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P:\1st Pass spreadsheets\2022 Valuation Models\PublicVersions\Barrington\"/>
    </mc:Choice>
  </mc:AlternateContent>
  <xr:revisionPtr revIDLastSave="0" documentId="13_ncr:1_{66ACFC7B-8E58-405D-85AC-1E698B281BFF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Summary" sheetId="23" r:id="rId1"/>
    <sheet name="Special " sheetId="15" r:id="rId2"/>
    <sheet name="5-99s" sheetId="3" r:id="rId3"/>
    <sheet name="5-93s" sheetId="4" r:id="rId4"/>
    <sheet name="Class3" sheetId="5" r:id="rId5"/>
    <sheet name="Affordable Housing" sheetId="6" r:id="rId6"/>
    <sheet name="5-29s" sheetId="8" r:id="rId7"/>
    <sheet name="NursingHomes" sheetId="10" r:id="rId8"/>
    <sheet name="5-17s" sheetId="2" r:id="rId9"/>
  </sheets>
  <definedNames>
    <definedName name="ExternalData_1" localSheetId="8" hidden="1">'5-17s'!$A$1:$T$63</definedName>
    <definedName name="ExternalData_1" localSheetId="6" hidden="1">'5-29s'!$A$1:$Q$4</definedName>
    <definedName name="ExternalData_1" localSheetId="3" hidden="1">'5-93s'!$A$1:$U$21</definedName>
    <definedName name="ExternalData_1" localSheetId="2" hidden="1">'5-99s'!$A$1:$R$71</definedName>
    <definedName name="ExternalData_1" localSheetId="5" hidden="1">'Affordable Housing'!$A$1:$X$2</definedName>
    <definedName name="ExternalData_1" localSheetId="4" hidden="1">Class3!$A$1:$U$5</definedName>
    <definedName name="ExternalData_1" localSheetId="7" hidden="1">NursingHomes!$A$1:$T$2</definedName>
    <definedName name="ExternalData_1" localSheetId="1" hidden="1">'Special '!$A$1:$U$84</definedName>
  </definedName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99" i="15" l="1"/>
  <c r="B5000" i="10"/>
  <c r="B5000" i="8"/>
  <c r="B5000" i="2"/>
  <c r="B5000" i="5"/>
  <c r="B5000" i="4"/>
  <c r="B4984" i="3"/>
  <c r="Y2" i="6" l="1"/>
  <c r="D5000" i="6" l="1"/>
  <c r="B500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10 Barrington-599" description="Connection to the 'T10 Barrington-599' query in the workbook." type="5" refreshedVersion="6" background="1">
    <dbPr connection="Provider=Microsoft.Mashup.OleDb.1;Data Source=$Workbook$;Location=&quot;T10 Barrington-599&quot;;Extended Properties=&quot;&quot;" command="SELECT * FROM [T10 Barrington-599]"/>
  </connection>
  <connection id="2" xr16:uid="{00000000-0015-0000-FFFF-FFFF01000000}" keepAlive="1" name="Query - T10-Barrington-517" description="Connection to the 'T10-Barrington-517' query in the workbook." type="5" refreshedVersion="6" background="1" saveData="1">
    <dbPr connection="Provider=Microsoft.Mashup.OleDb.1;Data Source=$Workbook$;Location=T10-Barrington-517;Extended Properties=&quot;&quot;" command="SELECT * FROM [T10-Barrington-517]"/>
  </connection>
  <connection id="3" xr16:uid="{81E57C0C-3E72-4B81-BA5D-2FF21006681E}" keepAlive="1" name="Query - T10-Barrington-517 (2)" description="Connection to the 'T10-Barrington-517 (2)' query in the workbook." type="5" refreshedVersion="6" background="1" saveData="1">
    <dbPr connection="Provider=Microsoft.Mashup.OleDb.1;Data Source=$Workbook$;Location=&quot;T10-Barrington-517 (2)&quot;;Extended Properties=&quot;&quot;" command="SELECT * FROM [T10-Barrington-517 (2)]"/>
  </connection>
  <connection id="4" xr16:uid="{B1340105-7704-4030-99B5-75BCC3AC787D}" keepAlive="1" name="Query - T10-Barrington-517 (3)" description="Connection to the 'T10-Barrington-517 (3)' query in the workbook." type="5" refreshedVersion="6" background="1" saveData="1">
    <dbPr connection="Provider=Microsoft.Mashup.OleDb.1;Data Source=$Workbook$;Location=&quot;T10-Barrington-517 (3)&quot;;Extended Properties=&quot;&quot;" command="SELECT * FROM [T10-Barrington-517 (3)]"/>
  </connection>
  <connection id="5" xr16:uid="{F60A12AA-1A53-41E6-B0F9-61D8D317F909}" keepAlive="1" name="Query - T10-Barrington-517 (4)" description="Connection to the 'T10-Barrington-517 (4)' query in the workbook." type="5" refreshedVersion="6" background="1" saveData="1">
    <dbPr connection="Provider=Microsoft.Mashup.OleDb.1;Data Source=$Workbook$;Location=&quot;T10-Barrington-517 (4)&quot;;Extended Properties=&quot;&quot;" command="SELECT * FROM [T10-Barrington-517 (4)]"/>
  </connection>
  <connection id="6" xr16:uid="{18BA1136-D3E3-4878-9605-C77C570FEDB1}" keepAlive="1" name="Query - T10-Barrington-517 (5)" description="Connection to the 'T10-Barrington-517 (5)' query in the workbook." type="5" refreshedVersion="6" background="1" saveData="1">
    <dbPr connection="Provider=Microsoft.Mashup.OleDb.1;Data Source=$Workbook$;Location=&quot;T10-Barrington-517 (5)&quot;;Extended Properties=&quot;&quot;" command="SELECT * FROM [T10-Barrington-517 (5)]"/>
  </connection>
  <connection id="7" xr16:uid="{BE71671F-9851-48CC-BD29-C568AC0E93AB}" keepAlive="1" name="Query - T10-Barrington-517 (6)" description="Connection to the 'T10-Barrington-517 (6)' query in the workbook." type="5" refreshedVersion="6" background="1" saveData="1">
    <dbPr connection="Provider=Microsoft.Mashup.OleDb.1;Data Source=$Workbook$;Location=&quot;T10-Barrington-517 (6)&quot;;Extended Properties=&quot;&quot;" command="SELECT * FROM [T10-Barrington-517 (6)]"/>
  </connection>
  <connection id="8" xr16:uid="{8BBD2328-0B90-4BAE-B031-F862D53552A7}" keepAlive="1" name="Query - T10-Barrington-517 (7)" description="Connection to the 'T10-Barrington-517 (7)' query in the workbook." type="5" refreshedVersion="6" background="1" saveData="1">
    <dbPr connection="Provider=Microsoft.Mashup.OleDb.1;Data Source=$Workbook$;Location=&quot;T10-Barrington-517 (7)&quot;;Extended Properties=&quot;&quot;" command="SELECT * FROM [T10-Barrington-517 (7)]"/>
  </connection>
  <connection id="9" xr16:uid="{6979EC8A-470B-4800-9420-FE4138665BF9}" keepAlive="1" name="Query - T10-Barrington-517 (8)" description="Connection to the 'T10-Barrington-517 (8)' query in the workbook." type="5" refreshedVersion="6" background="1" saveData="1">
    <dbPr connection="Provider=Microsoft.Mashup.OleDb.1;Data Source=$Workbook$;Location=&quot;T10-Barrington-517 (8)&quot;;Extended Properties=&quot;&quot;" command="SELECT * FROM [T10-Barrington-517 (8)]"/>
  </connection>
  <connection id="10" xr16:uid="{00000000-0015-0000-FFFF-FFFF02000000}" keepAlive="1" name="Query - T10-Barrington-523" description="Connection to the 'T10-Barrington-523' query in the workbook." type="5" refreshedVersion="6" background="1" saveData="1">
    <dbPr connection="Provider=Microsoft.Mashup.OleDb.1;Data Source=$Workbook$;Location=T10-Barrington-523;Extended Properties=&quot;&quot;" command="SELECT * FROM [T10-Barrington-523]"/>
  </connection>
  <connection id="11" xr16:uid="{00000000-0015-0000-FFFF-FFFF03000000}" keepAlive="1" name="Query - T10-Barrington-529" description="Connection to the 'T10-Barrington-529' query in the workbook." type="5" refreshedVersion="6" background="1" saveData="1">
    <dbPr connection="Provider=Microsoft.Mashup.OleDb.1;Data Source=$Workbook$;Location=T10-Barrington-529;Extended Properties=&quot;&quot;" command="SELECT * FROM [T10-Barrington-529]"/>
  </connection>
  <connection id="12" xr16:uid="{00000000-0015-0000-FFFF-FFFF04000000}" keepAlive="1" name="Query - T10-Barrington-593" description="Connection to the 'T10-Barrington-593' query in the workbook." type="5" refreshedVersion="6" background="1" saveData="1">
    <dbPr connection="Provider=Microsoft.Mashup.OleDb.1;Data Source=$Workbook$;Location=T10-Barrington-593;Extended Properties=&quot;&quot;" command="SELECT * FROM [T10-Barrington-593]"/>
  </connection>
  <connection id="13" xr16:uid="{00000000-0015-0000-FFFF-FFFF05000000}" keepAlive="1" name="Query - T10-Barrington-AH" description="Connection to the 'T10-Barrington-AH' query in the workbook." type="5" refreshedVersion="6" background="1" saveData="1">
    <dbPr connection="Provider=Microsoft.Mashup.OleDb.1;Data Source=$Workbook$;Location=T10-Barrington-AH;Extended Properties=&quot;&quot;" command="SELECT * FROM [T10-Barrington-AH]"/>
  </connection>
  <connection id="14" xr16:uid="{00000000-0015-0000-FFFF-FFFF06000000}" keepAlive="1" name="Query - T10-Barrington-Class3" description="Connection to the 'T10-Barrington-Class3' query in the workbook." type="5" refreshedVersion="6" background="1" saveData="1">
    <dbPr connection="Provider=Microsoft.Mashup.OleDb.1;Data Source=$Workbook$;Location=T10-Barrington-Class3;Extended Properties=&quot;&quot;" command="SELECT * FROM [T10-Barrington-Class3]"/>
  </connection>
  <connection id="15" xr16:uid="{00000000-0015-0000-FFFF-FFFF07000000}" keepAlive="1" name="Query - T10-Barrington-Nursing" description="Connection to the 'T10-Barrington-Nursing' query in the workbook." type="5" refreshedVersion="6" background="1" saveData="1">
    <dbPr connection="Provider=Microsoft.Mashup.OleDb.1;Data Source=$Workbook$;Location=T10-Barrington-Nursing;Extended Properties=&quot;&quot;" command="SELECT * FROM [T10-Barrington-Nursing]"/>
  </connection>
  <connection id="16" xr16:uid="{00000000-0015-0000-FFFF-FFFF08000000}" keepAlive="1" name="Query - T10-Barrington-Specials" description="Connection to the 'T10-Barrington-Specials' query in the workbook." type="5" refreshedVersion="6" background="1" saveData="1">
    <dbPr connection="Provider=Microsoft.Mashup.OleDb.1;Data Source=$Workbook$;Location=T10-Barrington-Specials;Extended Properties=&quot;&quot;" command="SELECT * FROM [T10-Barrington-Specials]"/>
  </connection>
  <connection id="17" xr16:uid="{08595815-3191-4145-B1E8-EBD2C2A14D2C}" keepAlive="1" name="Query - T10-Barrington-Specials (2)" description="Connection to the 'T10-Barrington-Specials (2)' query in the workbook." type="5" refreshedVersion="6" background="1" saveData="1">
    <dbPr connection="Provider=Microsoft.Mashup.OleDb.1;Data Source=$Workbook$;Location=&quot;T10-Barrington-Specials (2)&quot;;Extended Properties=&quot;&quot;" command="SELECT * FROM [T10-Barrington-Specials (2)]"/>
  </connection>
  <connection id="18" xr16:uid="{BA182447-2B35-4C8F-87A6-94E92A4D1E2E}" keepAlive="1" name="Query - T10-Barrington-Specials (3)" description="Connection to the 'T10-Barrington-Specials (3)' query in the workbook." type="5" refreshedVersion="6" background="1" saveData="1">
    <dbPr connection="Provider=Microsoft.Mashup.OleDb.1;Data Source=$Workbook$;Location=&quot;T10-Barrington-Specials (3)&quot;;Extended Properties=&quot;&quot;" command="SELECT * FROM [T10-Barrington-Specials (3)]"/>
  </connection>
</connections>
</file>

<file path=xl/sharedStrings.xml><?xml version="1.0" encoding="utf-8"?>
<sst xmlns="http://schemas.openxmlformats.org/spreadsheetml/2006/main" count="1787" uniqueCount="660">
  <si>
    <t>KeyPIN</t>
  </si>
  <si>
    <t>CLASS</t>
  </si>
  <si>
    <t>Address</t>
  </si>
  <si>
    <t>Property Use</t>
  </si>
  <si>
    <t>Age</t>
  </si>
  <si>
    <t>LandSqft</t>
  </si>
  <si>
    <t>BldgSqft</t>
  </si>
  <si>
    <t>Adj Rent $/SF</t>
  </si>
  <si>
    <t>PGI</t>
  </si>
  <si>
    <t>V/C</t>
  </si>
  <si>
    <t>NOI</t>
  </si>
  <si>
    <t>Cap Rate</t>
  </si>
  <si>
    <t>Inc MV $/SF</t>
  </si>
  <si>
    <t>Adj Sale Comp $/sf</t>
  </si>
  <si>
    <t>Excess Land Value</t>
  </si>
  <si>
    <t>Market Value</t>
  </si>
  <si>
    <t>01-02-202-045-0000</t>
  </si>
  <si>
    <t>5-17</t>
  </si>
  <si>
    <t>340  LAGESCHULTE BARRINGTON</t>
  </si>
  <si>
    <t>Retail-Storefront</t>
  </si>
  <si>
    <t>01-01-201-037-0000</t>
  </si>
  <si>
    <t>01-01-201-037-0000 01-01-201-038-0000</t>
  </si>
  <si>
    <t>168 S NORTHWEST BARRINGTON</t>
  </si>
  <si>
    <t>Strip Center</t>
  </si>
  <si>
    <t>01-33-305-005-0000</t>
  </si>
  <si>
    <t>2 W HOFFMAN HOFFMAN ESTATES</t>
  </si>
  <si>
    <t>Fast Food</t>
  </si>
  <si>
    <t>01-33-209-011-0000</t>
  </si>
  <si>
    <t>01-33-209-011-0000 01-33-209-012-0000</t>
  </si>
  <si>
    <t>100 W HIGGINS SOUTH BARRINGTON</t>
  </si>
  <si>
    <t>Retail-Freestanding</t>
  </si>
  <si>
    <t>01-01-102-002-0000</t>
  </si>
  <si>
    <t>113 S COOK BARRINGTON</t>
  </si>
  <si>
    <t>Restaurant</t>
  </si>
  <si>
    <t>01-35-200-023-0000</t>
  </si>
  <si>
    <t>4  EXECUTIVE SOUTH BARRINGTON</t>
  </si>
  <si>
    <t>Professional Office</t>
  </si>
  <si>
    <t>01-33-301-008-0000</t>
  </si>
  <si>
    <t>2500 W SUTTON HOFFMAN ESTATES</t>
  </si>
  <si>
    <t>01-01-202-051-0000</t>
  </si>
  <si>
    <t>1015  NORTHWEST BARRINGTON</t>
  </si>
  <si>
    <t>01-01-104-009-0000</t>
  </si>
  <si>
    <t>210 S COOK BARRINGTON</t>
  </si>
  <si>
    <t>01-02-201-020-0000</t>
  </si>
  <si>
    <t>01-02-201-008-0000 01-02-201-020-0000 01-02-201-022-0000</t>
  </si>
  <si>
    <t>304 S HAGER BARRINGTON</t>
  </si>
  <si>
    <t>Medical Office</t>
  </si>
  <si>
    <t>01-12-107-021-0000</t>
  </si>
  <si>
    <t>1410 S BARRINGTON BARRINGTON</t>
  </si>
  <si>
    <t>01-36-102-009-0000</t>
  </si>
  <si>
    <t>2619  BARRINGTON HOFFMAN ESTATES</t>
  </si>
  <si>
    <t>01-01-201-030-0000</t>
  </si>
  <si>
    <t>01-01-201-030-0000 01-01-201-053-0000</t>
  </si>
  <si>
    <t>120 S NORTHWEST BARRINGTON</t>
  </si>
  <si>
    <t>01-01-202-049-0000</t>
  </si>
  <si>
    <t>01-01-202-049-0000 01-01-202-050-0000</t>
  </si>
  <si>
    <t>121 S NORTHWEST BARRINGTON</t>
  </si>
  <si>
    <t>01-35-200-015-0000</t>
  </si>
  <si>
    <t>14  EXECUTIVE SOUTH BARRINGTON</t>
  </si>
  <si>
    <t>01-01-211-029-0000</t>
  </si>
  <si>
    <t>860 S NORTHWEST BARRINGTON</t>
  </si>
  <si>
    <t>01-33-303-012-0000</t>
  </si>
  <si>
    <t>4624 W HOFFMAN HOFFMAN ESTATES</t>
  </si>
  <si>
    <t>01-01-210-002-0000</t>
  </si>
  <si>
    <t>01-01-210-002-0000 01-01-210-003-0000 01-01-210-004-0000 01-01-210-005-0000 01-01-210-006-0000 01-01-210-007-0000</t>
  </si>
  <si>
    <t>716 S NORTHWEST BARRINGTON</t>
  </si>
  <si>
    <t>01-01-201-032-0000</t>
  </si>
  <si>
    <t>01-01-201-032-0000 01-01-201-033-0000 01-01-201-034-0000</t>
  </si>
  <si>
    <t>134 S NORTHWEST BARRINGTON</t>
  </si>
  <si>
    <t>01-33-209-010-0000</t>
  </si>
  <si>
    <t>01-01-203-010-0000</t>
  </si>
  <si>
    <t>238  GEORGE BARRINGTON</t>
  </si>
  <si>
    <t>01-35-200-022-0000</t>
  </si>
  <si>
    <t>6  EXECUTIVE SOUTH BARRINGTON</t>
  </si>
  <si>
    <t>01-01-202-046-0000</t>
  </si>
  <si>
    <t>508 S NORTHWEST BARRINGTON</t>
  </si>
  <si>
    <t>01-01-202-044-0000</t>
  </si>
  <si>
    <t>181 S NORTHWEST BARRINGTON</t>
  </si>
  <si>
    <t>01-01-100-084-0000</t>
  </si>
  <si>
    <t>214 S HOUGH BARRINGTON</t>
  </si>
  <si>
    <t>01-34-400-005-0000</t>
  </si>
  <si>
    <t>33 W HIGGINS SOUTH BARRINGTON</t>
  </si>
  <si>
    <t>16/37</t>
  </si>
  <si>
    <t>01-01-203-011-0000</t>
  </si>
  <si>
    <t>520 S NORTHWEST BARRINGTON</t>
  </si>
  <si>
    <t>01-01-101-021-0000</t>
  </si>
  <si>
    <t>125 S HOUGH BARRINGTON</t>
  </si>
  <si>
    <t>01-02-203-007-0000</t>
  </si>
  <si>
    <t>317 W MAIN BARRINGTON</t>
  </si>
  <si>
    <t>01-33-301-005-0000</t>
  </si>
  <si>
    <t>2600 W SUTTON HOFFMAN ESTATES</t>
  </si>
  <si>
    <t>01-01-211-012-0000</t>
  </si>
  <si>
    <t>830 S NORTHWEST BARRINGTON</t>
  </si>
  <si>
    <t>01-01-103-006-0000</t>
  </si>
  <si>
    <t>01-01-103-006-0000 01-01-103-007-0000</t>
  </si>
  <si>
    <t>311 E MAIN BARRINGTON</t>
  </si>
  <si>
    <t>01-02-202-005-0000</t>
  </si>
  <si>
    <t>01-02-202-005-0000 01-02-202-006-0000</t>
  </si>
  <si>
    <t>100  LAGESCHULTE BARRINGTON</t>
  </si>
  <si>
    <t>01-12-206-012-0000</t>
  </si>
  <si>
    <t>401  CORNELL BARRINGTON</t>
  </si>
  <si>
    <t>47/25</t>
  </si>
  <si>
    <t>01-32-202-006-0000</t>
  </si>
  <si>
    <t>5125  TRILLIUM HOFFMAN ESTATES</t>
  </si>
  <si>
    <t>01-33-301-002-0000</t>
  </si>
  <si>
    <t>2800 N SUTTON HOFFMAN ESTATES</t>
  </si>
  <si>
    <t>01-32-302-044-0000</t>
  </si>
  <si>
    <t>5400  PRAIRIE STONE HOFFMAN ESTATES</t>
  </si>
  <si>
    <t>01-25-203-052-0000</t>
  </si>
  <si>
    <t>1708 E ALGONQUIN HOFFMAN ESTATES</t>
  </si>
  <si>
    <t>01-02-202-052-0000</t>
  </si>
  <si>
    <t>01-02-202-052-0000 01-02-202-053-0000</t>
  </si>
  <si>
    <t>180  LAGESCHULTE BARRINGTON</t>
  </si>
  <si>
    <t>01-01-201-027-0000</t>
  </si>
  <si>
    <t>108 S NORTHWEST BARRINGTON</t>
  </si>
  <si>
    <t>01-01-101-022-0000</t>
  </si>
  <si>
    <t>113 S HOUGH BARRINGTON</t>
  </si>
  <si>
    <t>01-01-211-030-0000</t>
  </si>
  <si>
    <t>01-01-211-009-0000 01-01-211-030-0000</t>
  </si>
  <si>
    <t>820 S NORTHWEST BARRINGTON</t>
  </si>
  <si>
    <t>01-36-102-011-0000</t>
  </si>
  <si>
    <t>2800  BARRINGTON HOFFMAN ESTATES</t>
  </si>
  <si>
    <t>01-01-200-006-0000</t>
  </si>
  <si>
    <t>327 E MAIN BARRINGTON</t>
  </si>
  <si>
    <t>01-35-200-013-0000</t>
  </si>
  <si>
    <t>18  EXECUTIVE SOUTH BARRINGTON</t>
  </si>
  <si>
    <t>01-01-201-039-0000</t>
  </si>
  <si>
    <t>206 S NORTHWEST BARRINGTON</t>
  </si>
  <si>
    <t>01-02-204-001-0000</t>
  </si>
  <si>
    <t>201  LAGESCHULTE BARRINGTON</t>
  </si>
  <si>
    <t>01-02-202-032-0000</t>
  </si>
  <si>
    <t>429 W MAIN BARRINGTON</t>
  </si>
  <si>
    <t>01-35-400-019-0000</t>
  </si>
  <si>
    <t>105  HOLLYWOOD SOUTH BARRINGTON</t>
  </si>
  <si>
    <t>01-32-400-029-0000</t>
  </si>
  <si>
    <t>5251  PRAIRIE STONE HOFFMAN ESTATES</t>
  </si>
  <si>
    <t>01-01-201-074-0000</t>
  </si>
  <si>
    <t>216 S NORTHWEST BARRINGTON</t>
  </si>
  <si>
    <t>01-01-101-023-0000</t>
  </si>
  <si>
    <t>115 S HOUGH BARRINGTON</t>
  </si>
  <si>
    <t>01-01-101-020-0000</t>
  </si>
  <si>
    <t>117 S HOUGH BARRINGTON</t>
  </si>
  <si>
    <t>01-01-104-005-0000</t>
  </si>
  <si>
    <t>208 S COOK BARRINGTON</t>
  </si>
  <si>
    <t>01-32-202-007-0000</t>
  </si>
  <si>
    <t>5131  TRILLIUM HOFFMAN ESTATES</t>
  </si>
  <si>
    <t>01-01-103-001-0000</t>
  </si>
  <si>
    <t>237 E MAIN BARRINGTON</t>
  </si>
  <si>
    <t>01-33-303-013-0000</t>
  </si>
  <si>
    <t>01-33-303-013-0000 01-33-303-014-0000</t>
  </si>
  <si>
    <t>4700 W HOFFMAN HOFFMAN ESTATES</t>
  </si>
  <si>
    <t>01-32-302-051-0000</t>
  </si>
  <si>
    <t>01-32-302-051-0000 01-32-400-026-0000</t>
  </si>
  <si>
    <t>2559  PRATUM HOFFMAN ESTATES</t>
  </si>
  <si>
    <t>01-36-102-012-0000</t>
  </si>
  <si>
    <t>2360  LAKEWOOD HOFFMAN ESTATES</t>
  </si>
  <si>
    <t>01-32-302-005-0000</t>
  </si>
  <si>
    <t>4-17</t>
  </si>
  <si>
    <t>2601  PRATUM HOFFMAN ESTATES</t>
  </si>
  <si>
    <t>01-32-201-009-8002</t>
  </si>
  <si>
    <t>5050  SEDGE HOFFMAN ESTATES</t>
  </si>
  <si>
    <t>01-02-201-018-0000</t>
  </si>
  <si>
    <t>102 S HAGER BARRINGTON</t>
  </si>
  <si>
    <t>Investment Rating</t>
  </si>
  <si>
    <t>D</t>
  </si>
  <si>
    <t>C</t>
  </si>
  <si>
    <t>Exp</t>
  </si>
  <si>
    <t>5-99</t>
  </si>
  <si>
    <t>100 E STATION BARRINGTON</t>
  </si>
  <si>
    <t>01-01-101-030-1055</t>
  </si>
  <si>
    <t>01-01-101-030-1056</t>
  </si>
  <si>
    <t>01-01-101-030-1057</t>
  </si>
  <si>
    <t>01-01-101-030-1058</t>
  </si>
  <si>
    <t>01-01-101-030-1059</t>
  </si>
  <si>
    <t>01-01-101-030-1060</t>
  </si>
  <si>
    <t>01-01-101-030-1061</t>
  </si>
  <si>
    <t>01-01-101-030-1062</t>
  </si>
  <si>
    <t>01-01-101-030-1063</t>
  </si>
  <si>
    <t>01-01-101-030-1064</t>
  </si>
  <si>
    <t>01-12-400-011-1001</t>
  </si>
  <si>
    <t>1531  GROVE BARRINGTON</t>
  </si>
  <si>
    <t>01-12-400-011-1002</t>
  </si>
  <si>
    <t>01-12-400-011-1003</t>
  </si>
  <si>
    <t>01-12-400-011-1004</t>
  </si>
  <si>
    <t>01-12-400-011-1005</t>
  </si>
  <si>
    <t>01-12-400-011-1006</t>
  </si>
  <si>
    <t>01-12-400-011-1007</t>
  </si>
  <si>
    <t>01-12-400-011-1008</t>
  </si>
  <si>
    <t>01-12-400-011-1009</t>
  </si>
  <si>
    <t>01-12-400-011-1010</t>
  </si>
  <si>
    <t>01-12-400-011-1011</t>
  </si>
  <si>
    <t>01-12-400-011-1012</t>
  </si>
  <si>
    <t>01-12-400-015-1001</t>
  </si>
  <si>
    <t>1525 S GROVE BARRINGTON</t>
  </si>
  <si>
    <t>01-12-400-015-1002</t>
  </si>
  <si>
    <t>01-12-400-015-1003</t>
  </si>
  <si>
    <t>01-12-400-015-1004</t>
  </si>
  <si>
    <t>01-12-400-015-1005</t>
  </si>
  <si>
    <t>01-12-400-015-1006</t>
  </si>
  <si>
    <t>01-12-400-015-1007</t>
  </si>
  <si>
    <t>01-12-400-015-1008</t>
  </si>
  <si>
    <t>01-33-304-009-1001</t>
  </si>
  <si>
    <t>4885 W HOFFMAN HOFFMAN ESTATES</t>
  </si>
  <si>
    <t>01-33-304-009-1002</t>
  </si>
  <si>
    <t>01-33-304-009-1003</t>
  </si>
  <si>
    <t>01-33-304-009-1004</t>
  </si>
  <si>
    <t>01-33-304-009-1005</t>
  </si>
  <si>
    <t>01-35-200-028-1001</t>
  </si>
  <si>
    <t>2 S EXECUTIVE SOUTH BARRINGTON</t>
  </si>
  <si>
    <t>01-35-200-028-1002</t>
  </si>
  <si>
    <t>01-35-200-028-1003</t>
  </si>
  <si>
    <t>01-35-200-028-1004</t>
  </si>
  <si>
    <t>01-35-200-029-1001</t>
  </si>
  <si>
    <t>16  EXECUTIVE SOUTH BARRINGTON</t>
  </si>
  <si>
    <t>01-35-200-029-1002</t>
  </si>
  <si>
    <t>01-35-200-029-1003</t>
  </si>
  <si>
    <t>01-35-200-029-1004</t>
  </si>
  <si>
    <t>01-35-200-031-1001</t>
  </si>
  <si>
    <t>8  EXECUTIVE SOUTH BARRINGTON</t>
  </si>
  <si>
    <t>01-35-200-031-1002</t>
  </si>
  <si>
    <t>01-35-200-031-1003</t>
  </si>
  <si>
    <t>01-35-200-031-1004</t>
  </si>
  <si>
    <t>01-35-200-032-1001</t>
  </si>
  <si>
    <t>1  EXECUTIVE BARRINGTON</t>
  </si>
  <si>
    <t>01-35-200-032-1002</t>
  </si>
  <si>
    <t>01-35-200-032-1003</t>
  </si>
  <si>
    <t>01-35-200-032-1004</t>
  </si>
  <si>
    <t>01-35-200-032-1005</t>
  </si>
  <si>
    <t>1  EXECUTIVE SOUTH BARRINGTON</t>
  </si>
  <si>
    <t>01-35-200-033-1001</t>
  </si>
  <si>
    <t>5  EXECUTIVE SOUTH BARRINGTON</t>
  </si>
  <si>
    <t>01-35-200-033-1002</t>
  </si>
  <si>
    <t>01-35-200-033-1003</t>
  </si>
  <si>
    <t>01-35-200-033-1004</t>
  </si>
  <si>
    <t>01-35-200-034-1001</t>
  </si>
  <si>
    <t>3  EXECUTIVE SOUTH BARRINGTON</t>
  </si>
  <si>
    <t>01-35-200-034-1002</t>
  </si>
  <si>
    <t>01-35-200-034-1003</t>
  </si>
  <si>
    <t>01-35-200-034-1004</t>
  </si>
  <si>
    <t>01-35-200-035-1001</t>
  </si>
  <si>
    <t>12  EXECUTIVE SOUTH BARRINGTON</t>
  </si>
  <si>
    <t>01-35-200-035-1002</t>
  </si>
  <si>
    <t>01-35-200-036-1001</t>
  </si>
  <si>
    <t>20  EXECUTIVE SOUTH BARRINGTON</t>
  </si>
  <si>
    <t>01-35-200-036-1002</t>
  </si>
  <si>
    <t>01-35-200-036-1003</t>
  </si>
  <si>
    <t>01-35-200-037-1001</t>
  </si>
  <si>
    <t>10  EXECUTIVE SOUTH BARRINGTON</t>
  </si>
  <si>
    <t>01-35-200-037-1002</t>
  </si>
  <si>
    <t>01-35-200-037-1003</t>
  </si>
  <si>
    <t>01-35-200-037-1004</t>
  </si>
  <si>
    <t>01-35-200-037-1005</t>
  </si>
  <si>
    <t>CEILING HEIGHT</t>
  </si>
  <si>
    <t>Adj. Rent $/SF</t>
  </si>
  <si>
    <t>% Vac.</t>
  </si>
  <si>
    <t>% Exp.</t>
  </si>
  <si>
    <t>01-02-200-009-0000</t>
  </si>
  <si>
    <t>01-02-200-009-0000 01-02-201-015-0000 01-02-201-016-0000</t>
  </si>
  <si>
    <t>5-93</t>
  </si>
  <si>
    <t>525 W MAIN BARRINGTON</t>
  </si>
  <si>
    <t>B</t>
  </si>
  <si>
    <t>01-02-200-010-0000</t>
  </si>
  <si>
    <t>01-02-200-002-0000 01-02-200-010-0000 01-02-201-014-0000</t>
  </si>
  <si>
    <t>615 W MAIN BARRINGTON</t>
  </si>
  <si>
    <t>A</t>
  </si>
  <si>
    <t>01-02-201-021-0000</t>
  </si>
  <si>
    <t>214 S HAGER BARRINGTON</t>
  </si>
  <si>
    <t>01-02-202-022-0000</t>
  </si>
  <si>
    <t>400  LAGESCHULTE BARRINGTON</t>
  </si>
  <si>
    <t>01-21-204-003-0000</t>
  </si>
  <si>
    <t>5-83</t>
  </si>
  <si>
    <t>7  SUTTON BARRINGTON</t>
  </si>
  <si>
    <t>01-32-202-002-0000</t>
  </si>
  <si>
    <t>5150  PRAIRIE STONE HOFFMAN ESTATES</t>
  </si>
  <si>
    <t>01-32-202-004-0000</t>
  </si>
  <si>
    <t>5120  PRAIRIE STONE HOFFMAN ESTATES</t>
  </si>
  <si>
    <t>01-32-302-003-0000</t>
  </si>
  <si>
    <t>5399  TRILLIUM HOFFMAN ESTATES</t>
  </si>
  <si>
    <t>01-32-400-017-0000</t>
  </si>
  <si>
    <t>5250  PRAIRIE STONE HOFFMAN ESTATES</t>
  </si>
  <si>
    <t>01-32-401-009-0000</t>
  </si>
  <si>
    <t>2800  FORBS HOFFMAN ESTATES</t>
  </si>
  <si>
    <t>01-36-202-002-0000</t>
  </si>
  <si>
    <t>1800  LAKEWOOD HOFFMAN ESTATES</t>
  </si>
  <si>
    <t>01-36-300-003-0000</t>
  </si>
  <si>
    <t>2400 W CENTRAL HOFFMAN ESTATES</t>
  </si>
  <si>
    <t>01-36-300-004-0000</t>
  </si>
  <si>
    <t>2501  BARRINGTON HOFFMAN ESTATES</t>
  </si>
  <si>
    <t>01-36-302-001-0000</t>
  </si>
  <si>
    <t xml:space="preserve">200 AIRPORT RD </t>
  </si>
  <si>
    <t>01-36-402-010-0000</t>
  </si>
  <si>
    <t>2400  HUNTINGTON HOFFMAN ESTATES</t>
  </si>
  <si>
    <t>01-36-402-011-0000</t>
  </si>
  <si>
    <t>6-63</t>
  </si>
  <si>
    <t>2600  HUNTINGTON HOFFMAN ESTATES</t>
  </si>
  <si>
    <t>01-36-402-016-0000</t>
  </si>
  <si>
    <t>6-63A</t>
  </si>
  <si>
    <t>01-36-402-022-0000</t>
  </si>
  <si>
    <t>1900 W CENTRAL HOFFMAN ESTATES</t>
  </si>
  <si>
    <t>01-36-102-010-0000</t>
  </si>
  <si>
    <t>3125 N. Barrington Rd.</t>
  </si>
  <si>
    <t>01-31-300-014-0000</t>
  </si>
  <si>
    <t>2550 S. Beverly Rd.</t>
  </si>
  <si>
    <t>Studio Units</t>
  </si>
  <si>
    <t>1BR Units</t>
  </si>
  <si>
    <t>2BR Units</t>
  </si>
  <si>
    <t>3BR Units</t>
  </si>
  <si>
    <t>4BR Units</t>
  </si>
  <si>
    <t>Comm SF</t>
  </si>
  <si>
    <t>01-01-202-037-0000</t>
  </si>
  <si>
    <t>3-14</t>
  </si>
  <si>
    <t>152  WALTON BARRINGTON</t>
  </si>
  <si>
    <t>01-01-202-038-0000</t>
  </si>
  <si>
    <t>204  WALTON BARRINGTON</t>
  </si>
  <si>
    <t>01-01-211-027-0000</t>
  </si>
  <si>
    <t>380  EASTERN BARRINGTON</t>
  </si>
  <si>
    <t>01-01-218-002-0000</t>
  </si>
  <si>
    <t>01-01-218-002-0000 01-01-218-003-0000 01-01-218-004-0000 01-01-218-005-0000 01-01-218-006-0000 01-01-218-007-0000 01-01-218-008-0000 01-01-218-009-0000 01-01-218-010-0000 01-01-218-011-0000</t>
  </si>
  <si>
    <t>3-96</t>
  </si>
  <si>
    <t>710  CONCORD BARRINGTON</t>
  </si>
  <si>
    <t>SAP?</t>
  </si>
  <si>
    <t>SAP Tier</t>
  </si>
  <si>
    <t>SAP Deduction</t>
  </si>
  <si>
    <t>01-12-107-017-0000</t>
  </si>
  <si>
    <t>1418 S BARRINGTON, BARRINGTON</t>
  </si>
  <si>
    <t>9-91</t>
  </si>
  <si>
    <t>Y</t>
  </si>
  <si>
    <t># of Rooms</t>
  </si>
  <si>
    <t>Category</t>
  </si>
  <si>
    <t>Avg Daily Rate</t>
  </si>
  <si>
    <t>Occ. %</t>
  </si>
  <si>
    <t>Rev Par</t>
  </si>
  <si>
    <t>EBITDA %</t>
  </si>
  <si>
    <t>EBITDA / NOI</t>
  </si>
  <si>
    <t>MV $ / Key</t>
  </si>
  <si>
    <t>01-32-400-033-0000</t>
  </si>
  <si>
    <t>5225  PRAIRIE STONE, HOFFMAN ESTATES</t>
  </si>
  <si>
    <t>5-29</t>
  </si>
  <si>
    <t>01-33-300-005-0000</t>
  </si>
  <si>
    <t>2701  FORBS, HOFFMAN ESTATES</t>
  </si>
  <si>
    <t>01-35-401-019-0000</t>
  </si>
  <si>
    <t>2425  BARRINGTON, HOFFMAN ESTATES</t>
  </si>
  <si>
    <t>01-01-100-002-0000</t>
  </si>
  <si>
    <t>Office - Single Tenant</t>
  </si>
  <si>
    <t>227 W MAIN, BARRINGTON</t>
  </si>
  <si>
    <t>5-92</t>
  </si>
  <si>
    <t>01-01-100-003-0000</t>
  </si>
  <si>
    <t>223 W MAIN, BARRINGTON</t>
  </si>
  <si>
    <t>01-01-100-012-0000</t>
  </si>
  <si>
    <t>Retail - Single Tenant</t>
  </si>
  <si>
    <t>123 W MAIN, BARRINGTON</t>
  </si>
  <si>
    <t>01-01-100-069-0000</t>
  </si>
  <si>
    <t>Office - Multi Tenant</t>
  </si>
  <si>
    <t>201 W MAIN, BARRINGTON</t>
  </si>
  <si>
    <t>01-01-100-079-0000</t>
  </si>
  <si>
    <t>237 W MAIN, BARRINGTON</t>
  </si>
  <si>
    <t>01-01-100-119-8002</t>
  </si>
  <si>
    <t>NeighborhoodShoppingCenter</t>
  </si>
  <si>
    <t>111 W MAIN, BARRINGTON</t>
  </si>
  <si>
    <t>01-01-101-001-0000</t>
  </si>
  <si>
    <t>Retail/Office</t>
  </si>
  <si>
    <t>101 S HOUGH, BARRINGTON</t>
  </si>
  <si>
    <t>01-01-101-005-0000</t>
  </si>
  <si>
    <t>127  PARK, BARRINGTON</t>
  </si>
  <si>
    <t>01-01-101-006-0000</t>
  </si>
  <si>
    <t>133  PARK, BARRINGTON</t>
  </si>
  <si>
    <t>01-01-101-007-0000</t>
  </si>
  <si>
    <t>01-01-101-007-0000 01-01-101-015-0000 01-01-101-024-0000</t>
  </si>
  <si>
    <t>135  PARK, BARRINGTON</t>
  </si>
  <si>
    <t>01-01-102-001-0000</t>
  </si>
  <si>
    <t>105 S COOK, BARRINGTON</t>
  </si>
  <si>
    <t>01-01-102-003-0000</t>
  </si>
  <si>
    <t>117 S COOK, BARRINGTON</t>
  </si>
  <si>
    <t>01-01-102-005-0000</t>
  </si>
  <si>
    <t>207  PARK, BARRINGTON</t>
  </si>
  <si>
    <t>01-01-102-008-0000</t>
  </si>
  <si>
    <t>219  PARK, BARRINGTON</t>
  </si>
  <si>
    <t>01-01-103-002-0000</t>
  </si>
  <si>
    <t>257 W MAIN, BARRINGTON</t>
  </si>
  <si>
    <t>01-01-103-003-0000</t>
  </si>
  <si>
    <t>01-01-103-003-0000 01-01-103-004-0000</t>
  </si>
  <si>
    <t>301 W MAIN, BARRINGTON</t>
  </si>
  <si>
    <t>01-01-104-003-0000</t>
  </si>
  <si>
    <t>01-01-104-003-0000 01-01-104-004-0000</t>
  </si>
  <si>
    <t>200 S COOK, BARRINGTON</t>
  </si>
  <si>
    <t>01-01-104-012-0000</t>
  </si>
  <si>
    <t>220 S COOK, BARRINGTON</t>
  </si>
  <si>
    <t>01-01-104-013-0000</t>
  </si>
  <si>
    <t>222 S COOK, BARRINGTON</t>
  </si>
  <si>
    <t>01-01-104-014-0000</t>
  </si>
  <si>
    <t>01-01-104-014-0000 01-01-105-011-0000</t>
  </si>
  <si>
    <t>201 S HOUGH, BARRINGTON</t>
  </si>
  <si>
    <t>01-01-105-001-0000</t>
  </si>
  <si>
    <t>201 S COOK, BARRINGTON</t>
  </si>
  <si>
    <t>01-01-105-002-0000</t>
  </si>
  <si>
    <t>205 S COOK, BARRINGTON</t>
  </si>
  <si>
    <t>01-01-106-001-0000</t>
  </si>
  <si>
    <t>01-01-106-001-0000 01-01-106-003-0000 01-01-106-004-0000 01-01-106-005-0000 01-01-106-006-0000 01-01-106-007-0000 01-01-106-008-0000 01-01-107-001-0000 01-01-112-001-0000</t>
  </si>
  <si>
    <t>205 S GROVE, BARRINGTON</t>
  </si>
  <si>
    <t>5-28</t>
  </si>
  <si>
    <t>01-01-200-001-0000</t>
  </si>
  <si>
    <t>325 E MAIN, BARRINGTON</t>
  </si>
  <si>
    <t>01-01-200-009-0000</t>
  </si>
  <si>
    <t>112  WOOL, BARRINGTON</t>
  </si>
  <si>
    <t>01-01-201-035-0000</t>
  </si>
  <si>
    <t>01-01-201-035-0000 01-01-201-036-0000</t>
  </si>
  <si>
    <t>148 S NORTHWEST, BARRINGTON</t>
  </si>
  <si>
    <t>01-01-201-063-0000</t>
  </si>
  <si>
    <t>01-01-201-063-0000 01-01-201-073-0000</t>
  </si>
  <si>
    <t>126 S NORTHWEST, BARRINGTON</t>
  </si>
  <si>
    <t>01-01-201-078-0000</t>
  </si>
  <si>
    <t>118  WOOL, BARRINGTON</t>
  </si>
  <si>
    <t>01-01-202-014-0000</t>
  </si>
  <si>
    <t>01-01-202-014-0000 01-01-202-015-0000 01-01-202-016-0000 01-01-202-017-0000 01-01-202-018-0000 01-01-202-019-0000</t>
  </si>
  <si>
    <t>215 S NORTHWEST, BARRINGTON</t>
  </si>
  <si>
    <t>01-01-207-009-0000</t>
  </si>
  <si>
    <t>01-01-207-009-0000 01-01-207-010-0000 01-01-207-011-0000 01-01-207-012-0000</t>
  </si>
  <si>
    <t>630 S NORTHWEST, BARRINGTON</t>
  </si>
  <si>
    <t>5-31</t>
  </si>
  <si>
    <t>01-01-211-006-0000</t>
  </si>
  <si>
    <t>01-01-211-006-0000 01-01-211-007-0000 01-01-211-008-0000</t>
  </si>
  <si>
    <t>800 S NORTHWEST, BARRINGTON</t>
  </si>
  <si>
    <t>01-01-211-031-0000</t>
  </si>
  <si>
    <t>836 S NORTHWEST, BARRINGTON</t>
  </si>
  <si>
    <t>01-01-211-036-0000</t>
  </si>
  <si>
    <t>840 S NORTHWEST, BARRINGTON</t>
  </si>
  <si>
    <t>01-02-201-011-0000</t>
  </si>
  <si>
    <t>01-02-201-011-0000 01-02-201-012-0000 01-02-201-013-0000</t>
  </si>
  <si>
    <t>AutoRepair</t>
  </si>
  <si>
    <t>312 S HAGER, BARRINGTON</t>
  </si>
  <si>
    <t>5-22</t>
  </si>
  <si>
    <t>01-02-201-017-0000</t>
  </si>
  <si>
    <t>509 W MAIN, BARRINGTON</t>
  </si>
  <si>
    <t>01-02-201-024-0000</t>
  </si>
  <si>
    <t>01-02-201-023-0000 01-02-201-024-0000</t>
  </si>
  <si>
    <t>110  HAGER, BARRINGTON</t>
  </si>
  <si>
    <t>01-02-202-004-0000</t>
  </si>
  <si>
    <t>01-02-202-004-0000 01-02-202-036-0000</t>
  </si>
  <si>
    <t>419 W MAIN, BARRINGTON</t>
  </si>
  <si>
    <t>01-02-202-016-0000</t>
  </si>
  <si>
    <t>Warehouse</t>
  </si>
  <si>
    <t>311 S HAGER, BARRINGTON</t>
  </si>
  <si>
    <t>5-97</t>
  </si>
  <si>
    <t>01-02-202-017-0000</t>
  </si>
  <si>
    <t>01-02-202-011-0000 01-02-202-013-0000 01-02-202-017-0000 01-02-202-046-0000 01-02-202-049-0000</t>
  </si>
  <si>
    <t>315 S HAGER, BARRINGTON</t>
  </si>
  <si>
    <t>5-33</t>
  </si>
  <si>
    <t>01-02-202-033-0000</t>
  </si>
  <si>
    <t>120  LAGESCHULTE, BARRINGTON</t>
  </si>
  <si>
    <t>01-02-202-044-0000</t>
  </si>
  <si>
    <t>300  LAGESCHULTE, BARRINGTON</t>
  </si>
  <si>
    <t>01-02-202-048-0000</t>
  </si>
  <si>
    <t>210  LAGESCHULTE, BARRINGTON</t>
  </si>
  <si>
    <t>01-02-203-017-0000</t>
  </si>
  <si>
    <t>111  LAGESCHULTE, BARRINGTON</t>
  </si>
  <si>
    <t>01-12-108-004-0000</t>
  </si>
  <si>
    <t>MedicalOffice - Multi Tenant</t>
  </si>
  <si>
    <t>1410 S BARRINGTON, BARRINGTON</t>
  </si>
  <si>
    <t>4-97</t>
  </si>
  <si>
    <t>01-12-108-014-0000</t>
  </si>
  <si>
    <t>01-12-108-014-0000 01-12-108-015-0000</t>
  </si>
  <si>
    <t>1300  GROVE, BARRINGTON</t>
  </si>
  <si>
    <t>01-12-301-003-0000</t>
  </si>
  <si>
    <t>01-12-301-003-0000 01-12-301-004-0000 01-12-301-008-0000 01-12-301-019-0000 01-12-301-022-0000 01-12-400-001-0000 01-12-400-007-0000</t>
  </si>
  <si>
    <t>AutoDealership</t>
  </si>
  <si>
    <t>1475 S BARRINGTON, BARRINGTON</t>
  </si>
  <si>
    <t>01-12-301-013-0000</t>
  </si>
  <si>
    <t>1435 S BARRINGTON, BARRINGTON</t>
  </si>
  <si>
    <t>01-12-301-015-0000</t>
  </si>
  <si>
    <t>1445 S BARRINGTON, BARRINGTON</t>
  </si>
  <si>
    <t>01-12-301-017-0000</t>
  </si>
  <si>
    <t>SelfStorage</t>
  </si>
  <si>
    <t>1455 S BARRINGTON, BARRINGTON</t>
  </si>
  <si>
    <t>01-12-301-021-0000</t>
  </si>
  <si>
    <t>Office - multi Tenant</t>
  </si>
  <si>
    <t>85 E DUNDEE, BARRINGTON</t>
  </si>
  <si>
    <t>01-25-203-050-0000</t>
  </si>
  <si>
    <t>StripCenter</t>
  </si>
  <si>
    <t>1772 W ALGONQUIN, HOFFMAN ESTATES</t>
  </si>
  <si>
    <t>01-25-203-053-0000</t>
  </si>
  <si>
    <t>1744 W ALGONQUIN, HOFFMAN ESTATES</t>
  </si>
  <si>
    <t>01-28-102-015-0000</t>
  </si>
  <si>
    <t>545  PENNY, DUNDEE</t>
  </si>
  <si>
    <t>01-30-100-016-0000</t>
  </si>
  <si>
    <t>600  HEALY, BARRINGTON</t>
  </si>
  <si>
    <t>01-31-400-020-0000</t>
  </si>
  <si>
    <t>2550  BEVERLY, HOFFMAN ESTATES</t>
  </si>
  <si>
    <t>01-32-100-005-0000</t>
  </si>
  <si>
    <t>01-31-201-003-0000 01-31-202-002-0000 01-32-100-005-0000</t>
  </si>
  <si>
    <t>551  HIGGINS, HOFFMAN ESTATES</t>
  </si>
  <si>
    <t>5-91</t>
  </si>
  <si>
    <t>01-32-201-004-0000</t>
  </si>
  <si>
    <t>5115  SEDGE, HOFFMAN ESTATES</t>
  </si>
  <si>
    <t>01-32-201-006-0000</t>
  </si>
  <si>
    <t>5100  SEDGE, HOFFMAN ESTATES</t>
  </si>
  <si>
    <t>01-32-302-004-0000</t>
  </si>
  <si>
    <t>2777  PRATUM, HOFFMAN ESTATES</t>
  </si>
  <si>
    <t>01-32-302-023-0000</t>
  </si>
  <si>
    <t>5595  TRILLIUM, HOFFMAN ESTATES</t>
  </si>
  <si>
    <t>01-32-302-033-0000</t>
  </si>
  <si>
    <t>5407  TRILLIUM, HOFFMAN ESTATES</t>
  </si>
  <si>
    <t>01-32-302-045-0000</t>
  </si>
  <si>
    <t>5450  PRAIRIE STONE, HOFFMAN ESTATES</t>
  </si>
  <si>
    <t>01-32-400-015-0000</t>
  </si>
  <si>
    <t>5101  TRILLIUM, HOFFMAN ESTATES</t>
  </si>
  <si>
    <t>01-32-400-016-0000</t>
  </si>
  <si>
    <t>2675  PRATUM, HOFFMAN ESTATES</t>
  </si>
  <si>
    <t>01-32-400-018-0000</t>
  </si>
  <si>
    <t>office/warehouse</t>
  </si>
  <si>
    <t>5150  PRAIRIE STONE, HOFFMAN ESTATES</t>
  </si>
  <si>
    <t>01-32-400-031-0000</t>
  </si>
  <si>
    <t>2575  PRATUM, HOFFMAN ESTATES</t>
  </si>
  <si>
    <t>01-32-401-008-0000</t>
  </si>
  <si>
    <t>2600  FORBS, HOFFMAN ESTATES</t>
  </si>
  <si>
    <t>01-33-104-002-0000</t>
  </si>
  <si>
    <t>2870  FORBS, HOFFMAN ESTATES</t>
  </si>
  <si>
    <t>01-33-104-005-0000</t>
  </si>
  <si>
    <t>2902  FORBS, HOFFMAN ESTATES</t>
  </si>
  <si>
    <t>01-33-209-004-0000</t>
  </si>
  <si>
    <t>Bank</t>
  </si>
  <si>
    <t>100 W HIGGINS, SOUTH BARRINGTON</t>
  </si>
  <si>
    <t>01-33-209-018-0000</t>
  </si>
  <si>
    <t>01-33-209-002-0000 01-33-209-017-0000 01-33-209-018-0000 01-33-209-020-0000 01-33-209-021-0000 01-33-209-022-0000 01-33-209-023-0000</t>
  </si>
  <si>
    <t>01-33-300-008-0000</t>
  </si>
  <si>
    <t>2815  FORBS, HOFFMAN ESTATES</t>
  </si>
  <si>
    <t>01-33-301-006-0000</t>
  </si>
  <si>
    <t>2660 W SUTTON, HOFFMAN ESTATES</t>
  </si>
  <si>
    <t>01-33-301-007-0000</t>
  </si>
  <si>
    <t>2700  NEW SUTTON, HOFFMAN ESTATES</t>
  </si>
  <si>
    <t>01-34-300-006-0000</t>
  </si>
  <si>
    <t>50 W HIGGINS, SOUTH BARRINGTON</t>
  </si>
  <si>
    <t>01-34-400-007-0000</t>
  </si>
  <si>
    <t>40 W HIGGINS, SOUTH BARRINGTON</t>
  </si>
  <si>
    <t>01-35-200-030-0000</t>
  </si>
  <si>
    <t>16  EXECUTIVE, SOUTH BARRINGTON</t>
  </si>
  <si>
    <t>01-35-400-017-0000</t>
  </si>
  <si>
    <t>01-35-400-017-0000 01-35-400-024-0000 01-35-400-025-0000</t>
  </si>
  <si>
    <t>MovieTheatre</t>
  </si>
  <si>
    <t>11  MIDLAND, SOUTH BARRINGTON</t>
  </si>
  <si>
    <t>5-27</t>
  </si>
  <si>
    <t>01-35-401-012-0000</t>
  </si>
  <si>
    <t>65 S BARRINGTON, SOUTH BARRINGTON</t>
  </si>
  <si>
    <t>01-35-401-013-0000</t>
  </si>
  <si>
    <t>39 S BARRINGTON, SOUTH BARRINGTON</t>
  </si>
  <si>
    <t>01-35-401-014-0000</t>
  </si>
  <si>
    <t>MedicalOffice - Single Tenant</t>
  </si>
  <si>
    <t>35 S BARRINGTON, SOUTH BARRINGTON</t>
  </si>
  <si>
    <t>01-35-401-022-0000</t>
  </si>
  <si>
    <t>40 S BARRINGTON, SOUTH BARRINGTON</t>
  </si>
  <si>
    <t>01-36-301-015-0000</t>
  </si>
  <si>
    <t>01-36-301-015-0000 01-36-402-024-0000</t>
  </si>
  <si>
    <t>2000 W Ameritech Dr</t>
  </si>
  <si>
    <t>IDPH License #</t>
  </si>
  <si>
    <t># of beds</t>
  </si>
  <si>
    <t>Revenue Bed/Day</t>
  </si>
  <si>
    <t>Est. PGI</t>
  </si>
  <si>
    <t>Vacancy %</t>
  </si>
  <si>
    <t>Exp %</t>
  </si>
  <si>
    <t>01-12-107-016-0000</t>
  </si>
  <si>
    <t>1412 S BARRINGTON, BARRINGTON</t>
  </si>
  <si>
    <t>Nursing Home and Rehab Center</t>
  </si>
  <si>
    <t>PINs</t>
  </si>
  <si>
    <t>Market Value / Unit</t>
  </si>
  <si>
    <t>Final MV / SF</t>
  </si>
  <si>
    <t>Market Value w/ Excess Land</t>
  </si>
  <si>
    <t>Market Value $/SF</t>
  </si>
  <si>
    <t>Final Market Value $/SF</t>
  </si>
  <si>
    <t>Cost Approach $/SF</t>
  </si>
  <si>
    <t>Income MV $/SF</t>
  </si>
  <si>
    <t>Adj. Sale Comp $/SF</t>
  </si>
  <si>
    <t>Final Market Value</t>
  </si>
  <si>
    <t>Net Rentable SF</t>
  </si>
  <si>
    <t>Market Value with Excess Land</t>
  </si>
  <si>
    <t>Total 2020 Rev Reported</t>
  </si>
  <si>
    <t>Reported Occupancy</t>
  </si>
  <si>
    <t>Market Value $ / Bed</t>
  </si>
  <si>
    <t>Market Value $/Unit</t>
  </si>
  <si>
    <t>Grand Total</t>
  </si>
  <si>
    <t>Min of Adj Rent $/SF</t>
  </si>
  <si>
    <t>Max of Adj Rent $/SF</t>
  </si>
  <si>
    <t>Min of V/C</t>
  </si>
  <si>
    <t>Max of V/C</t>
  </si>
  <si>
    <t>Min of Exp</t>
  </si>
  <si>
    <t>Max of Exp</t>
  </si>
  <si>
    <t>Min of Cap Rate</t>
  </si>
  <si>
    <t>Max of Cap Rate</t>
  </si>
  <si>
    <t>TOTAL PINS</t>
  </si>
  <si>
    <t>SPECIAL PROPERTIES</t>
  </si>
  <si>
    <t>NUMBER OF PROPERTIES</t>
  </si>
  <si>
    <t>MARKET RENTS</t>
  </si>
  <si>
    <t>VACANCY &amp; COLLECTIONS LOSS</t>
  </si>
  <si>
    <t>EXPENSE RATIO</t>
  </si>
  <si>
    <t>CAP RATE</t>
  </si>
  <si>
    <t>MIN</t>
  </si>
  <si>
    <t>MAX</t>
  </si>
  <si>
    <t>AVERAGE</t>
  </si>
  <si>
    <t>Row Labels</t>
  </si>
  <si>
    <t>Count of Property Use</t>
  </si>
  <si>
    <t>Average of Adj Rent $/SF</t>
  </si>
  <si>
    <t>Average of V/C</t>
  </si>
  <si>
    <t>Average of Exp</t>
  </si>
  <si>
    <t>Average of Cap Rate</t>
  </si>
  <si>
    <t>CLASS 5-17</t>
  </si>
  <si>
    <t>COUNT</t>
  </si>
  <si>
    <t>Studio</t>
  </si>
  <si>
    <t>One-Bedroom</t>
  </si>
  <si>
    <t>Two-Bedroom</t>
  </si>
  <si>
    <t>Three-Bedroom</t>
  </si>
  <si>
    <t>Four-Bedroom</t>
  </si>
  <si>
    <t>Count of CLASS</t>
  </si>
  <si>
    <t>Min of % Vac.3</t>
  </si>
  <si>
    <t>Max of % Vac.2</t>
  </si>
  <si>
    <t>Average of % Vac.</t>
  </si>
  <si>
    <t>Min of % Exp.3</t>
  </si>
  <si>
    <t>Max of % Exp.2</t>
  </si>
  <si>
    <t>Average of % Exp.</t>
  </si>
  <si>
    <t xml:space="preserve">Apartments - Class 3 </t>
  </si>
  <si>
    <t>AVERAGE DAILY RATE</t>
  </si>
  <si>
    <t>OCCUPANY PERCENTAGE</t>
  </si>
  <si>
    <t>EBITDA PERCENTAGE</t>
  </si>
  <si>
    <t>Count of PINs</t>
  </si>
  <si>
    <t>Min of Avg Daily Rate</t>
  </si>
  <si>
    <t>Max of Avg Daily Rate3</t>
  </si>
  <si>
    <t>Average of Avg Daily Rate2</t>
  </si>
  <si>
    <t>Min of Occ. %2</t>
  </si>
  <si>
    <t>Max of Occ. %</t>
  </si>
  <si>
    <t>Average of Occ. %3</t>
  </si>
  <si>
    <t>Min of EBITDA %</t>
  </si>
  <si>
    <t>Max of EBITDA %3</t>
  </si>
  <si>
    <t>Average of EBITDA %2</t>
  </si>
  <si>
    <t>Min of Cap Rate2</t>
  </si>
  <si>
    <t>Max of Cap Rate2</t>
  </si>
  <si>
    <t>HOTELS</t>
  </si>
  <si>
    <t>DAILY MARKET REVENUE PER BED</t>
  </si>
  <si>
    <t>Min of Revenue Bed/Day3</t>
  </si>
  <si>
    <t>Max of Revenue Bed/Day2</t>
  </si>
  <si>
    <t>Average of Revenue Bed/Day</t>
  </si>
  <si>
    <t>Min of Exp %</t>
  </si>
  <si>
    <t>Max of Exp %2</t>
  </si>
  <si>
    <t>Average of Exp %3</t>
  </si>
  <si>
    <t>NURSING HOMES</t>
  </si>
  <si>
    <t>Min of Adj. Rent $/SF3</t>
  </si>
  <si>
    <t>Max of Adj. Rent $/SF2</t>
  </si>
  <si>
    <t>Average of Adj. Rent $/SF</t>
  </si>
  <si>
    <t>Min of % Exp.</t>
  </si>
  <si>
    <t>Average of % Exp.3</t>
  </si>
  <si>
    <t>INDUSTRIAL</t>
  </si>
  <si>
    <t>APARTMENTS - AFFORDABLE HOUSING RENTS</t>
  </si>
  <si>
    <t>Apartments - Affordable Housing</t>
  </si>
  <si>
    <t>Commercial Condo</t>
  </si>
  <si>
    <t>Min of Adj Rent $/SF3</t>
  </si>
  <si>
    <t>Max of Adj Rent $/SF2</t>
  </si>
  <si>
    <t>Min of V/C3</t>
  </si>
  <si>
    <t>Max of V/C2</t>
  </si>
  <si>
    <t>Max of Exp2</t>
  </si>
  <si>
    <t>Average of Exp3</t>
  </si>
  <si>
    <t>APARTMENTS - CLASS 3 &amp; AFFORDABLE HOUSING MARKET RENTS</t>
  </si>
  <si>
    <t>Sum of Reported Occupancy</t>
  </si>
  <si>
    <t>Sum of Reported Occupancy2</t>
  </si>
  <si>
    <t>Sum of Reported Occupancy3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</si>
</sst>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theme="0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44" fontId="0" fillId="0" borderId="0" xfId="1" applyFont="1"/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/>
    <xf numFmtId="9" fontId="0" fillId="0" borderId="0" xfId="2" applyNumberFormat="1" applyFont="1"/>
    <xf numFmtId="0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NumberFormat="1" applyFont="1"/>
    <xf numFmtId="0" fontId="0" fillId="0" borderId="0" xfId="0" applyNumberFormat="1" applyAlignment="1">
      <alignment horizontal="center"/>
    </xf>
    <xf numFmtId="164" fontId="2" fillId="0" borderId="0" xfId="1" applyNumberFormat="1" applyFont="1"/>
    <xf numFmtId="164" fontId="0" fillId="0" borderId="0" xfId="1" applyNumberFormat="1" applyFont="1" applyAlignment="1">
      <alignment horizontal="center"/>
    </xf>
    <xf numFmtId="0" fontId="0" fillId="0" borderId="0" xfId="0" applyNumberFormat="1" applyAlignment="1"/>
    <xf numFmtId="4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6" fontId="0" fillId="3" borderId="1" xfId="0" applyNumberForma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/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10" fontId="3" fillId="3" borderId="13" xfId="2" applyNumberFormat="1" applyFont="1" applyFill="1" applyBorder="1" applyAlignment="1">
      <alignment horizontal="center" vertical="center"/>
    </xf>
    <xf numFmtId="10" fontId="3" fillId="3" borderId="14" xfId="2" applyNumberFormat="1" applyFont="1" applyFill="1" applyBorder="1" applyAlignment="1">
      <alignment horizontal="center" vertical="center"/>
    </xf>
    <xf numFmtId="10" fontId="3" fillId="3" borderId="16" xfId="2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6" xfId="0" applyFill="1" applyBorder="1"/>
    <xf numFmtId="10" fontId="0" fillId="3" borderId="17" xfId="0" applyNumberFormat="1" applyFill="1" applyBorder="1" applyAlignment="1">
      <alignment horizontal="center"/>
    </xf>
    <xf numFmtId="10" fontId="0" fillId="3" borderId="1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0" fillId="4" borderId="20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0" fillId="2" borderId="20" xfId="0" applyFill="1" applyBorder="1"/>
    <xf numFmtId="0" fontId="0" fillId="0" borderId="19" xfId="0" applyBorder="1"/>
    <xf numFmtId="0" fontId="0" fillId="0" borderId="24" xfId="0" applyBorder="1"/>
    <xf numFmtId="0" fontId="0" fillId="0" borderId="25" xfId="0" applyBorder="1"/>
    <xf numFmtId="0" fontId="5" fillId="3" borderId="23" xfId="0" applyFont="1" applyFill="1" applyBorder="1" applyAlignment="1">
      <alignment horizontal="center"/>
    </xf>
    <xf numFmtId="0" fontId="0" fillId="3" borderId="20" xfId="0" applyFill="1" applyBorder="1"/>
    <xf numFmtId="166" fontId="0" fillId="3" borderId="2" xfId="0" applyNumberFormat="1" applyFill="1" applyBorder="1" applyAlignment="1">
      <alignment horizontal="center"/>
    </xf>
    <xf numFmtId="166" fontId="0" fillId="3" borderId="3" xfId="0" applyNumberFormat="1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6" fontId="0" fillId="4" borderId="3" xfId="0" applyNumberFormat="1" applyFill="1" applyBorder="1" applyAlignment="1">
      <alignment horizontal="center"/>
    </xf>
    <xf numFmtId="0" fontId="0" fillId="3" borderId="21" xfId="0" applyFill="1" applyBorder="1" applyAlignment="1">
      <alignment horizontal="left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0" fillId="0" borderId="29" xfId="0" applyBorder="1"/>
    <xf numFmtId="10" fontId="0" fillId="0" borderId="30" xfId="0" applyNumberFormat="1" applyBorder="1" applyAlignment="1">
      <alignment horizontal="center"/>
    </xf>
    <xf numFmtId="10" fontId="0" fillId="0" borderId="31" xfId="0" applyNumberFormat="1" applyBorder="1" applyAlignment="1">
      <alignment horizontal="center"/>
    </xf>
    <xf numFmtId="10" fontId="0" fillId="0" borderId="32" xfId="0" applyNumberFormat="1" applyBorder="1" applyAlignment="1">
      <alignment horizontal="center"/>
    </xf>
    <xf numFmtId="10" fontId="0" fillId="0" borderId="33" xfId="0" applyNumberFormat="1" applyBorder="1" applyAlignment="1">
      <alignment horizontal="center"/>
    </xf>
    <xf numFmtId="10" fontId="0" fillId="0" borderId="34" xfId="0" applyNumberFormat="1" applyBorder="1" applyAlignment="1">
      <alignment horizontal="center"/>
    </xf>
    <xf numFmtId="165" fontId="0" fillId="3" borderId="13" xfId="0" applyNumberFormat="1" applyFont="1" applyFill="1" applyBorder="1" applyAlignment="1">
      <alignment horizontal="center"/>
    </xf>
    <xf numFmtId="165" fontId="0" fillId="3" borderId="14" xfId="0" applyNumberFormat="1" applyFont="1" applyFill="1" applyBorder="1" applyAlignment="1">
      <alignment horizontal="center"/>
    </xf>
    <xf numFmtId="165" fontId="0" fillId="3" borderId="16" xfId="0" applyNumberFormat="1" applyFont="1" applyFill="1" applyBorder="1" applyAlignment="1">
      <alignment horizontal="center"/>
    </xf>
    <xf numFmtId="10" fontId="0" fillId="3" borderId="13" xfId="0" applyNumberFormat="1" applyFont="1" applyFill="1" applyBorder="1" applyAlignment="1">
      <alignment horizontal="center"/>
    </xf>
    <xf numFmtId="10" fontId="0" fillId="3" borderId="14" xfId="0" applyNumberFormat="1" applyFont="1" applyFill="1" applyBorder="1" applyAlignment="1">
      <alignment horizontal="center"/>
    </xf>
    <xf numFmtId="10" fontId="0" fillId="3" borderId="16" xfId="0" applyNumberFormat="1" applyFont="1" applyFill="1" applyBorder="1" applyAlignment="1">
      <alignment horizontal="center"/>
    </xf>
    <xf numFmtId="10" fontId="0" fillId="3" borderId="17" xfId="0" applyNumberFormat="1" applyFont="1" applyFill="1" applyBorder="1" applyAlignment="1">
      <alignment horizontal="center"/>
    </xf>
    <xf numFmtId="165" fontId="0" fillId="4" borderId="13" xfId="0" applyNumberFormat="1" applyFont="1" applyFill="1" applyBorder="1" applyAlignment="1">
      <alignment horizontal="center"/>
    </xf>
    <xf numFmtId="165" fontId="0" fillId="4" borderId="14" xfId="0" applyNumberFormat="1" applyFont="1" applyFill="1" applyBorder="1" applyAlignment="1">
      <alignment horizontal="center"/>
    </xf>
    <xf numFmtId="165" fontId="0" fillId="4" borderId="16" xfId="0" applyNumberFormat="1" applyFont="1" applyFill="1" applyBorder="1" applyAlignment="1">
      <alignment horizontal="center"/>
    </xf>
    <xf numFmtId="10" fontId="0" fillId="4" borderId="13" xfId="0" applyNumberFormat="1" applyFont="1" applyFill="1" applyBorder="1" applyAlignment="1">
      <alignment horizontal="center"/>
    </xf>
    <xf numFmtId="10" fontId="0" fillId="4" borderId="14" xfId="0" applyNumberFormat="1" applyFont="1" applyFill="1" applyBorder="1" applyAlignment="1">
      <alignment horizontal="center"/>
    </xf>
    <xf numFmtId="10" fontId="0" fillId="4" borderId="16" xfId="0" applyNumberFormat="1" applyFont="1" applyFill="1" applyBorder="1" applyAlignment="1">
      <alignment horizontal="center"/>
    </xf>
    <xf numFmtId="10" fontId="0" fillId="4" borderId="17" xfId="0" applyNumberFormat="1" applyFont="1" applyFill="1" applyBorder="1" applyAlignment="1">
      <alignment horizontal="center"/>
    </xf>
    <xf numFmtId="0" fontId="0" fillId="3" borderId="19" xfId="0" applyNumberFormat="1" applyFont="1" applyFill="1" applyBorder="1" applyAlignment="1">
      <alignment horizontal="center"/>
    </xf>
    <xf numFmtId="0" fontId="0" fillId="4" borderId="19" xfId="0" applyNumberFormat="1" applyFont="1" applyFill="1" applyBorder="1" applyAlignment="1">
      <alignment horizontal="center"/>
    </xf>
    <xf numFmtId="0" fontId="0" fillId="0" borderId="23" xfId="0" pivotButton="1" applyBorder="1"/>
    <xf numFmtId="0" fontId="0" fillId="0" borderId="29" xfId="0" applyNumberFormat="1" applyBorder="1" applyAlignment="1">
      <alignment horizontal="center"/>
    </xf>
    <xf numFmtId="0" fontId="0" fillId="0" borderId="0" xfId="0" applyBorder="1"/>
    <xf numFmtId="0" fontId="0" fillId="0" borderId="35" xfId="0" applyBorder="1"/>
    <xf numFmtId="0" fontId="0" fillId="0" borderId="23" xfId="0" applyNumberForma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29" xfId="0" applyBorder="1" applyAlignment="1">
      <alignment vertical="center" wrapText="1"/>
    </xf>
    <xf numFmtId="0" fontId="0" fillId="0" borderId="29" xfId="0" applyNumberFormat="1" applyBorder="1" applyAlignment="1">
      <alignment horizontal="center" vertical="center"/>
    </xf>
    <xf numFmtId="10" fontId="0" fillId="0" borderId="30" xfId="0" applyNumberFormat="1" applyBorder="1" applyAlignment="1">
      <alignment horizontal="center" vertical="center"/>
    </xf>
    <xf numFmtId="10" fontId="0" fillId="0" borderId="31" xfId="0" applyNumberFormat="1" applyBorder="1" applyAlignment="1">
      <alignment horizontal="center" vertical="center"/>
    </xf>
    <xf numFmtId="10" fontId="0" fillId="0" borderId="32" xfId="0" applyNumberFormat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2" borderId="26" xfId="0" applyFont="1" applyFill="1" applyBorder="1" applyAlignment="1">
      <alignment horizontal="left"/>
    </xf>
    <xf numFmtId="0" fontId="0" fillId="2" borderId="27" xfId="0" applyFill="1" applyBorder="1"/>
    <xf numFmtId="0" fontId="3" fillId="3" borderId="24" xfId="0" applyNumberFormat="1" applyFont="1" applyFill="1" applyBorder="1" applyAlignment="1">
      <alignment horizontal="left"/>
    </xf>
    <xf numFmtId="0" fontId="3" fillId="4" borderId="24" xfId="0" applyNumberFormat="1" applyFont="1" applyFill="1" applyBorder="1" applyAlignment="1">
      <alignment horizontal="left"/>
    </xf>
    <xf numFmtId="0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20" xfId="0" applyNumberFormat="1" applyBorder="1"/>
    <xf numFmtId="0" fontId="0" fillId="0" borderId="20" xfId="0" applyBorder="1"/>
    <xf numFmtId="0" fontId="0" fillId="0" borderId="0" xfId="0" applyAlignment="1">
      <alignment horizontal="left" indent="1"/>
    </xf>
    <xf numFmtId="0" fontId="0" fillId="3" borderId="19" xfId="0" applyFill="1" applyBorder="1" applyAlignment="1">
      <alignment horizontal="left"/>
    </xf>
    <xf numFmtId="0" fontId="0" fillId="4" borderId="19" xfId="0" applyFill="1" applyBorder="1" applyAlignment="1">
      <alignment horizontal="left"/>
    </xf>
    <xf numFmtId="0" fontId="4" fillId="2" borderId="28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vertical="center"/>
    </xf>
    <xf numFmtId="10" fontId="4" fillId="2" borderId="10" xfId="2" applyNumberFormat="1" applyFont="1" applyFill="1" applyBorder="1" applyAlignment="1">
      <alignment horizontal="center" vertical="center"/>
    </xf>
    <xf numFmtId="10" fontId="4" fillId="2" borderId="11" xfId="2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4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alignment horizontal="center" vertical="bottom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  <alignment horizontal="center" vertical="bottom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alignment horizontal="center" vertical="bottom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alignment horizontal="center" vertical="bottom" textRotation="0" wrapText="1" indent="0" justifyLastLine="0" shrinkToFit="0" readingOrder="0"/>
    </dxf>
    <dxf>
      <border>
        <bottom style="thick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n">
          <color auto="1"/>
        </vertical>
      </border>
    </dxf>
    <dxf>
      <numFmt numFmtId="14" formatCode="0.00%"/>
    </dxf>
    <dxf>
      <alignment horizontal="center"/>
    </dxf>
    <dxf>
      <border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horizontal style="medium">
          <color auto="1"/>
        </horizontal>
      </border>
    </dxf>
    <dxf>
      <border>
        <bottom style="medium">
          <color auto="1"/>
        </bottom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14" formatCode="0.00%"/>
    </dxf>
    <dxf>
      <numFmt numFmtId="167" formatCode="0.0%"/>
    </dxf>
    <dxf>
      <numFmt numFmtId="13" formatCode="0%"/>
    </dxf>
    <dxf>
      <numFmt numFmtId="34" formatCode="_(&quot;$&quot;* #,##0.00_);_(&quot;$&quot;* \(#,##0.00\);_(&quot;$&quot;* &quot;-&quot;??_);_(@_)"/>
    </dxf>
    <dxf>
      <border>
        <left style="medium">
          <color auto="1"/>
        </left>
      </border>
    </dxf>
    <dxf>
      <border>
        <left style="medium">
          <color auto="1"/>
        </left>
      </border>
    </dxf>
    <dxf>
      <fill>
        <patternFill>
          <fgColor theme="0" tint="-0.14999847407452621"/>
        </patternFill>
      </fill>
    </dxf>
    <dxf>
      <fill>
        <patternFill patternType="solid">
          <fgColor indexed="64"/>
          <bgColor theme="0"/>
        </patternFill>
      </fill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</border>
    </dxf>
    <dxf>
      <alignment horizontal="center"/>
    </dxf>
    <dxf>
      <numFmt numFmtId="14" formatCode="0.00%"/>
    </dxf>
    <dxf>
      <alignment horizontal="center"/>
    </dxf>
    <dxf>
      <numFmt numFmtId="13" formatCode="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vertical="center"/>
    </dxf>
    <dxf>
      <border>
        <bottom style="thick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n">
          <color auto="1"/>
        </vertical>
      </border>
    </dxf>
    <dxf>
      <numFmt numFmtId="14" formatCode="0.00%"/>
    </dxf>
    <dxf>
      <alignment horizontal="center"/>
    </dxf>
    <dxf>
      <border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</border>
    </dxf>
    <dxf>
      <font>
        <b/>
      </font>
    </dxf>
    <dxf>
      <font>
        <b/>
      </font>
    </dxf>
    <dxf>
      <alignment horizontal="left"/>
    </dxf>
    <dxf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/>
    </dxf>
    <dxf>
      <border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>
        <top/>
      </border>
    </dxf>
    <dxf>
      <fill>
        <patternFill patternType="solid">
          <fgColor indexed="64"/>
          <bgColor theme="0" tint="-0.14999847407452621"/>
        </patternFill>
      </fill>
      <alignment horizontal="center"/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</font>
    </dxf>
    <dxf>
      <fill>
        <patternFill patternType="solid">
          <fgColor indexed="64"/>
          <bgColor theme="0"/>
        </patternFill>
      </fill>
      <alignment horizontal="center"/>
    </dxf>
    <dxf>
      <numFmt numFmtId="14" formatCode="0.00%"/>
    </dxf>
    <dxf>
      <numFmt numFmtId="167" formatCode="0.0%"/>
    </dxf>
    <dxf>
      <numFmt numFmtId="13" formatCode="0%"/>
    </dxf>
    <dxf>
      <numFmt numFmtId="34" formatCode="_(&quot;$&quot;* #,##0.00_);_(&quot;$&quot;* \(#,##0.00\);_(&quot;$&quot;* &quot;-&quot;??_);_(@_)"/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bottom style="medium">
          <color auto="1"/>
        </bottom>
      </border>
    </dxf>
    <dxf>
      <border>
        <left style="medium">
          <color auto="1"/>
        </left>
        <bottom style="medium">
          <color auto="1"/>
        </bottom>
      </border>
    </dxf>
    <dxf>
      <border>
        <left style="medium">
          <color auto="1"/>
        </left>
        <bottom style="medium">
          <color auto="1"/>
        </bottom>
      </border>
    </dxf>
    <dxf>
      <border>
        <left style="medium">
          <color auto="1"/>
        </left>
        <bottom style="medium">
          <color auto="1"/>
        </bottom>
      </border>
    </dxf>
    <dxf>
      <border>
        <left style="medium">
          <color auto="1"/>
        </left>
        <bottom style="medium">
          <color auto="1"/>
        </bottom>
      </border>
    </dxf>
    <dxf>
      <border>
        <left style="medium">
          <color auto="1"/>
        </left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</border>
    </dxf>
    <dxf>
      <alignment horizontal="center"/>
    </dxf>
    <dxf>
      <alignment horizontal="center"/>
    </dxf>
    <dxf>
      <numFmt numFmtId="165" formatCode="&quot;$&quot;#,##0.00"/>
    </dxf>
    <dxf>
      <numFmt numFmtId="14" formatCode="0.00%"/>
    </dxf>
    <dxf>
      <alignment horizontal="center"/>
    </dxf>
    <dxf>
      <numFmt numFmtId="13" formatCode="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14" formatCode="0.00%"/>
      <alignment horizontal="center"/>
    </dxf>
    <dxf>
      <alignment horizontal="center"/>
    </dxf>
    <dxf>
      <numFmt numFmtId="165" formatCode="&quot;$&quot;#,##0.00"/>
      <alignment horizontal="center"/>
    </dxf>
    <dxf>
      <numFmt numFmtId="14" formatCode="0.00%"/>
      <alignment horizontal="center"/>
    </dxf>
    <dxf>
      <border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14" formatCode="0.00%"/>
    </dxf>
    <dxf>
      <numFmt numFmtId="167" formatCode="0.0%"/>
    </dxf>
    <dxf>
      <numFmt numFmtId="13" formatCode="0%"/>
    </dxf>
    <dxf>
      <alignment horizontal="center"/>
    </dxf>
    <dxf>
      <numFmt numFmtId="165" formatCode="&quot;$&quot;#,##0.00"/>
    </dxf>
    <dxf>
      <numFmt numFmtId="14" formatCode="0.00%"/>
      <alignment horizontal="center"/>
    </dxf>
    <dxf>
      <border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14" formatCode="0.00%"/>
    </dxf>
    <dxf>
      <numFmt numFmtId="167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1st%20Pass%20spreadsheets/2022%20Valuation%20Models/2022.Class3ValuationModel.Master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Sibila" refreshedDate="44735.722840162038" createdVersion="6" refreshedVersion="6" minRefreshableVersion="3" recordCount="62" xr:uid="{00000000-000A-0000-FFFF-FFFF04000000}">
  <cacheSource type="worksheet">
    <worksheetSource name="T10_Barrington_517"/>
  </cacheSource>
  <cacheFields count="20">
    <cacheField name="KeyPIN" numFmtId="0">
      <sharedItems/>
    </cacheField>
    <cacheField name="PINs" numFmtId="0">
      <sharedItems/>
    </cacheField>
    <cacheField name="CLASS" numFmtId="0">
      <sharedItems count="2">
        <s v="5-17"/>
        <s v="4-17"/>
      </sharedItems>
    </cacheField>
    <cacheField name="Address" numFmtId="0">
      <sharedItems/>
    </cacheField>
    <cacheField name="Property Use" numFmtId="0">
      <sharedItems count="7">
        <s v="Retail-Storefront"/>
        <s v="Strip Center"/>
        <s v="Fast Food"/>
        <s v="Retail-Freestanding"/>
        <s v="Restaurant"/>
        <s v="Professional Office"/>
        <s v="Medical Office"/>
      </sharedItems>
    </cacheField>
    <cacheField name="Age" numFmtId="0">
      <sharedItems containsMixedTypes="1" containsNumber="1" containsInteger="1" minValue="4" maxValue="113"/>
    </cacheField>
    <cacheField name="LandSqft" numFmtId="0">
      <sharedItems containsSemiMixedTypes="0" containsString="0" containsNumber="1" containsInteger="1" minValue="0" maxValue="1212623"/>
    </cacheField>
    <cacheField name="BldgSqft" numFmtId="0">
      <sharedItems containsSemiMixedTypes="0" containsString="0" containsNumber="1" containsInteger="1" minValue="714" maxValue="258989"/>
    </cacheField>
    <cacheField name="Investment Rating" numFmtId="0">
      <sharedItems/>
    </cacheField>
    <cacheField name="Adj Rent $/SF" numFmtId="44">
      <sharedItems containsSemiMixedTypes="0" containsString="0" containsNumber="1" minValue="7.7759999999999998" maxValue="40.319999999999993" count="37">
        <n v="7.7759999999999998"/>
        <n v="27.72"/>
        <n v="27"/>
        <n v="20.736000000000001"/>
        <n v="23"/>
        <n v="21.120000000000005"/>
        <n v="23.327999999999996"/>
        <n v="17.28"/>
        <n v="24"/>
        <n v="19.440000000000001"/>
        <n v="24.192"/>
        <n v="24.947999999999997"/>
        <n v="16.2"/>
        <n v="24.84"/>
        <n v="14.4"/>
        <n v="25.92"/>
        <n v="18"/>
        <n v="23.040000000000003"/>
        <n v="26.4"/>
        <n v="35.42"/>
        <n v="40.319999999999993"/>
        <n v="28.799999999999997"/>
        <n v="20.239999999999998"/>
        <n v="19.200000000000003"/>
        <n v="15.840000000000002"/>
        <n v="14.58"/>
        <n v="25"/>
        <n v="21.6"/>
        <n v="23.760000000000005"/>
        <n v="11.664"/>
        <n v="20.240000000000009"/>
        <n v="34.559999999999995"/>
        <n v="14.720000000000002"/>
        <n v="12.96"/>
        <n v="17.664000000000001"/>
        <n v="9.2160000000000011"/>
        <n v="19.8"/>
      </sharedItems>
    </cacheField>
    <cacheField name="PGI" numFmtId="164">
      <sharedItems containsSemiMixedTypes="0" containsString="0" containsNumber="1" minValue="14451.36" maxValue="4475329.92"/>
    </cacheField>
    <cacheField name="V/C" numFmtId="9">
      <sharedItems containsSemiMixedTypes="0" containsString="0" containsNumber="1" minValue="0.05" maxValue="0.15"/>
    </cacheField>
    <cacheField name="Exp" numFmtId="9">
      <sharedItems containsSemiMixedTypes="0" containsString="0" containsNumber="1" minValue="0.15" maxValue="0.45"/>
    </cacheField>
    <cacheField name="NOI" numFmtId="164">
      <sharedItems containsSemiMixedTypes="0" containsString="0" containsNumber="1" minValue="11669.4732" maxValue="3423627.3887999998"/>
    </cacheField>
    <cacheField name="Cap Rate" numFmtId="10">
      <sharedItems containsSemiMixedTypes="0" containsString="0" containsNumber="1" minValue="7.0000000000000007E-2" maxValue="0.09"/>
    </cacheField>
    <cacheField name="Inc MV $/SF" numFmtId="44">
      <sharedItems containsSemiMixedTypes="0" containsString="0" containsNumber="1" minValue="53.856000000000009" maxValue="357.52062500000005"/>
    </cacheField>
    <cacheField name="Adj Sale Comp $/sf" numFmtId="44">
      <sharedItems containsSemiMixedTypes="0" containsString="0" containsNumber="1" minValue="47.04" maxValue="420"/>
    </cacheField>
    <cacheField name="Final Market Value $/SF" numFmtId="44">
      <sharedItems containsSemiMixedTypes="0" containsString="0" containsNumber="1" minValue="50.448000000000008" maxValue="357.3321428571428"/>
    </cacheField>
    <cacheField name="Excess Land Value" numFmtId="164">
      <sharedItems containsSemiMixedTypes="0" containsString="0" containsNumber="1" minValue="0" maxValue="1400819"/>
    </cacheField>
    <cacheField name="Market Value w/ Excess Land" numFmtId="164">
      <sharedItems containsSemiMixedTypes="0" containsString="0" containsNumber="1" minValue="182429.8075" maxValue="40990371.54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Schemmel" refreshedDate="44752.791198032406" createdVersion="7" refreshedVersion="7" minRefreshableVersion="3" recordCount="4" xr:uid="{0F4547D1-606E-419E-85EA-74D374E78171}">
  <cacheSource type="worksheet">
    <worksheetSource ref="A1:AX5" sheet="T10-Barrington" r:id="rId2"/>
  </cacheSource>
  <cacheFields count="50">
    <cacheField name="KeyPIN" numFmtId="0">
      <sharedItems count="4">
        <s v="01-01-202-037-0000"/>
        <s v="01-01-202-038-0000"/>
        <s v="01-01-211-027-0000"/>
        <s v="01-01-218-002-0000"/>
      </sharedItems>
    </cacheField>
    <cacheField name="PARID" numFmtId="0">
      <sharedItems count="4">
        <s v="01012020370000"/>
        <s v="01012020380000"/>
        <s v="01012110270000"/>
        <s v="01012180020000"/>
      </sharedItems>
    </cacheField>
    <cacheField name="iasWorld PIN Grouping" numFmtId="0">
      <sharedItems count="4">
        <s v="01-01-202-037-0000"/>
        <s v="01-01-202-038-0000"/>
        <s v="01-01-211-027-0000"/>
        <s v="01-01-218-002-0000 01-01-218-003-0000 01-01-218-004-0000 01-01-218-005-0000 01-01-218-006-0000 01-01-218-007-0000 01-01-218-008-0000 01-01-218-009-0000 01-01-218-010-0000 01-01-218-011-0000"/>
      </sharedItems>
    </cacheField>
    <cacheField name="PINs" numFmtId="0">
      <sharedItems count="4">
        <s v="01-01-202-037-0000"/>
        <s v="01-01-202-038-0000"/>
        <s v="01-01-211-027-0000"/>
        <s v="01-01-218-002-0000 01-01-218-003-0000 01-01-218-004-0000 01-01-218-005-0000 01-01-218-006-0000 01-01-218-007-0000 01-01-218-008-0000 01-01-218-009-0000 01-01-218-010-0000 01-01-218-011-0000"/>
      </sharedItems>
    </cacheField>
    <cacheField name="CLASS" numFmtId="0">
      <sharedItems count="2">
        <s v="3-14"/>
        <s v="3-96"/>
      </sharedItems>
    </cacheField>
    <cacheField name="Address" numFmtId="0">
      <sharedItems count="4">
        <s v="152  WALTON BARRINGTON"/>
        <s v="204  WALTON BARRINGTON"/>
        <s v="380  EASTERN BARRINGTON"/>
        <s v="710  CONCORD BARRINGTON"/>
      </sharedItems>
    </cacheField>
    <cacheField name="OWN1" numFmtId="0">
      <sharedItems count="4">
        <s v="152 WALTON LLC"/>
        <s v="ROBERT E LARSON"/>
        <s v="L BECSI"/>
        <s v="WILFRED JACOBSON"/>
      </sharedItems>
    </cacheField>
    <cacheField name="TAXDIST" numFmtId="0">
      <sharedItems count="1">
        <s v="10021"/>
      </sharedItems>
    </cacheField>
    <cacheField name="NBHD" numFmtId="0">
      <sharedItems count="1">
        <s v="10-012"/>
      </sharedItems>
    </cacheField>
    <cacheField name="Town" numFmtId="0">
      <sharedItems count="1">
        <s v="T10"/>
      </sharedItems>
    </cacheField>
    <cacheField name="Age" numFmtId="0">
      <sharedItems containsSemiMixedTypes="0" containsString="0" containsNumber="1" containsInteger="1" minValue="51" maxValue="55" count="3">
        <n v="52"/>
        <n v="51"/>
        <n v="55"/>
      </sharedItems>
    </cacheField>
    <cacheField name="LandSqft" numFmtId="0">
      <sharedItems containsSemiMixedTypes="0" containsString="0" containsNumber="1" containsInteger="1" minValue="24120" maxValue="242499" count="3">
        <n v="24120"/>
        <n v="33769"/>
        <n v="242499"/>
      </sharedItems>
    </cacheField>
    <cacheField name="BldgSqft" numFmtId="0">
      <sharedItems containsSemiMixedTypes="0" containsString="0" containsNumber="1" containsInteger="1" minValue="9134" maxValue="91310" count="3">
        <n v="13304"/>
        <n v="9134"/>
        <n v="91310"/>
      </sharedItems>
    </cacheField>
    <cacheField name="Studio Units" numFmtId="0">
      <sharedItems containsNonDate="0" containsString="0" containsBlank="1" count="1">
        <m/>
      </sharedItems>
    </cacheField>
    <cacheField name="1BR Units" numFmtId="0">
      <sharedItems containsString="0" containsBlank="1" containsNumber="1" containsInteger="1" minValue="11" maxValue="11" count="2">
        <m/>
        <n v="11"/>
      </sharedItems>
    </cacheField>
    <cacheField name="2BR Units" numFmtId="0">
      <sharedItems containsString="0" containsBlank="1" containsNumber="1" containsInteger="1" minValue="12" maxValue="33" count="3">
        <n v="12"/>
        <m/>
        <n v="33"/>
      </sharedItems>
    </cacheField>
    <cacheField name="3BR Units" numFmtId="0">
      <sharedItems containsString="0" containsBlank="1" containsNumber="1" containsInteger="1" minValue="27" maxValue="27" count="2">
        <m/>
        <n v="27"/>
      </sharedItems>
    </cacheField>
    <cacheField name="4BR Units" numFmtId="0">
      <sharedItems containsNonDate="0" containsString="0" containsBlank="1" count="1">
        <m/>
      </sharedItems>
    </cacheField>
    <cacheField name="SumOfApts" numFmtId="0">
      <sharedItems containsSemiMixedTypes="0" containsString="0" containsNumber="1" containsInteger="1" minValue="11" maxValue="60" count="3">
        <n v="12"/>
        <n v="11"/>
        <n v="60"/>
      </sharedItems>
    </cacheField>
    <cacheField name="Comm Units" numFmtId="0">
      <sharedItems containsNonDate="0" containsString="0" containsBlank="1" count="1">
        <m/>
      </sharedItems>
    </cacheField>
    <cacheField name="Total Units" numFmtId="0">
      <sharedItems containsSemiMixedTypes="0" containsString="0" containsNumber="1" containsInteger="1" minValue="11" maxValue="60" count="3">
        <n v="12"/>
        <n v="11"/>
        <n v="60"/>
      </sharedItems>
    </cacheField>
    <cacheField name="Comm SF" numFmtId="0">
      <sharedItems containsNonDate="0" containsString="0" containsBlank="1" count="1">
        <m/>
      </sharedItems>
    </cacheField>
    <cacheField name="Investment Rating" numFmtId="0">
      <sharedItems count="2">
        <s v="D"/>
        <s v="C"/>
      </sharedItems>
    </cacheField>
    <cacheField name="Mkt Rent Studio" numFmtId="164">
      <sharedItems containsSemiMixedTypes="0" containsString="0" containsNumber="1" containsInteger="1" minValue="0" maxValue="0" count="1">
        <n v="0"/>
      </sharedItems>
    </cacheField>
    <cacheField name="Mkt Rent 1br" numFmtId="164">
      <sharedItems containsSemiMixedTypes="0" containsString="0" containsNumber="1" containsInteger="1" minValue="0" maxValue="13200" count="2">
        <n v="0"/>
        <n v="13200"/>
      </sharedItems>
    </cacheField>
    <cacheField name="Mkt Rent 2br" numFmtId="164">
      <sharedItems containsSemiMixedTypes="0" containsString="0" containsNumber="1" containsInteger="1" minValue="0" maxValue="49500" count="3">
        <n v="18000"/>
        <n v="0"/>
        <n v="49500"/>
      </sharedItems>
    </cacheField>
    <cacheField name="Mkt Rent 3br" numFmtId="164">
      <sharedItems containsSemiMixedTypes="0" containsString="0" containsNumber="1" containsInteger="1" minValue="0" maxValue="56700" count="2">
        <n v="0"/>
        <n v="56700"/>
      </sharedItems>
    </cacheField>
    <cacheField name="Mkt Rent 4br" numFmtId="164">
      <sharedItems containsSemiMixedTypes="0" containsString="0" containsNumber="1" containsInteger="1" minValue="0" maxValue="0" count="1">
        <n v="0"/>
      </sharedItems>
    </cacheField>
    <cacheField name="Mkt Rent Comm" numFmtId="164">
      <sharedItems containsSemiMixedTypes="0" containsString="0" containsNumber="1" containsInteger="1" minValue="0" maxValue="0" count="1">
        <n v="0"/>
      </sharedItems>
    </cacheField>
    <cacheField name="PGI" numFmtId="164">
      <sharedItems containsSemiMixedTypes="0" containsString="0" containsNumber="1" containsInteger="1" minValue="158400" maxValue="1274400" count="3">
        <n v="216000"/>
        <n v="158400"/>
        <n v="1274400"/>
      </sharedItems>
    </cacheField>
    <cacheField name="% Vac." numFmtId="9">
      <sharedItems containsSemiMixedTypes="0" containsString="0" containsNumber="1" minValue="0.05" maxValue="0.05" count="1">
        <n v="0.05"/>
      </sharedItems>
    </cacheField>
    <cacheField name="% Exp." numFmtId="9">
      <sharedItems containsSemiMixedTypes="0" containsString="0" containsNumber="1" minValue="0.45" maxValue="0.45" count="1">
        <n v="0.45"/>
      </sharedItems>
    </cacheField>
    <cacheField name="Vac $" numFmtId="164">
      <sharedItems containsSemiMixedTypes="0" containsString="0" containsNumber="1" containsInteger="1" minValue="7920" maxValue="63720" count="3">
        <n v="10800"/>
        <n v="7920"/>
        <n v="63720"/>
      </sharedItems>
    </cacheField>
    <cacheField name="EGI" numFmtId="164">
      <sharedItems containsSemiMixedTypes="0" containsString="0" containsNumber="1" containsInteger="1" minValue="150480" maxValue="1210680" count="3">
        <n v="205200"/>
        <n v="150480"/>
        <n v="1210680"/>
      </sharedItems>
    </cacheField>
    <cacheField name="Total Exp." numFmtId="164">
      <sharedItems containsSemiMixedTypes="0" containsString="0" containsNumber="1" containsInteger="1" minValue="71280" maxValue="573480" count="3">
        <n v="97200"/>
        <n v="71280"/>
        <n v="573480"/>
      </sharedItems>
    </cacheField>
    <cacheField name="NOI" numFmtId="164">
      <sharedItems containsSemiMixedTypes="0" containsString="0" containsNumber="1" containsInteger="1" minValue="79200" maxValue="637200" count="3">
        <n v="108000"/>
        <n v="79200"/>
        <n v="637200"/>
      </sharedItems>
    </cacheField>
    <cacheField name="Cap Rate" numFmtId="10">
      <sharedItems containsSemiMixedTypes="0" containsString="0" containsNumber="1" minValue="6.5000000000000002E-2" maxValue="7.4999999999999997E-2" count="2">
        <n v="7.4999999999999997E-2"/>
        <n v="6.5000000000000002E-2"/>
      </sharedItems>
    </cacheField>
    <cacheField name="MV" numFmtId="164">
      <sharedItems containsSemiMixedTypes="0" containsString="0" containsNumber="1" minValue="1056000" maxValue="9803076.9230769221" count="3">
        <n v="1440000"/>
        <n v="1056000"/>
        <n v="9803076.9230769221"/>
      </sharedItems>
    </cacheField>
    <cacheField name="MV $/Unit" numFmtId="164">
      <sharedItems containsSemiMixedTypes="0" containsString="0" containsNumber="1" minValue="96000" maxValue="163384.61538461538" count="3">
        <n v="120000"/>
        <n v="96000"/>
        <n v="163384.61538461538"/>
      </sharedItems>
    </cacheField>
    <cacheField name="Median Comp. $/Unit" numFmtId="164">
      <sharedItems containsSemiMixedTypes="0" containsString="0" containsNumber="1" containsInteger="1" minValue="320000" maxValue="320000" count="1">
        <n v="320000"/>
      </sharedItems>
    </cacheField>
    <cacheField name="MV $/Unit2" numFmtId="164">
      <sharedItems containsSemiMixedTypes="0" containsString="0" containsNumber="1" minValue="96000" maxValue="163384.61538461538" count="3">
        <n v="120000"/>
        <n v="96000"/>
        <n v="163384.61538461538"/>
      </sharedItems>
    </cacheField>
    <cacheField name="Market Value" numFmtId="164">
      <sharedItems containsSemiMixedTypes="0" containsString="0" containsNumber="1" minValue="1056000" maxValue="9803076.9230769221" count="3">
        <n v="1440000"/>
        <n v="1056000"/>
        <n v="9803076.9230769221"/>
      </sharedItems>
    </cacheField>
    <cacheField name="2021 Market Val (APRTOT/Key)" numFmtId="164">
      <sharedItems containsSemiMixedTypes="0" containsString="0" containsNumber="1" containsInteger="1" minValue="928840" maxValue="6011994" count="4">
        <n v="1106586"/>
        <n v="928840"/>
        <n v="1374241"/>
        <n v="6011994"/>
      </sharedItems>
    </cacheField>
    <cacheField name="%Change" numFmtId="9">
      <sharedItems containsSemiMixedTypes="0" containsString="0" containsNumber="1" minValue="-0.23157582985808167" maxValue="0.63058661121034421" count="4">
        <n v="0.30129967304845717"/>
        <n v="0.55032083028293366"/>
        <n v="-0.23157582985808167"/>
        <n v="0.63058661121034421"/>
      </sharedItems>
    </cacheField>
    <cacheField name="Prior Relief" numFmtId="9">
      <sharedItems count="2">
        <s v="4"/>
        <e v="#N/A"/>
      </sharedItems>
    </cacheField>
    <cacheField name="Sale Price" numFmtId="164">
      <sharedItems containsMixedTypes="1" containsNumber="1" containsInteger="1" minValue="0" maxValue="1375000" count="3">
        <n v="0"/>
        <n v="1375000"/>
        <s v=" "/>
      </sharedItems>
    </cacheField>
    <cacheField name="Sale Date" numFmtId="14">
      <sharedItems containsDate="1" containsMixedTypes="1" minDate="2020-01-27T00:00:00" maxDate="2021-04-13T00:00:00" count="3">
        <d v="2020-01-27T00:00:00"/>
        <d v="2021-04-12T00:00:00"/>
        <s v="No recent sale."/>
      </sharedItems>
    </cacheField>
    <cacheField name="Sale Type" numFmtId="0">
      <sharedItems containsBlank="1" count="2">
        <s v="T.D."/>
        <m/>
      </sharedItems>
    </cacheField>
    <cacheField name="Comments" numFmtId="0">
      <sharedItems containsBlank="1" count="3">
        <s v="Per appeal docs, annualized 2021 IE statement NOI = $107,600, model NOI is $108,000"/>
        <m/>
        <s v="PICKWICK PLACE. (10) 396s/bldgs. Grouped togeher on model. Ias W needs to be updated (pending edits). 03/29/22."/>
      </sharedItems>
    </cacheField>
    <cacheField name="Permit / Manual Entry" numFmtId="14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Schemmel" refreshedDate="44752.792294212966" createdVersion="7" refreshedVersion="7" minRefreshableVersion="3" recordCount="3" xr:uid="{B2265CDD-C286-45C3-8AE7-C1D4C211A382}">
  <cacheSource type="worksheet">
    <worksheetSource name="T10_Barrington_529"/>
  </cacheSource>
  <cacheFields count="17">
    <cacheField name="KeyPIN" numFmtId="0">
      <sharedItems/>
    </cacheField>
    <cacheField name="PINs" numFmtId="0">
      <sharedItems/>
    </cacheField>
    <cacheField name="Address" numFmtId="0">
      <sharedItems/>
    </cacheField>
    <cacheField name="CLASS" numFmtId="0">
      <sharedItems/>
    </cacheField>
    <cacheField name="Age" numFmtId="0">
      <sharedItems containsSemiMixedTypes="0" containsString="0" containsNumber="1" containsInteger="1" minValue="1" maxValue="17"/>
    </cacheField>
    <cacheField name="LandSqft" numFmtId="0">
      <sharedItems containsSemiMixedTypes="0" containsString="0" containsNumber="1" containsInteger="1" minValue="140199" maxValue="682012"/>
    </cacheField>
    <cacheField name="BldgSqft" numFmtId="0">
      <sharedItems containsSemiMixedTypes="0" containsString="0" containsNumber="1" containsInteger="1" minValue="69221" maxValue="201539"/>
    </cacheField>
    <cacheField name="# of Rooms" numFmtId="0">
      <sharedItems containsSemiMixedTypes="0" containsString="0" containsNumber="1" containsInteger="1" minValue="120" maxValue="295"/>
    </cacheField>
    <cacheField name="Category" numFmtId="0">
      <sharedItems containsSemiMixedTypes="0" containsString="0" containsNumber="1" containsInteger="1" minValue="3" maxValue="4"/>
    </cacheField>
    <cacheField name="Avg Daily Rate" numFmtId="164">
      <sharedItems containsSemiMixedTypes="0" containsString="0" containsNumber="1" minValue="90.290404279857214" maxValue="108.8443052005382"/>
    </cacheField>
    <cacheField name="Occ. %" numFmtId="9">
      <sharedItems containsSemiMixedTypes="0" containsString="0" containsNumber="1" minValue="0.53905318075880149" maxValue="0.54920666166772047"/>
    </cacheField>
    <cacheField name="Rev Par" numFmtId="164">
      <sharedItems containsSemiMixedTypes="0" containsString="0" containsNumber="1" minValue="48.671329619055136" maxValue="59.778017500730094"/>
    </cacheField>
    <cacheField name="EBITDA %" numFmtId="9">
      <sharedItems containsSemiMixedTypes="0" containsString="0" containsNumber="1" minValue="0.29456960252043857" maxValue="0.29609663191253266"/>
    </cacheField>
    <cacheField name="EBITDA / NOI" numFmtId="164">
      <sharedItems containsSemiMixedTypes="0" containsString="0" containsNumber="1" minValue="964228.51115984004" maxValue="2370395.0899346066"/>
    </cacheField>
    <cacheField name="Cap Rate" numFmtId="10">
      <sharedItems containsSemiMixedTypes="0" containsString="0" containsNumber="1" minValue="0.09" maxValue="0.09"/>
    </cacheField>
    <cacheField name="Market Value" numFmtId="164">
      <sharedItems containsSemiMixedTypes="0" containsString="0" containsNumber="1" minValue="10713650.123998219" maxValue="26337723.221495628"/>
    </cacheField>
    <cacheField name="MV $ / Key" numFmtId="164">
      <sharedItems containsSemiMixedTypes="0" containsString="0" containsNumber="1" minValue="60600.607089307232" maxValue="89280.4176999851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Schemmel" refreshedDate="44752.792859606481" createdVersion="7" refreshedVersion="7" minRefreshableVersion="3" recordCount="1" xr:uid="{8EFD9CAC-1CC1-40F1-BA50-43EA61133092}">
  <cacheSource type="worksheet">
    <worksheetSource name="T10_Barrington_Nursing"/>
  </cacheSource>
  <cacheFields count="20">
    <cacheField name="KeyPIN" numFmtId="0">
      <sharedItems/>
    </cacheField>
    <cacheField name="PINs" numFmtId="0">
      <sharedItems/>
    </cacheField>
    <cacheField name="Address" numFmtId="0">
      <sharedItems/>
    </cacheField>
    <cacheField name="Property Use" numFmtId="0">
      <sharedItems/>
    </cacheField>
    <cacheField name="CLASS" numFmtId="0">
      <sharedItems/>
    </cacheField>
    <cacheField name="IDPH License #" numFmtId="0">
      <sharedItems containsSemiMixedTypes="0" containsString="0" containsNumber="1" containsInteger="1" minValue="46524" maxValue="46524"/>
    </cacheField>
    <cacheField name="Age" numFmtId="0">
      <sharedItems containsSemiMixedTypes="0" containsString="0" containsNumber="1" containsInteger="1" minValue="34" maxValue="34"/>
    </cacheField>
    <cacheField name="LandSqft" numFmtId="0">
      <sharedItems containsSemiMixedTypes="0" containsString="0" containsNumber="1" containsInteger="1" minValue="240962" maxValue="240962"/>
    </cacheField>
    <cacheField name="BldgSqft" numFmtId="0">
      <sharedItems containsSemiMixedTypes="0" containsString="0" containsNumber="1" containsInteger="1" minValue="57293" maxValue="57293"/>
    </cacheField>
    <cacheField name="# of beds" numFmtId="0">
      <sharedItems containsSemiMixedTypes="0" containsString="0" containsNumber="1" containsInteger="1" minValue="150" maxValue="150"/>
    </cacheField>
    <cacheField name="Revenue Bed/Day" numFmtId="164">
      <sharedItems containsSemiMixedTypes="0" containsString="0" containsNumber="1" minValue="385.45857150910416" maxValue="385.45857150910416"/>
    </cacheField>
    <cacheField name="Reported Occupancy" numFmtId="9">
      <sharedItems containsSemiMixedTypes="0" containsString="0" containsNumber="1" minValue="0.81" maxValue="0.81"/>
    </cacheField>
    <cacheField name="Total 2020 Rev Reported" numFmtId="164">
      <sharedItems containsSemiMixedTypes="0" containsString="0" containsNumber="1" containsInteger="1" minValue="17094124" maxValue="17094124"/>
    </cacheField>
    <cacheField name="Est. PGI" numFmtId="164">
      <sharedItems containsSemiMixedTypes="0" containsString="0" containsNumber="1" minValue="21956452.604444444" maxValue="21956452.604444444"/>
    </cacheField>
    <cacheField name="Vacancy %" numFmtId="9">
      <sharedItems containsSemiMixedTypes="0" containsString="0" containsNumber="1" minValue="0.2" maxValue="0.2"/>
    </cacheField>
    <cacheField name="Exp %" numFmtId="9">
      <sharedItems containsSemiMixedTypes="0" containsString="0" containsNumber="1" minValue="0.9" maxValue="0.9"/>
    </cacheField>
    <cacheField name="NOI" numFmtId="164">
      <sharedItems containsSemiMixedTypes="0" containsString="0" containsNumber="1" minValue="1756516.2083555553" maxValue="1756516.2083555553"/>
    </cacheField>
    <cacheField name="Cap Rate" numFmtId="10">
      <sharedItems containsSemiMixedTypes="0" containsString="0" containsNumber="1" minValue="0.09" maxValue="0.09"/>
    </cacheField>
    <cacheField name="Market Value" numFmtId="164">
      <sharedItems containsSemiMixedTypes="0" containsString="0" containsNumber="1" minValue="19516846.75950617" maxValue="19516846.75950617"/>
    </cacheField>
    <cacheField name="Market Value $ / Bed" numFmtId="164">
      <sharedItems containsSemiMixedTypes="0" containsString="0" containsNumber="1" minValue="130112.31173004112" maxValue="130112.311730041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Schemmel" refreshedDate="44752.793319444441" createdVersion="7" refreshedVersion="7" minRefreshableVersion="3" recordCount="20" xr:uid="{CCCE0318-43C2-4118-91B6-FEB6A8F42691}">
  <cacheSource type="worksheet">
    <worksheetSource name="T10_Barrington_593"/>
  </cacheSource>
  <cacheFields count="21">
    <cacheField name="KeyPIN" numFmtId="0">
      <sharedItems/>
    </cacheField>
    <cacheField name="PINs" numFmtId="0">
      <sharedItems/>
    </cacheField>
    <cacheField name="CLASS" numFmtId="0">
      <sharedItems/>
    </cacheField>
    <cacheField name="Address" numFmtId="0">
      <sharedItems/>
    </cacheField>
    <cacheField name="Age" numFmtId="0">
      <sharedItems containsSemiMixedTypes="0" containsString="0" containsNumber="1" containsInteger="1" minValue="1" maxValue="106"/>
    </cacheField>
    <cacheField name="CEILING HEIGHT" numFmtId="0">
      <sharedItems containsSemiMixedTypes="0" containsString="0" containsNumber="1" containsInteger="1" minValue="14" maxValue="32"/>
    </cacheField>
    <cacheField name="LandSqft" numFmtId="0">
      <sharedItems containsSemiMixedTypes="0" containsString="0" containsNumber="1" containsInteger="1" minValue="6000" maxValue="3880281"/>
    </cacheField>
    <cacheField name="BldgSqft" numFmtId="0">
      <sharedItems containsSemiMixedTypes="0" containsString="0" containsNumber="1" containsInteger="1" minValue="3297" maxValue="527661"/>
    </cacheField>
    <cacheField name="Investment Rating" numFmtId="0">
      <sharedItems/>
    </cacheField>
    <cacheField name="Adj. Rent $/SF" numFmtId="44">
      <sharedItems containsSemiMixedTypes="0" containsString="0" containsNumber="1" minValue="4" maxValue="8"/>
    </cacheField>
    <cacheField name="PGI" numFmtId="164">
      <sharedItems containsSemiMixedTypes="0" containsString="0" containsNumber="1" minValue="26376" maxValue="2110644"/>
    </cacheField>
    <cacheField name="% Vac." numFmtId="9">
      <sharedItems containsSemiMixedTypes="0" containsString="0" containsNumber="1" minValue="0.05" maxValue="0.05"/>
    </cacheField>
    <cacheField name="% Exp." numFmtId="9">
      <sharedItems containsSemiMixedTypes="0" containsString="0" containsNumber="1" minValue="0.15" maxValue="0.15"/>
    </cacheField>
    <cacheField name="NOI" numFmtId="164">
      <sharedItems containsSemiMixedTypes="0" containsString="0" containsNumber="1" minValue="21298.620000000003" maxValue="1704345.03"/>
    </cacheField>
    <cacheField name="Cap Rate" numFmtId="10">
      <sharedItems containsSemiMixedTypes="0" containsString="0" containsNumber="1" minValue="5.5E-2" maxValue="0.09"/>
    </cacheField>
    <cacheField name="Income MV $/SF" numFmtId="44">
      <sharedItems containsSemiMixedTypes="0" containsString="0" containsNumber="1" minValue="53.833333333333343" maxValue="117.45454545454544"/>
    </cacheField>
    <cacheField name="Adj. Sale Comp $/SF" numFmtId="44">
      <sharedItems containsSemiMixedTypes="0" containsString="0" containsNumber="1" containsInteger="1" minValue="50" maxValue="75"/>
    </cacheField>
    <cacheField name="Cost Approach $/SF" numFmtId="44">
      <sharedItems containsSemiMixedTypes="0" containsString="0" containsNumber="1" minValue="0" maxValue="135"/>
    </cacheField>
    <cacheField name="Final MV / SF" numFmtId="44">
      <sharedItems containsSemiMixedTypes="0" containsString="0" containsNumber="1" minValue="47.27" maxValue="130"/>
    </cacheField>
    <cacheField name="Excess Land Value" numFmtId="164">
      <sharedItems containsSemiMixedTypes="0" containsString="0" containsNumber="1" containsInteger="1" minValue="0" maxValue="15897405"/>
    </cacheField>
    <cacheField name="Market Value with Excess Land" numFmtId="164">
      <sharedItems containsSemiMixedTypes="0" containsString="0" containsNumber="1" minValue="241963.16666666663" maxValue="2946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Schemmel" refreshedDate="44752.797452893516" createdVersion="7" refreshedVersion="7" minRefreshableVersion="3" recordCount="1" xr:uid="{582FB4A3-4113-4571-B0F4-22A4D80AF56B}">
  <cacheSource type="worksheet">
    <worksheetSource name="T10_Barrington_AH"/>
  </cacheSource>
  <cacheFields count="25">
    <cacheField name="KeyPIN" numFmtId="0">
      <sharedItems/>
    </cacheField>
    <cacheField name="PINs" numFmtId="0">
      <sharedItems/>
    </cacheField>
    <cacheField name="Address" numFmtId="0">
      <sharedItems/>
    </cacheField>
    <cacheField name="CLASS" numFmtId="0">
      <sharedItems/>
    </cacheField>
    <cacheField name="Age" numFmtId="0">
      <sharedItems containsSemiMixedTypes="0" containsString="0" containsNumber="1" containsInteger="1" minValue="16" maxValue="16"/>
    </cacheField>
    <cacheField name="LandSqft" numFmtId="0">
      <sharedItems containsSemiMixedTypes="0" containsString="0" containsNumber="1" containsInteger="1" minValue="168603" maxValue="168603"/>
    </cacheField>
    <cacheField name="BldgSqft" numFmtId="0">
      <sharedItems containsSemiMixedTypes="0" containsString="0" containsNumber="1" containsInteger="1" minValue="58223" maxValue="58223"/>
    </cacheField>
    <cacheField name="Studio Units" numFmtId="0">
      <sharedItems containsNonDate="0" containsString="0" containsBlank="1"/>
    </cacheField>
    <cacheField name="1BR Units" numFmtId="0">
      <sharedItems containsSemiMixedTypes="0" containsString="0" containsNumber="1" containsInteger="1" minValue="41" maxValue="41"/>
    </cacheField>
    <cacheField name="2BR Units" numFmtId="0">
      <sharedItems containsSemiMixedTypes="0" containsString="0" containsNumber="1" containsInteger="1" minValue="10" maxValue="10"/>
    </cacheField>
    <cacheField name="3BR Units" numFmtId="0">
      <sharedItems containsNonDate="0" containsString="0" containsBlank="1"/>
    </cacheField>
    <cacheField name="4BR Units" numFmtId="0">
      <sharedItems containsNonDate="0" containsString="0" containsBlank="1"/>
    </cacheField>
    <cacheField name="Comm SF" numFmtId="0">
      <sharedItems containsNonDate="0" containsString="0" containsBlank="1"/>
    </cacheField>
    <cacheField name="Investment Rating" numFmtId="0">
      <sharedItems/>
    </cacheField>
    <cacheField name="SAP?" numFmtId="0">
      <sharedItems/>
    </cacheField>
    <cacheField name="SAP Tier" numFmtId="0">
      <sharedItems containsSemiMixedTypes="0" containsString="0" containsNumber="1" containsInteger="1" minValue="35" maxValue="35"/>
    </cacheField>
    <cacheField name="PGI" numFmtId="164">
      <sharedItems containsSemiMixedTypes="0" containsString="0" containsNumber="1" containsInteger="1" minValue="770400" maxValue="770400"/>
    </cacheField>
    <cacheField name="% Vac." numFmtId="9">
      <sharedItems containsSemiMixedTypes="0" containsString="0" containsNumber="1" minValue="0.05" maxValue="0.05"/>
    </cacheField>
    <cacheField name="% Exp." numFmtId="9">
      <sharedItems containsSemiMixedTypes="0" containsString="0" containsNumber="1" minValue="0.65" maxValue="0.65"/>
    </cacheField>
    <cacheField name="NOI" numFmtId="164">
      <sharedItems containsSemiMixedTypes="0" containsString="0" containsNumber="1" containsInteger="1" minValue="231120" maxValue="231120"/>
    </cacheField>
    <cacheField name="Cap Rate" numFmtId="10">
      <sharedItems containsSemiMixedTypes="0" containsString="0" containsNumber="1" minValue="8.5000000000000006E-2" maxValue="8.5000000000000006E-2"/>
    </cacheField>
    <cacheField name="Market Value" numFmtId="164">
      <sharedItems containsSemiMixedTypes="0" containsString="0" containsNumber="1" minValue="2719058.8235294116" maxValue="2719058.8235294116"/>
    </cacheField>
    <cacheField name="SAP Deduction" numFmtId="164">
      <sharedItems containsSemiMixedTypes="0" containsString="0" containsNumber="1" minValue="-951670.58823529386" maxValue="-951670.58823529386"/>
    </cacheField>
    <cacheField name="Final Market Value" numFmtId="164">
      <sharedItems containsSemiMixedTypes="0" containsString="0" containsNumber="1" minValue="1767388.2352941176" maxValue="1767388.2352941176"/>
    </cacheField>
    <cacheField name="Market Value / Unit" numFmtId="164">
      <sharedItems containsSemiMixedTypes="0" containsString="0" containsNumber="1" minValue="34654.671280276816" maxValue="34654.6712802768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Schemmel" refreshedDate="44752.801058449077" createdVersion="7" refreshedVersion="7" minRefreshableVersion="3" recordCount="70" xr:uid="{4CB353CB-8F8B-4BDD-ABEE-E7AF5393A1AD}">
  <cacheSource type="worksheet">
    <worksheetSource name="T10_Barrington_599"/>
  </cacheSource>
  <cacheFields count="18">
    <cacheField name="KeyPIN" numFmtId="0">
      <sharedItems/>
    </cacheField>
    <cacheField name="CLASS" numFmtId="0">
      <sharedItems/>
    </cacheField>
    <cacheField name="Address" numFmtId="0">
      <sharedItems/>
    </cacheField>
    <cacheField name="Property Use" numFmtId="0">
      <sharedItems/>
    </cacheField>
    <cacheField name="Age" numFmtId="0">
      <sharedItems containsSemiMixedTypes="0" containsString="0" containsNumber="1" containsInteger="1" minValue="12" maxValue="19"/>
    </cacheField>
    <cacheField name="LandSqft" numFmtId="0">
      <sharedItems containsSemiMixedTypes="0" containsString="0" containsNumber="1" containsInteger="1" minValue="8262" maxValue="217851"/>
    </cacheField>
    <cacheField name="BldgSqft" numFmtId="0">
      <sharedItems containsSemiMixedTypes="0" containsString="0" containsNumber="1" minValue="731" maxValue="17067"/>
    </cacheField>
    <cacheField name="Investment Rating" numFmtId="0">
      <sharedItems/>
    </cacheField>
    <cacheField name="Adj Rent $/SF" numFmtId="44">
      <sharedItems containsSemiMixedTypes="0" containsString="0" containsNumber="1" minValue="18.479999999999997" maxValue="34.559999999999995"/>
    </cacheField>
    <cacheField name="PGI" numFmtId="164">
      <sharedItems containsSemiMixedTypes="0" containsString="0" containsNumber="1" minValue="18947.52" maxValue="441376.31999999995"/>
    </cacheField>
    <cacheField name="V/C" numFmtId="9">
      <sharedItems containsSemiMixedTypes="0" containsString="0" containsNumber="1" minValue="0.05" maxValue="0.15"/>
    </cacheField>
    <cacheField name="Exp" numFmtId="9">
      <sharedItems containsSemiMixedTypes="0" containsString="0" containsNumber="1" minValue="0.15" maxValue="0.45"/>
    </cacheField>
    <cacheField name="NOI" numFmtId="164">
      <sharedItems containsSemiMixedTypes="0" containsString="0" containsNumber="1" minValue="14494.852800000001" maxValue="206343.42959999997"/>
    </cacheField>
    <cacheField name="Cap Rate" numFmtId="10">
      <sharedItems containsSemiMixedTypes="0" containsString="0" containsNumber="1" minValue="0.08" maxValue="0.08"/>
    </cacheField>
    <cacheField name="Inc MV $/SF" numFmtId="44">
      <sharedItems containsSemiMixedTypes="0" containsString="0" containsNumber="1" minValue="107.99250000000001" maxValue="278.58749999999998"/>
    </cacheField>
    <cacheField name="Adj Sale Comp $/sf" numFmtId="44">
      <sharedItems containsSemiMixedTypes="0" containsString="0" containsNumber="1" minValue="107.8" maxValue="276"/>
    </cacheField>
    <cacheField name="Final Market Value $/SF" numFmtId="44">
      <sharedItems containsSemiMixedTypes="0" containsString="0" containsNumber="1" minValue="107.89624999999999" maxValue="277.29374999999999"/>
    </cacheField>
    <cacheField name="Market Value" numFmtId="164">
      <sharedItems containsSemiMixedTypes="0" containsString="0" containsNumber="1" minValue="181119.87" maxValue="2576994.034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Schemmel" refreshedDate="44753.401695486114" createdVersion="7" refreshedVersion="7" minRefreshableVersion="3" recordCount="83" xr:uid="{6DBFFFA0-F344-4514-BB87-78935D68AED5}">
  <cacheSource type="worksheet">
    <worksheetSource name="T10_Barrington_Specials13"/>
  </cacheSource>
  <cacheFields count="21">
    <cacheField name="KeyPIN" numFmtId="0">
      <sharedItems/>
    </cacheField>
    <cacheField name="PINs" numFmtId="0">
      <sharedItems/>
    </cacheField>
    <cacheField name="Property Use" numFmtId="0">
      <sharedItems count="17">
        <s v="Office - Single Tenant"/>
        <s v="Retail - Single Tenant"/>
        <s v="Office - Multi Tenant"/>
        <s v="NeighborhoodShoppingCenter"/>
        <s v="Retail/Office"/>
        <s v="Restaurant"/>
        <s v="AutoRepair"/>
        <s v="Warehouse"/>
        <s v="MedicalOffice - Multi Tenant"/>
        <s v="AutoDealership"/>
        <s v="SelfStorage"/>
        <s v="StripCenter"/>
        <s v="office/warehouse"/>
        <s v="Bank"/>
        <s v="MovieTheatre"/>
        <s v="MedicalOffice - Single Tenant"/>
        <s v="Utility" u="1"/>
      </sharedItems>
    </cacheField>
    <cacheField name="Address" numFmtId="0">
      <sharedItems/>
    </cacheField>
    <cacheField name="CLASS" numFmtId="0">
      <sharedItems count="9">
        <s v="5-92"/>
        <s v="5-28"/>
        <s v="5-31"/>
        <s v="5-22"/>
        <s v="5-97"/>
        <s v="5-33"/>
        <s v="4-97"/>
        <s v="5-91"/>
        <s v="5-27"/>
      </sharedItems>
    </cacheField>
    <cacheField name="Age" numFmtId="0">
      <sharedItems containsString="0" containsBlank="1" containsNumber="1" containsInteger="1" minValue="2" maxValue="145"/>
    </cacheField>
    <cacheField name="LandSqft" numFmtId="0">
      <sharedItems containsSemiMixedTypes="0" containsString="0" containsNumber="1" containsInteger="1" minValue="0" maxValue="8377759"/>
    </cacheField>
    <cacheField name="BldgSqft" numFmtId="0">
      <sharedItems containsSemiMixedTypes="0" containsString="0" containsNumber="1" containsInteger="1" minValue="1122" maxValue="2415708"/>
    </cacheField>
    <cacheField name="Net Rentable SF" numFmtId="0">
      <sharedItems containsSemiMixedTypes="0" containsString="0" containsNumber="1" minValue="477.1" maxValue="2306698"/>
    </cacheField>
    <cacheField name="Investment Rating" numFmtId="164">
      <sharedItems/>
    </cacheField>
    <cacheField name="Adj Rent $/SF" numFmtId="0">
      <sharedItems containsSemiMixedTypes="0" containsString="0" containsNumber="1" minValue="8.3999999999999986" maxValue="34.65"/>
    </cacheField>
    <cacheField name="PGI" numFmtId="164">
      <sharedItems containsSemiMixedTypes="0" containsString="0" containsNumber="1" minValue="15629.796000000004" maxValue="38752526.399999991"/>
    </cacheField>
    <cacheField name="V/C" numFmtId="9">
      <sharedItems containsSemiMixedTypes="0" containsString="0" containsNumber="1" minValue="0.05" maxValue="0.15"/>
    </cacheField>
    <cacheField name="Exp" numFmtId="9">
      <sharedItems containsSemiMixedTypes="0" containsString="0" containsNumber="1" minValue="0.1" maxValue="0.55000000000000004"/>
    </cacheField>
    <cacheField name="NOI" numFmtId="164">
      <sharedItems containsSemiMixedTypes="0" containsString="0" containsNumber="1" minValue="7306.9296300000033" maxValue="18116806.091999996"/>
    </cacheField>
    <cacheField name="Cap Rate" numFmtId="10">
      <sharedItems containsSemiMixedTypes="0" containsString="0" containsNumber="1" minValue="0.06" maxValue="0.09"/>
    </cacheField>
    <cacheField name="Inc MV $/SF" numFmtId="164">
      <sharedItems containsSemiMixedTypes="0" containsString="0" containsNumber="1" minValue="79.521749999999983" maxValue="395.0100000000001"/>
    </cacheField>
    <cacheField name="Adj Sale Comp $/sf" numFmtId="164">
      <sharedItems containsSemiMixedTypes="0" containsString="0" containsNumber="1" minValue="0" maxValue="392.7000000000001"/>
    </cacheField>
    <cacheField name="Market Value $/SF" numFmtId="164">
      <sharedItems containsSemiMixedTypes="0" containsString="0" containsNumber="1" minValue="79.450874999999996" maxValue="393.85500000000008"/>
    </cacheField>
    <cacheField name="Excess Land Value" numFmtId="164">
      <sharedItems containsSemiMixedTypes="0" containsString="0" containsNumber="1" minValue="0" maxValue="9303620"/>
    </cacheField>
    <cacheField name="Market Value with Excess Land" numFmtId="164">
      <sharedItems containsSemiMixedTypes="0" containsString="0" containsNumber="1" minValue="91255.215187500013" maxValue="227608240.074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s v="01-02-202-045-0000"/>
    <s v="01-02-202-045-0000"/>
    <x v="0"/>
    <s v="340  LAGESCHULTE BARRINGTON"/>
    <x v="0"/>
    <n v="47"/>
    <n v="20944"/>
    <n v="9586"/>
    <s v="D"/>
    <x v="0"/>
    <n v="74540.736000000004"/>
    <n v="0.1"/>
    <n v="0.15"/>
    <n v="57023.663039999999"/>
    <n v="0.09"/>
    <n v="66.096000000000004"/>
    <n v="66.047999999999988"/>
    <n v="66.072000000000003"/>
    <n v="0"/>
    <n v="633366.19200000004"/>
  </r>
  <r>
    <s v="01-01-201-037-0000"/>
    <s v="01-01-201-037-0000 01-01-201-038-0000"/>
    <x v="0"/>
    <s v="168 S NORTHWEST BARRINGTON"/>
    <x v="1"/>
    <n v="43"/>
    <n v="17550"/>
    <n v="3872"/>
    <s v="C"/>
    <x v="1"/>
    <n v="107331.84"/>
    <n v="0.1"/>
    <n v="0.15"/>
    <n v="82108.857600000018"/>
    <n v="0.08"/>
    <n v="265.07250000000005"/>
    <n v="264.88"/>
    <n v="264.97625000000005"/>
    <n v="51550"/>
    <n v="1077538.04"/>
  </r>
  <r>
    <s v="01-33-305-005-0000"/>
    <s v="01-33-305-005-0000"/>
    <x v="0"/>
    <s v="2 W HOFFMAN HOFFMAN ESTATES"/>
    <x v="2"/>
    <n v="4"/>
    <n v="60228"/>
    <n v="6401"/>
    <s v="C"/>
    <x v="2"/>
    <n v="172827"/>
    <n v="0.05"/>
    <n v="0.15"/>
    <n v="139557.80249999999"/>
    <n v="7.0000000000000007E-2"/>
    <n v="311.46428571428567"/>
    <n v="403.2"/>
    <n v="357.3321428571428"/>
    <n v="242368"/>
    <n v="2529651.046428571"/>
  </r>
  <r>
    <s v="01-33-209-011-0000"/>
    <s v="01-33-209-011-0000 01-33-209-012-0000"/>
    <x v="0"/>
    <s v="100 W HIGGINS SOUTH BARRINGTON"/>
    <x v="3"/>
    <n v="11"/>
    <n v="88509"/>
    <n v="21360"/>
    <s v="C"/>
    <x v="3"/>
    <n v="442920.96000000002"/>
    <n v="0.1"/>
    <n v="0.15"/>
    <n v="338834.5344"/>
    <n v="0.08"/>
    <n v="198.28800000000001"/>
    <n v="173.37599999999998"/>
    <n v="185.83199999999999"/>
    <n v="21483"/>
    <n v="3990854.52"/>
  </r>
  <r>
    <s v="01-01-102-002-0000"/>
    <s v="01-01-102-002-0000"/>
    <x v="0"/>
    <s v="113 S COOK BARRINGTON"/>
    <x v="4"/>
    <n v="103"/>
    <n v="1294"/>
    <n v="1246"/>
    <s v="C"/>
    <x v="4"/>
    <n v="28658"/>
    <n v="0.05"/>
    <n v="0.15"/>
    <n v="23141.334999999999"/>
    <n v="0.08"/>
    <n v="232.15625"/>
    <n v="230"/>
    <n v="231.078125"/>
    <n v="0"/>
    <n v="287923.34375"/>
  </r>
  <r>
    <s v="01-35-200-023-0000"/>
    <s v="01-35-200-023-0000"/>
    <x v="0"/>
    <s v="4  EXECUTIVE SOUTH BARRINGTON"/>
    <x v="5"/>
    <n v="19"/>
    <n v="60433"/>
    <n v="12437"/>
    <s v="C"/>
    <x v="5"/>
    <n v="262669.44000000006"/>
    <n v="0.15"/>
    <n v="0.45"/>
    <n v="122797.96320000004"/>
    <n v="0.08"/>
    <n v="123.42000000000002"/>
    <n v="107.8"/>
    <n v="115.61"/>
    <n v="106850"/>
    <n v="1544691.57"/>
  </r>
  <r>
    <s v="01-33-301-008-0000"/>
    <s v="01-33-301-008-0000"/>
    <x v="0"/>
    <s v="2500 W SUTTON HOFFMAN ESTATES"/>
    <x v="3"/>
    <n v="4"/>
    <n v="61027"/>
    <n v="8312"/>
    <s v="C"/>
    <x v="6"/>
    <n v="193902.33599999995"/>
    <n v="0.1"/>
    <n v="0.15"/>
    <n v="148335.28703999997"/>
    <n v="0.08"/>
    <n v="223.07399999999996"/>
    <n v="198.14400000000001"/>
    <n v="210.60900000000001"/>
    <n v="194453"/>
    <n v="1945035.0079999999"/>
  </r>
  <r>
    <s v="01-01-202-051-0000"/>
    <s v="01-01-202-051-0000"/>
    <x v="0"/>
    <s v="1015  NORTHWEST BARRINGTON"/>
    <x v="3"/>
    <n v="14"/>
    <n v="61184"/>
    <n v="12955"/>
    <s v="C"/>
    <x v="7"/>
    <n v="223862.39999999999"/>
    <n v="0.1"/>
    <n v="0.15"/>
    <n v="171254.73600000003"/>
    <n v="0.08"/>
    <n v="165.24"/>
    <n v="144.47999999999999"/>
    <n v="154.86000000000001"/>
    <n v="234100"/>
    <n v="2240311.3000000003"/>
  </r>
  <r>
    <s v="01-01-104-009-0000"/>
    <s v="01-01-104-009-0000"/>
    <x v="0"/>
    <s v="210 S COOK BARRINGTON"/>
    <x v="4"/>
    <n v="113"/>
    <n v="6600"/>
    <n v="3147"/>
    <s v="C"/>
    <x v="4"/>
    <n v="72381"/>
    <n v="0.05"/>
    <n v="0.15"/>
    <n v="58447.657500000001"/>
    <n v="0.08"/>
    <n v="232.15625"/>
    <n v="230"/>
    <n v="231.078125"/>
    <n v="0"/>
    <n v="727202.859375"/>
  </r>
  <r>
    <s v="01-02-201-020-0000"/>
    <s v="01-02-201-008-0000 01-02-201-020-0000 01-02-201-022-0000"/>
    <x v="0"/>
    <s v="304 S HAGER BARRINGTON"/>
    <x v="6"/>
    <n v="51"/>
    <n v="20988"/>
    <n v="3900"/>
    <s v="C"/>
    <x v="8"/>
    <n v="93600"/>
    <n v="0.15"/>
    <n v="0.45"/>
    <n v="43758"/>
    <n v="0.08"/>
    <n v="140.25"/>
    <n v="140"/>
    <n v="140.125"/>
    <n v="53880"/>
    <n v="600367.5"/>
  </r>
  <r>
    <s v="01-12-107-021-0000"/>
    <s v="01-12-107-021-0000"/>
    <x v="0"/>
    <s v="1410 S BARRINGTON BARRINGTON"/>
    <x v="3"/>
    <n v="45"/>
    <n v="44029"/>
    <n v="4877"/>
    <s v="C"/>
    <x v="9"/>
    <n v="94808.88"/>
    <n v="0.1"/>
    <n v="0.15"/>
    <n v="72528.7932"/>
    <n v="0.08"/>
    <n v="185.89500000000001"/>
    <n v="165.11999999999998"/>
    <n v="175.50749999999999"/>
    <n v="245210"/>
    <n v="1101160.0774999999"/>
  </r>
  <r>
    <s v="01-36-102-009-0000"/>
    <s v="01-36-102-009-0000"/>
    <x v="0"/>
    <s v="2619  BARRINGTON HOFFMAN ESTATES"/>
    <x v="1"/>
    <n v="15"/>
    <n v="155588"/>
    <n v="30004"/>
    <s v="C"/>
    <x v="10"/>
    <n v="725856.76800000004"/>
    <n v="0.1"/>
    <n v="0.15"/>
    <n v="555280.42752000003"/>
    <n v="0.08"/>
    <n v="231.33600000000001"/>
    <n v="202.27199999999996"/>
    <n v="216.80399999999997"/>
    <n v="355720"/>
    <n v="6860707.2159999991"/>
  </r>
  <r>
    <s v="01-01-201-030-0000"/>
    <s v="01-01-201-030-0000 01-01-201-053-0000"/>
    <x v="0"/>
    <s v="120 S NORTHWEST BARRINGTON"/>
    <x v="3"/>
    <n v="16"/>
    <n v="26640"/>
    <n v="5841"/>
    <s v="C"/>
    <x v="11"/>
    <n v="145721.26799999998"/>
    <n v="0.1"/>
    <n v="0.15"/>
    <n v="111476.77001999998"/>
    <n v="0.08"/>
    <n v="238.56524999999996"/>
    <n v="211.904"/>
    <n v="225.23462499999999"/>
    <n v="81900"/>
    <n v="1397495.444625"/>
  </r>
  <r>
    <s v="01-01-202-049-0000"/>
    <s v="01-01-202-049-0000 01-01-202-050-0000"/>
    <x v="0"/>
    <s v="121 S NORTHWEST BARRINGTON"/>
    <x v="3"/>
    <n v="31"/>
    <n v="39875"/>
    <n v="10500"/>
    <s v="C"/>
    <x v="7"/>
    <n v="181440"/>
    <n v="0.1"/>
    <n v="0.15"/>
    <n v="138801.60000000001"/>
    <n v="0.08"/>
    <n v="165.24"/>
    <n v="144.47999999999999"/>
    <n v="154.86000000000001"/>
    <n v="0"/>
    <n v="1626030.0000000002"/>
  </r>
  <r>
    <s v="01-35-200-015-0000"/>
    <s v="01-35-200-015-0000"/>
    <x v="0"/>
    <s v="14  EXECUTIVE SOUTH BARRINGTON"/>
    <x v="5"/>
    <n v="19"/>
    <n v="70370"/>
    <n v="11402"/>
    <s v="C"/>
    <x v="5"/>
    <n v="240810.24000000005"/>
    <n v="0.15"/>
    <n v="0.45"/>
    <n v="112578.78720000001"/>
    <n v="0.08"/>
    <n v="123.42"/>
    <n v="107.8"/>
    <n v="115.61"/>
    <n v="247620"/>
    <n v="1565805.2200000002"/>
  </r>
  <r>
    <s v="01-01-211-029-0000"/>
    <s v="01-01-211-029-0000"/>
    <x v="0"/>
    <s v="860 S NORTHWEST BARRINGTON"/>
    <x v="3"/>
    <n v="63"/>
    <n v="13328"/>
    <n v="4500"/>
    <s v="C"/>
    <x v="12"/>
    <n v="72900"/>
    <n v="0.1"/>
    <n v="0.15"/>
    <n v="55768.5"/>
    <n v="0.08"/>
    <n v="154.91249999999999"/>
    <n v="137.6"/>
    <n v="146.25624999999999"/>
    <n v="0"/>
    <n v="658153.125"/>
  </r>
  <r>
    <s v="01-33-303-012-0000"/>
    <s v="01-33-303-012-0000"/>
    <x v="0"/>
    <s v="4624 W HOFFMAN HOFFMAN ESTATES"/>
    <x v="4"/>
    <n v="11"/>
    <n v="19663"/>
    <n v="6514"/>
    <s v="C"/>
    <x v="13"/>
    <n v="161807.76"/>
    <n v="0.05"/>
    <n v="0.15"/>
    <n v="130659.7662"/>
    <n v="0.08"/>
    <n v="250.72874999999999"/>
    <n v="220.8"/>
    <n v="235.76437499999997"/>
    <n v="0"/>
    <n v="1535769.1387499999"/>
  </r>
  <r>
    <s v="01-01-210-002-0000"/>
    <s v="01-01-210-002-0000 01-01-210-003-0000 01-01-210-004-0000 01-01-210-005-0000 01-01-210-006-0000 01-01-210-007-0000"/>
    <x v="0"/>
    <s v="716 S NORTHWEST BARRINGTON"/>
    <x v="1"/>
    <n v="44"/>
    <n v="51297"/>
    <n v="22288"/>
    <s v="C"/>
    <x v="14"/>
    <n v="320947.20000000001"/>
    <n v="0.1"/>
    <n v="0.15"/>
    <n v="245524.60800000001"/>
    <n v="0.08"/>
    <n v="137.69999999999999"/>
    <n v="120.4"/>
    <n v="129.04999999999998"/>
    <n v="0"/>
    <n v="2876266.399999999"/>
  </r>
  <r>
    <s v="01-01-201-032-0000"/>
    <s v="01-01-201-032-0000 01-01-201-033-0000 01-01-201-034-0000"/>
    <x v="0"/>
    <s v="134 S NORTHWEST BARRINGTON"/>
    <x v="5"/>
    <n v="34"/>
    <n v="26640"/>
    <n v="7974"/>
    <s v="C"/>
    <x v="15"/>
    <n v="206686.07999999999"/>
    <n v="0.15"/>
    <n v="0.45"/>
    <n v="96625.742400000003"/>
    <n v="0.08"/>
    <n v="151.47"/>
    <n v="134.4"/>
    <n v="142.935"/>
    <n v="0"/>
    <n v="1139763.69"/>
  </r>
  <r>
    <s v="01-33-209-010-0000"/>
    <s v="01-33-209-010-0000"/>
    <x v="0"/>
    <s v="100 W HIGGINS SOUTH BARRINGTON"/>
    <x v="3"/>
    <n v="12"/>
    <n v="22574"/>
    <n v="12925"/>
    <s v="C"/>
    <x v="3"/>
    <n v="268012.79999999999"/>
    <n v="0.1"/>
    <n v="0.15"/>
    <n v="205029.79199999999"/>
    <n v="0.08"/>
    <n v="198.28800000000001"/>
    <n v="173.37599999999998"/>
    <n v="185.83199999999999"/>
    <n v="0"/>
    <n v="2401878.6"/>
  </r>
  <r>
    <s v="01-01-203-010-0000"/>
    <s v="01-01-203-010-0000"/>
    <x v="0"/>
    <s v="238  GEORGE BARRINGTON"/>
    <x v="3"/>
    <n v="78"/>
    <n v="7607"/>
    <n v="1080"/>
    <s v="C"/>
    <x v="16"/>
    <n v="19440"/>
    <n v="0.1"/>
    <n v="0.15"/>
    <n v="14871.6"/>
    <n v="0.08"/>
    <n v="172.125"/>
    <n v="172"/>
    <n v="172.0625"/>
    <n v="82175"/>
    <n v="268002.5"/>
  </r>
  <r>
    <s v="01-35-200-022-0000"/>
    <s v="01-35-200-022-0000"/>
    <x v="0"/>
    <s v="6  EXECUTIVE SOUTH BARRINGTON"/>
    <x v="5"/>
    <n v="19"/>
    <n v="62990"/>
    <n v="12000"/>
    <s v="C"/>
    <x v="17"/>
    <n v="276480.00000000006"/>
    <n v="0.15"/>
    <n v="0.45"/>
    <n v="129254.40000000002"/>
    <n v="0.08"/>
    <n v="134.63999999999999"/>
    <n v="117.6"/>
    <n v="126.12"/>
    <n v="149900"/>
    <n v="1663340"/>
  </r>
  <r>
    <s v="01-01-202-046-0000"/>
    <s v="01-01-202-046-0000"/>
    <x v="0"/>
    <s v="508 S NORTHWEST BARRINGTON"/>
    <x v="5"/>
    <n v="21"/>
    <n v="22963"/>
    <n v="3319"/>
    <s v="C"/>
    <x v="18"/>
    <n v="87621.6"/>
    <n v="0.15"/>
    <n v="0.45"/>
    <n v="40963.097999999998"/>
    <n v="0.08"/>
    <n v="154.27500000000001"/>
    <n v="154"/>
    <n v="154.13749999999999"/>
    <n v="242175"/>
    <n v="753757.36250000005"/>
  </r>
  <r>
    <s v="01-01-202-044-0000"/>
    <s v="01-01-202-044-0000"/>
    <x v="0"/>
    <s v="181 S NORTHWEST BARRINGTON"/>
    <x v="6"/>
    <n v="42"/>
    <n v="8400"/>
    <n v="4060"/>
    <s v="C"/>
    <x v="15"/>
    <n v="105235.2"/>
    <n v="0.15"/>
    <n v="0.45"/>
    <n v="49197.456000000006"/>
    <n v="0.08"/>
    <n v="151.47000000000003"/>
    <n v="134.4"/>
    <n v="142.935"/>
    <n v="0"/>
    <n v="580316.1"/>
  </r>
  <r>
    <s v="01-01-100-084-0000"/>
    <s v="01-01-100-084-0000"/>
    <x v="0"/>
    <s v="214 S HOUGH BARRINGTON"/>
    <x v="4"/>
    <n v="73"/>
    <n v="6534"/>
    <n v="1260"/>
    <s v="C"/>
    <x v="19"/>
    <n v="44629.2"/>
    <n v="0.05"/>
    <n v="0.15"/>
    <n v="36038.079000000005"/>
    <n v="0.08"/>
    <n v="357.52062500000005"/>
    <n v="354.20000000000005"/>
    <n v="355.86031250000008"/>
    <n v="37350"/>
    <n v="485733.99375000008"/>
  </r>
  <r>
    <s v="01-34-400-005-0000"/>
    <s v="01-34-400-005-0000"/>
    <x v="0"/>
    <s v="33 W HIGGINS SOUTH BARRINGTON"/>
    <x v="5"/>
    <s v="16/37"/>
    <n v="396000"/>
    <n v="90520"/>
    <s v="C"/>
    <x v="17"/>
    <n v="2085580.8000000005"/>
    <n v="0.15"/>
    <n v="0.45"/>
    <n v="975009.02400000021"/>
    <n v="0.08"/>
    <n v="134.63999999999999"/>
    <n v="117.6"/>
    <n v="126.12"/>
    <n v="237440"/>
    <n v="11653822.4"/>
  </r>
  <r>
    <s v="01-01-203-011-0000"/>
    <s v="01-01-203-011-0000"/>
    <x v="0"/>
    <s v="520 S NORTHWEST BARRINGTON"/>
    <x v="5"/>
    <n v="44"/>
    <n v="8740"/>
    <n v="3809"/>
    <s v="C"/>
    <x v="8"/>
    <n v="91416"/>
    <n v="0.15"/>
    <n v="0.45"/>
    <n v="42736.98"/>
    <n v="0.08"/>
    <n v="140.25"/>
    <n v="140"/>
    <n v="140.125"/>
    <n v="0"/>
    <n v="533736.125"/>
  </r>
  <r>
    <s v="01-01-101-021-0000"/>
    <s v="01-01-101-021-0000"/>
    <x v="0"/>
    <s v="125 S HOUGH BARRINGTON"/>
    <x v="5"/>
    <n v="68"/>
    <n v="2783"/>
    <n v="2428"/>
    <s v="C"/>
    <x v="20"/>
    <n v="97896.959999999977"/>
    <n v="0.15"/>
    <n v="0.45"/>
    <n v="45766.828799999981"/>
    <n v="0.08"/>
    <n v="235.61999999999995"/>
    <n v="235.2"/>
    <n v="235.40999999999997"/>
    <n v="0"/>
    <n v="571575.47999999986"/>
  </r>
  <r>
    <s v="01-02-203-007-0000"/>
    <s v="01-02-203-007-0000"/>
    <x v="0"/>
    <s v="317 W MAIN BARRINGTON"/>
    <x v="3"/>
    <n v="97"/>
    <n v="7952"/>
    <n v="1219"/>
    <s v="C"/>
    <x v="16"/>
    <n v="21942"/>
    <n v="0.1"/>
    <n v="0.15"/>
    <n v="16785.63"/>
    <n v="0.08"/>
    <n v="172.125"/>
    <n v="172"/>
    <n v="172.0625"/>
    <n v="76900"/>
    <n v="286644.1875"/>
  </r>
  <r>
    <s v="01-33-301-005-0000"/>
    <s v="01-33-301-005-0000"/>
    <x v="0"/>
    <s v="2600 W SUTTON HOFFMAN ESTATES"/>
    <x v="1"/>
    <n v="13"/>
    <n v="1212623"/>
    <n v="258989"/>
    <s v="C"/>
    <x v="7"/>
    <n v="4475329.92"/>
    <n v="0.1"/>
    <n v="0.15"/>
    <n v="3423627.3887999998"/>
    <n v="0.08"/>
    <n v="165.24"/>
    <n v="144.47999999999999"/>
    <n v="154.86000000000001"/>
    <n v="883335"/>
    <n v="40990371.540000007"/>
  </r>
  <r>
    <s v="01-01-211-012-0000"/>
    <s v="01-01-211-012-0000"/>
    <x v="0"/>
    <s v="830 S NORTHWEST BARRINGTON"/>
    <x v="5"/>
    <n v="59"/>
    <n v="9060"/>
    <n v="2616"/>
    <s v="C"/>
    <x v="21"/>
    <n v="75340.799999999988"/>
    <n v="0.15"/>
    <n v="0.45"/>
    <n v="35221.823999999993"/>
    <n v="0.08"/>
    <n v="168.29999999999998"/>
    <n v="168"/>
    <n v="168.14999999999998"/>
    <n v="0"/>
    <n v="439880.4"/>
  </r>
  <r>
    <s v="01-01-103-006-0000"/>
    <s v="01-01-103-006-0000 01-01-103-007-0000"/>
    <x v="0"/>
    <s v="311 E MAIN BARRINGTON"/>
    <x v="0"/>
    <n v="58"/>
    <n v="13620"/>
    <n v="5400"/>
    <s v="C"/>
    <x v="12"/>
    <n v="87480"/>
    <n v="0.1"/>
    <n v="0.15"/>
    <n v="66922.2"/>
    <n v="0.08"/>
    <n v="154.91249999999999"/>
    <n v="137.6"/>
    <n v="146.25624999999999"/>
    <n v="0"/>
    <n v="789783.75"/>
  </r>
  <r>
    <s v="01-02-202-005-0000"/>
    <s v="01-02-202-005-0000 01-02-202-006-0000"/>
    <x v="0"/>
    <s v="100  LAGESCHULTE BARRINGTON"/>
    <x v="4"/>
    <n v="35"/>
    <n v="5923"/>
    <n v="714"/>
    <s v="C"/>
    <x v="22"/>
    <n v="14451.36"/>
    <n v="0.05"/>
    <n v="0.15"/>
    <n v="11669.4732"/>
    <n v="0.08"/>
    <n v="204.29750000000001"/>
    <n v="220.8"/>
    <n v="212.54875000000001"/>
    <n v="30670"/>
    <n v="182429.8075"/>
  </r>
  <r>
    <s v="01-12-206-012-0000"/>
    <s v="01-12-206-012-0000"/>
    <x v="0"/>
    <s v="401  CORNELL BARRINGTON"/>
    <x v="5"/>
    <s v="47/25"/>
    <n v="73522"/>
    <n v="22026"/>
    <s v="C"/>
    <x v="23"/>
    <n v="422899.20000000007"/>
    <n v="0.15"/>
    <n v="0.45"/>
    <n v="197705.37599999999"/>
    <n v="0.08"/>
    <n v="112.2"/>
    <n v="98"/>
    <n v="105.1"/>
    <n v="0"/>
    <n v="2314932.6"/>
  </r>
  <r>
    <s v="01-32-202-006-0000"/>
    <s v="01-32-202-006-0000"/>
    <x v="0"/>
    <s v="5125  TRILLIUM HOFFMAN ESTATES"/>
    <x v="3"/>
    <n v="18"/>
    <n v="204139"/>
    <n v="25396"/>
    <s v="C"/>
    <x v="24"/>
    <n v="402272.64"/>
    <n v="0.1"/>
    <n v="0.15"/>
    <n v="307738.56959999999"/>
    <n v="0.08"/>
    <n v="151.47"/>
    <n v="132.44"/>
    <n v="141.95499999999998"/>
    <n v="717885"/>
    <n v="4322974.18"/>
  </r>
  <r>
    <s v="01-33-301-002-0000"/>
    <s v="01-33-301-002-0000"/>
    <x v="0"/>
    <s v="2800 N SUTTON HOFFMAN ESTATES"/>
    <x v="3"/>
    <n v="13"/>
    <n v="475363"/>
    <n v="123875"/>
    <s v="C"/>
    <x v="7"/>
    <n v="2140560"/>
    <n v="0.1"/>
    <n v="0.15"/>
    <n v="1637528.4"/>
    <n v="0.08"/>
    <n v="165.24"/>
    <n v="144.47999999999999"/>
    <n v="154.86000000000001"/>
    <n v="0"/>
    <n v="19183282.5"/>
  </r>
  <r>
    <s v="01-32-302-044-0000"/>
    <s v="01-32-302-044-0000"/>
    <x v="0"/>
    <s v="5400  PRAIRIE STONE HOFFMAN ESTATES"/>
    <x v="5"/>
    <n v="12"/>
    <n v="147107"/>
    <n v="32961"/>
    <s v="C"/>
    <x v="17"/>
    <n v="759421.43999999994"/>
    <n v="0.15"/>
    <n v="0.45"/>
    <n v="355029.5232"/>
    <n v="0.08"/>
    <n v="134.63999999999999"/>
    <n v="117.6"/>
    <n v="126.12"/>
    <n v="106841"/>
    <n v="4263882.32"/>
  </r>
  <r>
    <s v="01-25-203-052-0000"/>
    <s v="01-25-203-052-0000"/>
    <x v="0"/>
    <s v="1708 E ALGONQUIN HOFFMAN ESTATES"/>
    <x v="1"/>
    <n v="33"/>
    <n v="13678"/>
    <n v="6160"/>
    <s v="C"/>
    <x v="25"/>
    <n v="89812.800000000003"/>
    <n v="0.1"/>
    <n v="0.15"/>
    <n v="68706.792000000001"/>
    <n v="0.08"/>
    <n v="139.42124999999999"/>
    <n v="123.84"/>
    <n v="131.63062500000001"/>
    <n v="0"/>
    <n v="810844.65"/>
  </r>
  <r>
    <s v="01-02-202-052-0000"/>
    <s v="01-02-202-052-0000 01-02-202-053-0000"/>
    <x v="0"/>
    <s v="180  LAGESCHULTE BARRINGTON"/>
    <x v="3"/>
    <n v="7"/>
    <n v="61275"/>
    <n v="8040"/>
    <s v="C"/>
    <x v="9"/>
    <n v="156297.59999999998"/>
    <n v="0.1"/>
    <n v="0.15"/>
    <n v="119567.66399999998"/>
    <n v="0.08"/>
    <n v="185.89499999999995"/>
    <n v="165.11999999999998"/>
    <n v="175.50749999999996"/>
    <n v="291150"/>
    <n v="1702230.2999999998"/>
  </r>
  <r>
    <s v="01-01-201-027-0000"/>
    <s v="01-01-201-027-0000"/>
    <x v="0"/>
    <s v="108 S NORTHWEST BARRINGTON"/>
    <x v="2"/>
    <n v="45"/>
    <n v="10101"/>
    <n v="1502"/>
    <s v="C"/>
    <x v="26"/>
    <n v="37550"/>
    <n v="0.05"/>
    <n v="0.15"/>
    <n v="30321.625"/>
    <n v="7.0000000000000007E-2"/>
    <n v="288.39285714285711"/>
    <n v="420"/>
    <n v="354.19642857142856"/>
    <n v="102325"/>
    <n v="634328.03571428568"/>
  </r>
  <r>
    <s v="01-01-101-022-0000"/>
    <s v="01-01-101-022-0000"/>
    <x v="0"/>
    <s v="113 S HOUGH BARRINGTON"/>
    <x v="0"/>
    <n v="79"/>
    <n v="1650"/>
    <n v="1250"/>
    <s v="C"/>
    <x v="12"/>
    <n v="20250"/>
    <n v="0.1"/>
    <n v="0.15"/>
    <n v="15491.25"/>
    <n v="0.08"/>
    <n v="154.91249999999999"/>
    <n v="154.80000000000001"/>
    <n v="154.85624999999999"/>
    <n v="0"/>
    <n v="193570.3125"/>
  </r>
  <r>
    <s v="01-01-211-030-0000"/>
    <s v="01-01-211-009-0000 01-01-211-030-0000"/>
    <x v="0"/>
    <s v="820 S NORTHWEST BARRINGTON"/>
    <x v="6"/>
    <n v="51"/>
    <n v="28080"/>
    <n v="5536"/>
    <s v="C"/>
    <x v="27"/>
    <n v="119577.60000000001"/>
    <n v="0.15"/>
    <n v="0.45"/>
    <n v="55902.528000000006"/>
    <n v="0.08"/>
    <n v="126.22500000000002"/>
    <n v="112"/>
    <n v="119.1125"/>
    <n v="116523.68"/>
    <n v="775930.48"/>
  </r>
  <r>
    <s v="01-36-102-011-0000"/>
    <s v="01-36-102-011-0000"/>
    <x v="0"/>
    <s v="2800  BARRINGTON HOFFMAN ESTATES"/>
    <x v="6"/>
    <n v="14"/>
    <n v="85240"/>
    <n v="10540"/>
    <s v="C"/>
    <x v="17"/>
    <n v="242841.60000000003"/>
    <n v="0.15"/>
    <n v="0.45"/>
    <n v="113528.44800000002"/>
    <n v="0.08"/>
    <n v="134.63999999999999"/>
    <n v="117.6"/>
    <n v="126.12"/>
    <n v="430800"/>
    <n v="1760104.8"/>
  </r>
  <r>
    <s v="01-01-200-006-0000"/>
    <s v="01-01-200-006-0000"/>
    <x v="0"/>
    <s v="327 E MAIN BARRINGTON"/>
    <x v="0"/>
    <n v="69"/>
    <n v="9380"/>
    <n v="3648"/>
    <s v="C"/>
    <x v="16"/>
    <n v="65664"/>
    <n v="0.1"/>
    <n v="0.15"/>
    <n v="50232.959999999999"/>
    <n v="0.08"/>
    <n v="172.125"/>
    <n v="172"/>
    <n v="172.0625"/>
    <n v="0"/>
    <n v="627684"/>
  </r>
  <r>
    <s v="01-35-200-013-0000"/>
    <s v="01-35-200-013-0000"/>
    <x v="0"/>
    <s v="18  EXECUTIVE SOUTH BARRINGTON"/>
    <x v="5"/>
    <n v="16"/>
    <n v="78231"/>
    <n v="9028"/>
    <s v="C"/>
    <x v="28"/>
    <n v="214505.28000000009"/>
    <n v="0.15"/>
    <n v="0.45"/>
    <n v="100281.21840000004"/>
    <n v="0.08"/>
    <n v="138.84750000000005"/>
    <n v="123.20000000000002"/>
    <n v="131.02375000000001"/>
    <n v="421190"/>
    <n v="1604072.415"/>
  </r>
  <r>
    <s v="01-01-201-039-0000"/>
    <s v="01-01-201-039-0000"/>
    <x v="0"/>
    <s v="206 S NORTHWEST BARRINGTON"/>
    <x v="0"/>
    <n v="65"/>
    <n v="9343"/>
    <n v="1960"/>
    <s v="C"/>
    <x v="16"/>
    <n v="35280"/>
    <n v="0.1"/>
    <n v="0.15"/>
    <n v="26989.200000000001"/>
    <n v="0.08"/>
    <n v="172.125"/>
    <n v="172"/>
    <n v="172.0625"/>
    <n v="37575"/>
    <n v="374817.5"/>
  </r>
  <r>
    <s v="01-02-204-001-0000"/>
    <s v="01-02-204-001-0000"/>
    <x v="0"/>
    <s v="201  LAGESCHULTE BARRINGTON"/>
    <x v="3"/>
    <n v="42"/>
    <n v="9966"/>
    <n v="4961"/>
    <s v="D"/>
    <x v="29"/>
    <n v="57865.104000000007"/>
    <n v="0.1"/>
    <n v="0.15"/>
    <n v="44266.804559999997"/>
    <n v="0.09"/>
    <n v="99.14400000000002"/>
    <n v="99.072000000000003"/>
    <n v="99.108000000000004"/>
    <n v="0"/>
    <n v="491674.788"/>
  </r>
  <r>
    <s v="01-02-202-032-0000"/>
    <s v="01-02-202-032-0000"/>
    <x v="0"/>
    <s v="429 W MAIN BARRINGTON"/>
    <x v="0"/>
    <n v="35"/>
    <n v="7915"/>
    <n v="3080"/>
    <s v="C"/>
    <x v="16"/>
    <n v="55440"/>
    <n v="0.1"/>
    <n v="0.15"/>
    <n v="42411.6"/>
    <n v="0.08"/>
    <n v="172.125"/>
    <n v="172"/>
    <n v="172.0625"/>
    <n v="0"/>
    <n v="529952.5"/>
  </r>
  <r>
    <s v="01-35-400-019-0000"/>
    <s v="01-35-400-019-0000"/>
    <x v="0"/>
    <s v="105  HOLLYWOOD SOUTH BARRINGTON"/>
    <x v="4"/>
    <n v="19"/>
    <n v="120661"/>
    <n v="10272"/>
    <s v="C"/>
    <x v="30"/>
    <n v="207905.28000000009"/>
    <n v="0.05"/>
    <n v="0.15"/>
    <n v="167883.51360000006"/>
    <n v="0.08"/>
    <n v="204.29750000000007"/>
    <n v="177.10000000000002"/>
    <n v="190.69875000000005"/>
    <n v="795730"/>
    <n v="2754587.5600000005"/>
  </r>
  <r>
    <s v="01-32-400-029-0000"/>
    <s v="01-32-400-029-0000"/>
    <x v="0"/>
    <s v="5251  PRAIRIE STONE HOFFMAN ESTATES"/>
    <x v="0"/>
    <n v="4"/>
    <n v="113319"/>
    <n v="14376"/>
    <s v="C"/>
    <x v="7"/>
    <n v="248417.28000000003"/>
    <n v="0.1"/>
    <n v="0.15"/>
    <n v="190039.21919999999"/>
    <n v="0.08"/>
    <n v="165.24"/>
    <n v="144.47999999999999"/>
    <n v="154.86000000000001"/>
    <n v="390705"/>
    <n v="2616972.3600000003"/>
  </r>
  <r>
    <s v="01-01-201-074-0000"/>
    <s v="01-01-201-074-0000"/>
    <x v="0"/>
    <s v="216 S NORTHWEST BARRINGTON"/>
    <x v="6"/>
    <n v="25"/>
    <n v="9966"/>
    <n v="3577"/>
    <s v="C"/>
    <x v="31"/>
    <n v="123621.11999999998"/>
    <n v="0.15"/>
    <n v="0.45"/>
    <n v="57792.873599999992"/>
    <n v="0.08"/>
    <n v="201.96"/>
    <n v="201.6"/>
    <n v="201.77999999999997"/>
    <n v="0"/>
    <n v="721767.06"/>
  </r>
  <r>
    <s v="01-01-101-023-0000"/>
    <s v="01-01-101-023-0000"/>
    <x v="0"/>
    <s v="115 S HOUGH BARRINGTON"/>
    <x v="4"/>
    <n v="66"/>
    <n v="1650"/>
    <n v="1500"/>
    <s v="C"/>
    <x v="32"/>
    <n v="22080.000000000004"/>
    <n v="0.05"/>
    <n v="0.15"/>
    <n v="17829.600000000002"/>
    <n v="0.08"/>
    <n v="148.58000000000001"/>
    <n v="147.20000000000002"/>
    <n v="147.88999999999999"/>
    <n v="0"/>
    <n v="221835.00000000003"/>
  </r>
  <r>
    <s v="01-01-101-020-0000"/>
    <s v="01-01-101-020-0000"/>
    <x v="0"/>
    <s v="117 S HOUGH BARRINGTON"/>
    <x v="0"/>
    <n v="67"/>
    <n v="2629"/>
    <n v="2311"/>
    <s v="C"/>
    <x v="16"/>
    <n v="41598"/>
    <n v="0.1"/>
    <n v="0.15"/>
    <n v="31822.47"/>
    <n v="0.08"/>
    <n v="172.12499999999997"/>
    <n v="172"/>
    <n v="172.0625"/>
    <n v="0"/>
    <n v="397636.4375"/>
  </r>
  <r>
    <s v="01-01-104-005-0000"/>
    <s v="01-01-104-005-0000"/>
    <x v="0"/>
    <s v="208 S COOK BARRINGTON"/>
    <x v="4"/>
    <n v="68"/>
    <n v="6600"/>
    <n v="2100"/>
    <s v="C"/>
    <x v="4"/>
    <n v="48300"/>
    <n v="0.05"/>
    <n v="0.15"/>
    <n v="39002.25"/>
    <n v="0.08"/>
    <n v="232.15625"/>
    <n v="230"/>
    <n v="231.078125"/>
    <n v="0"/>
    <n v="485264.0625"/>
  </r>
  <r>
    <s v="01-32-202-007-0000"/>
    <s v="01-32-202-007-0000"/>
    <x v="0"/>
    <s v="5131  TRILLIUM HOFFMAN ESTATES"/>
    <x v="3"/>
    <n v="13"/>
    <n v="97062"/>
    <n v="16800"/>
    <s v="C"/>
    <x v="24"/>
    <n v="266112"/>
    <n v="0.1"/>
    <n v="0.15"/>
    <n v="203575.67999999999"/>
    <n v="0.08"/>
    <n v="151.47"/>
    <n v="132.44"/>
    <n v="141.95499999999998"/>
    <n v="209034"/>
    <n v="2593877.9999999995"/>
  </r>
  <r>
    <s v="01-01-103-001-0000"/>
    <s v="01-01-103-001-0000"/>
    <x v="0"/>
    <s v="237 E MAIN BARRINGTON"/>
    <x v="0"/>
    <n v="63"/>
    <n v="4522"/>
    <n v="1901"/>
    <s v="C"/>
    <x v="33"/>
    <n v="24636.960000000003"/>
    <n v="0.1"/>
    <n v="0.15"/>
    <n v="18847.274399999998"/>
    <n v="0.08"/>
    <n v="123.93"/>
    <n v="123.84"/>
    <n v="123.88500000000001"/>
    <n v="0"/>
    <n v="235505.38500000001"/>
  </r>
  <r>
    <s v="01-33-303-013-0000"/>
    <s v="01-33-303-013-0000 01-33-303-014-0000"/>
    <x v="0"/>
    <s v="4700 W HOFFMAN HOFFMAN ESTATES"/>
    <x v="3"/>
    <n v="11"/>
    <n v="312591"/>
    <n v="56793"/>
    <s v="C"/>
    <x v="7"/>
    <n v="981383.04"/>
    <n v="0.1"/>
    <n v="0.15"/>
    <n v="750758.02560000005"/>
    <n v="0.08"/>
    <n v="165.24"/>
    <n v="144.47999999999999"/>
    <n v="154.86000000000001"/>
    <n v="597933"/>
    <n v="9392896.9800000004"/>
  </r>
  <r>
    <s v="01-32-302-051-0000"/>
    <s v="01-32-302-051-0000 01-32-400-026-0000"/>
    <x v="0"/>
    <s v="2559  PRATUM HOFFMAN ESTATES"/>
    <x v="4"/>
    <n v="7"/>
    <n v="247885"/>
    <n v="11942"/>
    <s v="C"/>
    <x v="34"/>
    <n v="210943.48800000001"/>
    <n v="0.05"/>
    <n v="0.15"/>
    <n v="170336.86656000002"/>
    <n v="0.08"/>
    <n v="178.29600000000002"/>
    <n v="154.56"/>
    <n v="166.428"/>
    <n v="1400819"/>
    <n v="3388302.176"/>
  </r>
  <r>
    <s v="01-36-102-012-0000"/>
    <s v="01-36-102-012-0000"/>
    <x v="0"/>
    <s v="2360  LAKEWOOD HOFFMAN ESTATES"/>
    <x v="0"/>
    <n v="14"/>
    <n v="58855"/>
    <n v="6960"/>
    <s v="C"/>
    <x v="9"/>
    <n v="135302.39999999999"/>
    <n v="0.1"/>
    <n v="0.15"/>
    <n v="103506.336"/>
    <n v="0.08"/>
    <n v="185.89500000000001"/>
    <n v="165.11999999999998"/>
    <n v="175.50749999999999"/>
    <n v="310150"/>
    <n v="1531682.2"/>
  </r>
  <r>
    <s v="01-32-302-005-0000"/>
    <s v="01-32-302-005-0000"/>
    <x v="1"/>
    <s v="2601  PRATUM HOFFMAN ESTATES"/>
    <x v="5"/>
    <n v="30"/>
    <n v="106225"/>
    <n v="11200"/>
    <s v="C"/>
    <x v="35"/>
    <n v="103219.2"/>
    <n v="0.15"/>
    <n v="0.45"/>
    <n v="48254.976000000002"/>
    <n v="0.08"/>
    <n v="53.856000000000009"/>
    <n v="47.04"/>
    <n v="50.448000000000008"/>
    <n v="429975"/>
    <n v="994992.60000000021"/>
  </r>
  <r>
    <s v="01-32-201-009-8002"/>
    <s v="01-32-201-009-8002"/>
    <x v="0"/>
    <s v="5050  SEDGE HOFFMAN ESTATES"/>
    <x v="3"/>
    <n v="8"/>
    <n v="0"/>
    <n v="2264"/>
    <s v="C"/>
    <x v="27"/>
    <n v="48902.399999999994"/>
    <n v="0.1"/>
    <n v="0.15"/>
    <n v="37410.336000000003"/>
    <n v="0.08"/>
    <n v="206.55"/>
    <n v="206.4"/>
    <n v="206.47499999999999"/>
    <n v="0"/>
    <n v="467459.4"/>
  </r>
  <r>
    <s v="01-02-201-018-0000"/>
    <s v="01-02-201-018-0000"/>
    <x v="0"/>
    <s v="102 S HAGER BARRINGTON"/>
    <x v="3"/>
    <n v="68"/>
    <n v="7920"/>
    <n v="946"/>
    <s v="C"/>
    <x v="36"/>
    <n v="18730.8"/>
    <n v="0.1"/>
    <n v="0.15"/>
    <n v="14329.062000000002"/>
    <n v="0.08"/>
    <n v="189.33750000000003"/>
    <n v="206.4"/>
    <n v="197.86875000000003"/>
    <n v="20680"/>
    <n v="207863.8374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1"/>
    <x v="1"/>
    <x v="0"/>
    <x v="1"/>
    <x v="0"/>
  </r>
  <r>
    <x v="2"/>
    <x v="2"/>
    <x v="2"/>
    <x v="2"/>
    <x v="0"/>
    <x v="2"/>
    <x v="2"/>
    <x v="0"/>
    <x v="0"/>
    <x v="0"/>
    <x v="1"/>
    <x v="1"/>
    <x v="1"/>
    <x v="0"/>
    <x v="1"/>
    <x v="1"/>
    <x v="0"/>
    <x v="0"/>
    <x v="1"/>
    <x v="0"/>
    <x v="1"/>
    <x v="0"/>
    <x v="0"/>
    <x v="0"/>
    <x v="1"/>
    <x v="1"/>
    <x v="0"/>
    <x v="0"/>
    <x v="0"/>
    <x v="1"/>
    <x v="0"/>
    <x v="0"/>
    <x v="1"/>
    <x v="1"/>
    <x v="1"/>
    <x v="1"/>
    <x v="0"/>
    <x v="1"/>
    <x v="1"/>
    <x v="0"/>
    <x v="1"/>
    <x v="1"/>
    <x v="2"/>
    <x v="2"/>
    <x v="1"/>
    <x v="0"/>
    <x v="2"/>
    <x v="1"/>
    <x v="1"/>
    <x v="0"/>
  </r>
  <r>
    <x v="3"/>
    <x v="3"/>
    <x v="3"/>
    <x v="3"/>
    <x v="1"/>
    <x v="3"/>
    <x v="3"/>
    <x v="0"/>
    <x v="0"/>
    <x v="0"/>
    <x v="2"/>
    <x v="2"/>
    <x v="2"/>
    <x v="0"/>
    <x v="0"/>
    <x v="2"/>
    <x v="1"/>
    <x v="0"/>
    <x v="2"/>
    <x v="0"/>
    <x v="2"/>
    <x v="0"/>
    <x v="1"/>
    <x v="0"/>
    <x v="0"/>
    <x v="2"/>
    <x v="1"/>
    <x v="0"/>
    <x v="0"/>
    <x v="2"/>
    <x v="0"/>
    <x v="0"/>
    <x v="2"/>
    <x v="2"/>
    <x v="2"/>
    <x v="2"/>
    <x v="1"/>
    <x v="2"/>
    <x v="2"/>
    <x v="0"/>
    <x v="2"/>
    <x v="2"/>
    <x v="3"/>
    <x v="3"/>
    <x v="0"/>
    <x v="2"/>
    <x v="2"/>
    <x v="1"/>
    <x v="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s v="01-32-400-033-0000"/>
    <s v="01-32-400-033-0000"/>
    <s v="5225  PRAIRIE STONE, HOFFMAN ESTATES"/>
    <s v="5-29"/>
    <n v="1"/>
    <n v="140199"/>
    <n v="69221"/>
    <n v="120"/>
    <n v="3"/>
    <n v="108.8443052005382"/>
    <n v="0.54920666166772047"/>
    <n v="59.778017500730094"/>
    <n v="0.29609663191253266"/>
    <n v="964228.51115984004"/>
    <n v="0.09"/>
    <n v="10713650.123998219"/>
    <n v="89280.417699985177"/>
  </r>
  <r>
    <s v="01-33-300-005-0000"/>
    <s v="01-33-300-005-0000"/>
    <s v="2701  FORBS, HOFFMAN ESTATES"/>
    <s v="5-29"/>
    <n v="16"/>
    <n v="682012"/>
    <n v="201539"/>
    <n v="295"/>
    <n v="3"/>
    <n v="108.8443052005382"/>
    <n v="0.54920666166772047"/>
    <n v="59.778017500730094"/>
    <n v="0.29609663191253266"/>
    <n v="2370395.0899346066"/>
    <n v="0.09"/>
    <n v="26337723.221495628"/>
    <n v="89280.417699985177"/>
  </r>
  <r>
    <s v="01-35-401-019-0000"/>
    <s v="01-35-401-019-0000"/>
    <s v="2425  BARRINGTON, HOFFMAN ESTATES"/>
    <s v="5-29"/>
    <n v="17"/>
    <n v="162927"/>
    <n v="108115"/>
    <n v="184"/>
    <n v="4"/>
    <n v="90.290404279857214"/>
    <n v="0.53905318075880149"/>
    <n v="48.671329619055136"/>
    <n v="0.29456960252043857"/>
    <n v="1003546.0533989276"/>
    <n v="0.09"/>
    <n v="11150511.70443253"/>
    <n v="60600.60708930723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01-12-107-016-0000"/>
    <s v="01-12-107-016-0000"/>
    <s v="1412 S BARRINGTON, BARRINGTON"/>
    <s v="Nursing Home and Rehab Center"/>
    <s v="5-97"/>
    <n v="46524"/>
    <n v="34"/>
    <n v="240962"/>
    <n v="57293"/>
    <n v="150"/>
    <n v="385.45857150910416"/>
    <n v="0.81"/>
    <n v="17094124"/>
    <n v="21956452.604444444"/>
    <n v="0.2"/>
    <n v="0.9"/>
    <n v="1756516.2083555553"/>
    <n v="0.09"/>
    <n v="19516846.75950617"/>
    <n v="130112.311730041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01-02-200-009-0000"/>
    <s v="01-02-200-009-0000 01-02-201-015-0000 01-02-201-016-0000"/>
    <s v="5-93"/>
    <s v="525 W MAIN BARRINGTON"/>
    <n v="52"/>
    <n v="18"/>
    <n v="291403"/>
    <n v="14700"/>
    <s v="B"/>
    <n v="7"/>
    <n v="102900"/>
    <n v="0.05"/>
    <n v="0.15"/>
    <n v="83091.75"/>
    <n v="7.4999999999999997E-2"/>
    <n v="75.36666666666666"/>
    <n v="70"/>
    <n v="0"/>
    <n v="72.683333333333337"/>
    <n v="1163015"/>
    <n v="2231460"/>
  </r>
  <r>
    <s v="01-02-200-010-0000"/>
    <s v="01-02-200-002-0000 01-02-200-010-0000 01-02-201-014-0000"/>
    <s v="5-93"/>
    <s v="615 W MAIN BARRINGTON"/>
    <n v="26"/>
    <n v="30"/>
    <n v="1437523"/>
    <n v="265471"/>
    <s v="A"/>
    <n v="4"/>
    <n v="1061884"/>
    <n v="0.05"/>
    <n v="0.15"/>
    <n v="857471.33"/>
    <n v="5.5E-2"/>
    <n v="58.727272727272734"/>
    <n v="50"/>
    <n v="0"/>
    <n v="54.363636363636367"/>
    <n v="1878195"/>
    <n v="16310163.90909091"/>
  </r>
  <r>
    <s v="01-02-201-021-0000"/>
    <s v="01-02-201-021-0000"/>
    <s v="5-93"/>
    <s v="214 S HAGER BARRINGTON"/>
    <n v="33"/>
    <n v="14"/>
    <n v="13068"/>
    <n v="6000"/>
    <s v="A"/>
    <n v="8"/>
    <n v="48000"/>
    <n v="0.05"/>
    <n v="0.15"/>
    <n v="38760"/>
    <n v="5.5E-2"/>
    <n v="117.45454545454544"/>
    <n v="75"/>
    <n v="0"/>
    <n v="96.22727272727272"/>
    <n v="0"/>
    <n v="577363.63636363635"/>
  </r>
  <r>
    <s v="01-02-202-022-0000"/>
    <s v="01-02-202-022-0000"/>
    <s v="5-93"/>
    <s v="400  LAGESCHULTE BARRINGTON"/>
    <n v="106"/>
    <n v="14"/>
    <n v="6000"/>
    <n v="3297"/>
    <s v="C"/>
    <n v="8"/>
    <n v="26376"/>
    <n v="0.05"/>
    <n v="0.15"/>
    <n v="21298.620000000003"/>
    <n v="0.09"/>
    <n v="71.777777777777786"/>
    <n v="75"/>
    <n v="0"/>
    <n v="73.388888888888886"/>
    <n v="0"/>
    <n v="241963.16666666663"/>
  </r>
  <r>
    <s v="01-21-204-003-0000"/>
    <s v="01-21-204-003-0000"/>
    <s v="5-83"/>
    <s v="7  SUTTON BARRINGTON"/>
    <n v="47"/>
    <n v="16"/>
    <n v="301206"/>
    <n v="36362"/>
    <s v="B"/>
    <n v="5"/>
    <n v="181810"/>
    <n v="0.05"/>
    <n v="0.15"/>
    <n v="146811.57500000001"/>
    <n v="7.4999999999999997E-2"/>
    <n v="53.833333333333343"/>
    <n v="65"/>
    <n v="0"/>
    <n v="59.416666666666671"/>
    <n v="778790"/>
    <n v="2939298.8333333335"/>
  </r>
  <r>
    <s v="01-32-202-002-0000"/>
    <s v="01-32-202-002-0000"/>
    <s v="5-93"/>
    <s v="5150  PRAIRIE STONE HOFFMAN ESTATES"/>
    <n v="25"/>
    <n v="15"/>
    <n v="653000"/>
    <n v="80217"/>
    <s v="A"/>
    <n v="4.5"/>
    <n v="360976.5"/>
    <n v="0.05"/>
    <n v="0.15"/>
    <n v="291488.52374999999"/>
    <n v="5.5E-2"/>
    <n v="66.068181818181813"/>
    <n v="60"/>
    <n v="0"/>
    <n v="63.034090909090907"/>
    <n v="1660660"/>
    <n v="6717065.6704545449"/>
  </r>
  <r>
    <s v="01-32-202-004-0000"/>
    <s v="01-32-202-004-0000"/>
    <s v="5-93"/>
    <s v="5120  PRAIRIE STONE HOFFMAN ESTATES"/>
    <n v="17"/>
    <n v="24"/>
    <n v="391037"/>
    <n v="44960"/>
    <s v="A"/>
    <n v="4.5"/>
    <n v="202320"/>
    <n v="0.05"/>
    <n v="0.15"/>
    <n v="163373.4"/>
    <n v="5.5E-2"/>
    <n v="66.068181818181813"/>
    <n v="60"/>
    <n v="130"/>
    <n v="84.5"/>
    <n v="1478379"/>
    <n v="5277499"/>
  </r>
  <r>
    <s v="01-32-302-003-0000"/>
    <s v="01-32-302-003-0000"/>
    <s v="5-93"/>
    <s v="5399  TRILLIUM HOFFMAN ESTATES"/>
    <n v="28"/>
    <n v="16"/>
    <n v="159867"/>
    <n v="3646"/>
    <s v="A"/>
    <n v="8"/>
    <n v="29168"/>
    <n v="0.05"/>
    <n v="0.15"/>
    <n v="23553.16"/>
    <n v="5.5E-2"/>
    <n v="117.45454545454544"/>
    <n v="75"/>
    <n v="0"/>
    <n v="96.22727272727272"/>
    <n v="726415"/>
    <n v="1077259.6363636362"/>
  </r>
  <r>
    <s v="01-32-400-017-0000"/>
    <s v="01-32-400-017-0000"/>
    <s v="5-93"/>
    <s v="5250  PRAIRIE STONE HOFFMAN ESTATES"/>
    <n v="21"/>
    <n v="24"/>
    <n v="175608"/>
    <n v="27707"/>
    <s v="A"/>
    <n v="5"/>
    <n v="138535"/>
    <n v="0.05"/>
    <n v="0.15"/>
    <n v="111867.0125"/>
    <n v="5.5E-2"/>
    <n v="73.409090909090907"/>
    <n v="65"/>
    <n v="0"/>
    <n v="69.204545454545453"/>
    <n v="323900"/>
    <n v="2241350.3409090908"/>
  </r>
  <r>
    <s v="01-32-401-009-0000"/>
    <s v="01-32-401-009-0000"/>
    <s v="5-93"/>
    <s v="2800  FORBS HOFFMAN ESTATES"/>
    <n v="14"/>
    <n v="30"/>
    <n v="582431"/>
    <n v="137547"/>
    <s v="A"/>
    <n v="4"/>
    <n v="550188"/>
    <n v="0.05"/>
    <n v="0.15"/>
    <n v="444276.81"/>
    <n v="5.5E-2"/>
    <n v="58.727272727272727"/>
    <n v="50"/>
    <n v="120"/>
    <n v="84"/>
    <n v="161215"/>
    <n v="11715163"/>
  </r>
  <r>
    <s v="01-36-202-002-0000"/>
    <s v="01-36-202-002-0000"/>
    <s v="5-93"/>
    <s v="1800  LAKEWOOD HOFFMAN ESTATES"/>
    <n v="21"/>
    <n v="32"/>
    <n v="3880281"/>
    <n v="175200"/>
    <s v="A"/>
    <n v="4"/>
    <n v="700800"/>
    <n v="0.05"/>
    <n v="0.15"/>
    <n v="565896"/>
    <n v="5.5E-2"/>
    <n v="58.727272727272727"/>
    <n v="50"/>
    <n v="0"/>
    <n v="54.36363636363636"/>
    <n v="15897405"/>
    <n v="25421914.09090909"/>
  </r>
  <r>
    <s v="01-36-300-003-0000"/>
    <s v="01-36-300-003-0000"/>
    <s v="5-93"/>
    <s v="2400 W CENTRAL HOFFMAN ESTATES"/>
    <n v="21"/>
    <n v="29"/>
    <n v="1038015"/>
    <n v="527661"/>
    <s v="A"/>
    <n v="4"/>
    <n v="2110644"/>
    <n v="0.05"/>
    <n v="0.15"/>
    <n v="1704345.03"/>
    <n v="5.5E-2"/>
    <n v="58.727272727272727"/>
    <n v="50"/>
    <n v="0"/>
    <n v="54.36363636363636"/>
    <n v="0"/>
    <n v="28685570.727272727"/>
  </r>
  <r>
    <s v="01-36-300-004-0000"/>
    <s v="01-36-300-004-0000"/>
    <s v="5-93"/>
    <s v="2501  BARRINGTON HOFFMAN ESTATES"/>
    <n v="31"/>
    <n v="30"/>
    <n v="1991309"/>
    <n v="382200"/>
    <s v="A"/>
    <n v="4"/>
    <n v="1528800"/>
    <n v="0.05"/>
    <n v="0.15"/>
    <n v="1234506"/>
    <n v="5.5E-2"/>
    <n v="58.727272727272727"/>
    <n v="50"/>
    <n v="0"/>
    <n v="54.36363636363636"/>
    <n v="2312545"/>
    <n v="23090326.818181816"/>
  </r>
  <r>
    <s v="01-36-302-001-0000"/>
    <s v="01-36-302-001-0000"/>
    <s v="5-93"/>
    <s v="200 AIRPORT RD "/>
    <n v="2"/>
    <n v="32"/>
    <n v="474806"/>
    <n v="154216"/>
    <s v="A"/>
    <n v="4"/>
    <n v="616864"/>
    <n v="0.05"/>
    <n v="0.15"/>
    <n v="498117.68000000005"/>
    <n v="5.5E-2"/>
    <n v="58.727272727272734"/>
    <n v="50"/>
    <n v="120"/>
    <n v="120"/>
    <n v="0"/>
    <n v="18505920"/>
  </r>
  <r>
    <s v="01-36-402-010-0000"/>
    <s v="01-36-402-010-0000"/>
    <s v="5-93"/>
    <s v="2400  HUNTINGTON HOFFMAN ESTATES"/>
    <n v="11"/>
    <n v="32"/>
    <n v="326256"/>
    <n v="102458"/>
    <s v="A"/>
    <n v="4"/>
    <n v="409832"/>
    <n v="0.05"/>
    <n v="0.15"/>
    <n v="330939.34000000003"/>
    <n v="5.5E-2"/>
    <n v="58.727272727272727"/>
    <n v="50"/>
    <n v="120"/>
    <n v="84"/>
    <n v="0"/>
    <n v="8606472"/>
  </r>
  <r>
    <s v="01-36-402-011-0000"/>
    <s v="01-36-402-011-0000"/>
    <s v="6-63"/>
    <s v="2600  HUNTINGTON HOFFMAN ESTATES"/>
    <n v="10"/>
    <n v="28"/>
    <n v="128343"/>
    <n v="34910"/>
    <s v="A"/>
    <n v="5"/>
    <n v="174550"/>
    <n v="0.05"/>
    <n v="0.15"/>
    <n v="140949.125"/>
    <n v="5.5E-2"/>
    <n v="73.409090909090907"/>
    <n v="65"/>
    <n v="135"/>
    <n v="108"/>
    <n v="0"/>
    <n v="3770280"/>
  </r>
  <r>
    <s v="01-36-402-016-0000"/>
    <s v="01-36-402-016-0000"/>
    <s v="6-63A"/>
    <s v="2600  HUNTINGTON HOFFMAN ESTATES"/>
    <n v="9"/>
    <n v="20"/>
    <n v="126547"/>
    <n v="25665"/>
    <s v="A"/>
    <n v="5"/>
    <n v="128325"/>
    <n v="0.05"/>
    <n v="0.15"/>
    <n v="103622.4375"/>
    <n v="5.5E-2"/>
    <n v="73.409090909090907"/>
    <n v="65"/>
    <n v="135"/>
    <n v="108"/>
    <n v="119435"/>
    <n v="2891255"/>
  </r>
  <r>
    <s v="01-36-402-022-0000"/>
    <s v="01-36-402-022-0000"/>
    <s v="6-63"/>
    <s v="1900 W CENTRAL HOFFMAN ESTATES"/>
    <n v="2"/>
    <n v="18"/>
    <n v="234936"/>
    <n v="55731"/>
    <s v="A"/>
    <n v="4.5"/>
    <n v="250789.5"/>
    <n v="0.05"/>
    <n v="0.15"/>
    <n v="202512.52124999999"/>
    <n v="5.5E-2"/>
    <n v="66.068181818181813"/>
    <n v="60"/>
    <n v="130"/>
    <n v="130"/>
    <n v="60060"/>
    <n v="7305090"/>
  </r>
  <r>
    <s v="01-36-102-010-0000"/>
    <s v="01-36-102-010-0000"/>
    <s v="5-93"/>
    <s v="3125 N. Barrington Rd."/>
    <n v="1"/>
    <n v="32"/>
    <n v="639966"/>
    <n v="245525"/>
    <s v="A"/>
    <n v="4"/>
    <n v="982100"/>
    <n v="0.05"/>
    <n v="0.15"/>
    <n v="793045.75"/>
    <n v="5.5E-2"/>
    <n v="58.727272727272727"/>
    <n v="50"/>
    <n v="120"/>
    <n v="120"/>
    <n v="0"/>
    <n v="29463000"/>
  </r>
  <r>
    <s v="01-31-300-014-0000"/>
    <s v="01-31-300-014-0000"/>
    <s v="5-83"/>
    <s v="2550 S. Beverly Rd."/>
    <n v="3"/>
    <n v="26"/>
    <n v="895756"/>
    <n v="11016"/>
    <s v="C"/>
    <n v="7"/>
    <n v="77112"/>
    <n v="0.05"/>
    <n v="0.15"/>
    <n v="62267.939999999995"/>
    <n v="0.09"/>
    <n v="62.805555555555557"/>
    <n v="70"/>
    <n v="47.27"/>
    <n v="47.27"/>
    <n v="851692"/>
    <n v="1372418.3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01-12-107-017-0000"/>
    <s v="01-12-107-017-0000"/>
    <s v="1418 S BARRINGTON, BARRINGTON"/>
    <s v="9-91"/>
    <n v="16"/>
    <n v="168603"/>
    <n v="58223"/>
    <m/>
    <n v="41"/>
    <n v="10"/>
    <m/>
    <m/>
    <m/>
    <s v="C"/>
    <s v="Y"/>
    <n v="35"/>
    <n v="770400"/>
    <n v="0.05"/>
    <n v="0.65"/>
    <n v="231120"/>
    <n v="8.5000000000000006E-2"/>
    <n v="2719058.8235294116"/>
    <n v="-951670.58823529386"/>
    <n v="1767388.2352941176"/>
    <n v="34654.67128027681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s v="01-01-101-030-1055"/>
    <s v="5-99"/>
    <s v="100 E STATION BARRINGTON"/>
    <s v="Commercial Condo"/>
    <n v="14"/>
    <n v="23248"/>
    <n v="1120"/>
    <s v="C"/>
    <n v="34.559999999999995"/>
    <n v="38707.199999999997"/>
    <n v="0.15"/>
    <n v="0.45"/>
    <n v="18095.615999999995"/>
    <n v="0.08"/>
    <n v="201.95999999999992"/>
    <n v="201.6"/>
    <n v="201.77999999999997"/>
    <n v="225993.60000000001"/>
  </r>
  <r>
    <s v="01-01-101-030-1056"/>
    <s v="5-99"/>
    <s v="100 E STATION BARRINGTON"/>
    <s v="Commercial Condo"/>
    <n v="14"/>
    <n v="23248"/>
    <n v="5859"/>
    <s v="C"/>
    <n v="22.08"/>
    <n v="129366.72000000002"/>
    <n v="0.05"/>
    <n v="0.15"/>
    <n v="104463.62640000002"/>
    <n v="0.08"/>
    <n v="222.87000000000009"/>
    <n v="220.8"/>
    <n v="221.83500000000004"/>
    <n v="1299731.2649999999"/>
  </r>
  <r>
    <s v="01-01-101-030-1057"/>
    <s v="5-99"/>
    <s v="100 E STATION BARRINGTON"/>
    <s v="Commercial Condo"/>
    <n v="14"/>
    <n v="23248"/>
    <n v="875"/>
    <s v="C"/>
    <n v="25.92"/>
    <n v="22680"/>
    <n v="0.1"/>
    <n v="0.15"/>
    <n v="17350.2"/>
    <n v="0.08"/>
    <n v="247.86"/>
    <n v="247.68"/>
    <n v="247.77"/>
    <n v="216798.75"/>
  </r>
  <r>
    <s v="01-01-101-030-1058"/>
    <s v="5-99"/>
    <s v="100 E STATION BARRINGTON"/>
    <s v="Commercial Condo"/>
    <n v="14"/>
    <n v="23248"/>
    <n v="1109"/>
    <s v="C"/>
    <n v="27.6"/>
    <n v="30608.400000000001"/>
    <n v="0.05"/>
    <n v="0.15"/>
    <n v="24716.282999999996"/>
    <n v="0.08"/>
    <n v="278.58749999999992"/>
    <n v="276"/>
    <n v="277.29374999999993"/>
    <n v="307518.76874999993"/>
  </r>
  <r>
    <s v="01-01-101-030-1059"/>
    <s v="5-99"/>
    <s v="100 E STATION BARRINGTON"/>
    <s v="Commercial Condo"/>
    <n v="14"/>
    <n v="23248"/>
    <n v="731"/>
    <s v="C"/>
    <n v="25.92"/>
    <n v="18947.52"/>
    <n v="0.1"/>
    <n v="0.15"/>
    <n v="14494.852800000001"/>
    <n v="0.08"/>
    <n v="247.86"/>
    <n v="247.68"/>
    <n v="247.77"/>
    <n v="181119.87"/>
  </r>
  <r>
    <s v="01-01-101-030-1060"/>
    <s v="5-99"/>
    <s v="100 E STATION BARRINGTON"/>
    <s v="Commercial Condo"/>
    <n v="14"/>
    <n v="23248"/>
    <n v="1223"/>
    <s v="C"/>
    <n v="21.6"/>
    <n v="26416.799999999996"/>
    <n v="0.1"/>
    <n v="0.15"/>
    <n v="20208.851999999995"/>
    <n v="0.08"/>
    <n v="206.54999999999995"/>
    <n v="206.4"/>
    <n v="206.47499999999997"/>
    <n v="252518.92499999996"/>
  </r>
  <r>
    <s v="01-01-101-030-1061"/>
    <s v="5-99"/>
    <s v="100 E STATION BARRINGTON"/>
    <s v="Commercial Condo"/>
    <n v="14"/>
    <n v="23248"/>
    <n v="2085"/>
    <s v="C"/>
    <n v="21.6"/>
    <n v="45035.999999999993"/>
    <n v="0.1"/>
    <n v="0.15"/>
    <n v="34452.539999999994"/>
    <n v="0.08"/>
    <n v="206.54999999999995"/>
    <n v="206.4"/>
    <n v="206.47499999999997"/>
    <n v="430500.37499999994"/>
  </r>
  <r>
    <s v="01-01-101-030-1062"/>
    <s v="5-99"/>
    <s v="100 E STATION BARRINGTON"/>
    <s v="Commercial Condo"/>
    <n v="14"/>
    <n v="23248"/>
    <n v="941"/>
    <s v="C"/>
    <n v="25.92"/>
    <n v="24390.720000000001"/>
    <n v="0.1"/>
    <n v="0.15"/>
    <n v="18658.900799999999"/>
    <n v="0.08"/>
    <n v="247.86"/>
    <n v="247.68"/>
    <n v="247.77"/>
    <n v="233151.57"/>
  </r>
  <r>
    <s v="01-01-101-030-1063"/>
    <s v="5-99"/>
    <s v="100 E STATION BARRINGTON"/>
    <s v="Commercial Condo"/>
    <n v="14"/>
    <n v="23248"/>
    <n v="1247"/>
    <s v="C"/>
    <n v="21.6"/>
    <n v="26935.199999999997"/>
    <n v="0.1"/>
    <n v="0.15"/>
    <n v="20605.427999999996"/>
    <n v="0.08"/>
    <n v="206.54999999999995"/>
    <n v="206.4"/>
    <n v="206.47499999999997"/>
    <n v="257474.32499999995"/>
  </r>
  <r>
    <s v="01-01-101-030-1064"/>
    <s v="5-99"/>
    <s v="100 E STATION BARRINGTON"/>
    <s v="Commercial Condo"/>
    <n v="14"/>
    <n v="23248"/>
    <n v="1446"/>
    <s v="C"/>
    <n v="27.6"/>
    <n v="39909.599999999999"/>
    <n v="0.05"/>
    <n v="0.15"/>
    <n v="32227.001999999997"/>
    <n v="0.08"/>
    <n v="278.58749999999998"/>
    <n v="276"/>
    <n v="277.29374999999999"/>
    <n v="400966.76250000001"/>
  </r>
  <r>
    <s v="01-12-400-011-1001"/>
    <s v="5-99"/>
    <s v="1531  GROVE BARRINGTON"/>
    <s v="Commercial Condo"/>
    <n v="14"/>
    <n v="13760"/>
    <n v="1938"/>
    <s v="C"/>
    <n v="28.799999999999997"/>
    <n v="55814.399999999994"/>
    <n v="0.15"/>
    <n v="0.45"/>
    <n v="26093.232"/>
    <n v="0.08"/>
    <n v="168.29999999999998"/>
    <n v="168"/>
    <n v="168.14999999999998"/>
    <n v="325874.69999999995"/>
  </r>
  <r>
    <s v="01-12-400-011-1002"/>
    <s v="5-99"/>
    <s v="1531  GROVE BARRINGTON"/>
    <s v="Commercial Condo"/>
    <n v="14"/>
    <n v="13760"/>
    <n v="2016"/>
    <s v="C"/>
    <n v="28.799999999999997"/>
    <n v="58060.800000000003"/>
    <n v="0.15"/>
    <n v="0.45"/>
    <n v="27143.423999999995"/>
    <n v="0.08"/>
    <n v="168.29999999999995"/>
    <n v="168"/>
    <n v="168.14999999999998"/>
    <n v="338990.39999999997"/>
  </r>
  <r>
    <s v="01-12-400-011-1003"/>
    <s v="5-99"/>
    <s v="1531  GROVE BARRINGTON"/>
    <s v="Commercial Condo"/>
    <n v="14"/>
    <n v="13760"/>
    <n v="2079"/>
    <s v="C"/>
    <n v="28.799999999999997"/>
    <n v="59875.199999999997"/>
    <n v="0.15"/>
    <n v="0.45"/>
    <n v="27991.655999999999"/>
    <n v="0.08"/>
    <n v="168.29999999999998"/>
    <n v="168"/>
    <n v="168.14999999999998"/>
    <n v="349583.85"/>
  </r>
  <r>
    <s v="01-12-400-011-1004"/>
    <s v="5-99"/>
    <s v="1531  GROVE BARRINGTON"/>
    <s v="Commercial Condo"/>
    <n v="14"/>
    <n v="13760"/>
    <n v="1938"/>
    <s v="C"/>
    <n v="28.799999999999997"/>
    <n v="55814.399999999994"/>
    <n v="0.15"/>
    <n v="0.45"/>
    <n v="26093.232"/>
    <n v="0.08"/>
    <n v="168.29999999999998"/>
    <n v="168"/>
    <n v="168.14999999999998"/>
    <n v="325874.69999999995"/>
  </r>
  <r>
    <s v="01-12-400-011-1005"/>
    <s v="5-99"/>
    <s v="1531  GROVE BARRINGTON"/>
    <s v="Commercial Condo"/>
    <n v="14"/>
    <n v="13760"/>
    <n v="2135"/>
    <s v="C"/>
    <n v="28.799999999999997"/>
    <n v="61487.999999999993"/>
    <n v="0.15"/>
    <n v="0.45"/>
    <n v="28745.639999999996"/>
    <n v="0.08"/>
    <n v="168.29999999999998"/>
    <n v="168"/>
    <n v="168.14999999999998"/>
    <n v="359000.24999999994"/>
  </r>
  <r>
    <s v="01-12-400-011-1006"/>
    <s v="5-99"/>
    <s v="1531  GROVE BARRINGTON"/>
    <s v="Commercial Condo"/>
    <n v="14"/>
    <n v="13760"/>
    <n v="2249"/>
    <s v="C"/>
    <n v="28.799999999999997"/>
    <n v="64771.199999999997"/>
    <n v="0.15"/>
    <n v="0.45"/>
    <n v="30280.535999999996"/>
    <n v="0.08"/>
    <n v="168.29999999999998"/>
    <n v="168"/>
    <n v="168.14999999999998"/>
    <n v="378169.35"/>
  </r>
  <r>
    <s v="01-12-400-011-1007"/>
    <s v="5-99"/>
    <s v="1531  GROVE BARRINGTON"/>
    <s v="Commercial Condo"/>
    <n v="14"/>
    <n v="13760"/>
    <n v="1787"/>
    <s v="C"/>
    <n v="28.799999999999997"/>
    <n v="51465.599999999999"/>
    <n v="0.15"/>
    <n v="0.45"/>
    <n v="24060.168000000001"/>
    <n v="0.08"/>
    <n v="168.3"/>
    <n v="168"/>
    <n v="168.15"/>
    <n v="300484.05"/>
  </r>
  <r>
    <s v="01-12-400-011-1008"/>
    <s v="5-99"/>
    <s v="1531  GROVE BARRINGTON"/>
    <s v="Commercial Condo"/>
    <n v="14"/>
    <n v="13760"/>
    <n v="1914"/>
    <s v="C"/>
    <n v="28.799999999999997"/>
    <n v="55123.199999999997"/>
    <n v="0.15"/>
    <n v="0.45"/>
    <n v="25770.096000000001"/>
    <n v="0.08"/>
    <n v="168.3"/>
    <n v="168"/>
    <n v="168.15"/>
    <n v="321839.10000000003"/>
  </r>
  <r>
    <s v="01-12-400-011-1009"/>
    <s v="5-99"/>
    <s v="1531  GROVE BARRINGTON"/>
    <s v="Commercial Condo"/>
    <n v="14"/>
    <n v="13760"/>
    <n v="1929"/>
    <s v="C"/>
    <n v="28.799999999999997"/>
    <n v="55555.199999999997"/>
    <n v="0.15"/>
    <n v="0.45"/>
    <n v="25972.055999999997"/>
    <n v="0.08"/>
    <n v="168.29999999999998"/>
    <n v="168"/>
    <n v="168.14999999999998"/>
    <n v="324361.34999999998"/>
  </r>
  <r>
    <s v="01-12-400-011-1010"/>
    <s v="5-99"/>
    <s v="1531  GROVE BARRINGTON"/>
    <s v="Commercial Condo"/>
    <n v="14"/>
    <n v="13760"/>
    <n v="1787"/>
    <s v="C"/>
    <n v="28.799999999999997"/>
    <n v="51465.599999999999"/>
    <n v="0.15"/>
    <n v="0.45"/>
    <n v="24060.168000000001"/>
    <n v="0.08"/>
    <n v="168.3"/>
    <n v="168"/>
    <n v="168.15"/>
    <n v="300484.05"/>
  </r>
  <r>
    <s v="01-12-400-011-1011"/>
    <s v="5-99"/>
    <s v="1531  GROVE BARRINGTON"/>
    <s v="Commercial Condo"/>
    <n v="14"/>
    <n v="13760"/>
    <n v="2040"/>
    <s v="C"/>
    <n v="28.799999999999997"/>
    <n v="58751.999999999993"/>
    <n v="0.15"/>
    <n v="0.45"/>
    <n v="27466.560000000001"/>
    <n v="0.08"/>
    <n v="168.29999999999998"/>
    <n v="168"/>
    <n v="168.14999999999998"/>
    <n v="343025.99999999994"/>
  </r>
  <r>
    <s v="01-12-400-011-1012"/>
    <s v="5-99"/>
    <s v="1531  GROVE BARRINGTON"/>
    <s v="Commercial Condo"/>
    <n v="14"/>
    <n v="13760"/>
    <n v="2121"/>
    <s v="C"/>
    <n v="28.799999999999997"/>
    <n v="61084.800000000003"/>
    <n v="0.15"/>
    <n v="0.45"/>
    <n v="28557.143999999997"/>
    <n v="0.08"/>
    <n v="168.29999999999995"/>
    <n v="168"/>
    <n v="168.14999999999998"/>
    <n v="356646.14999999997"/>
  </r>
  <r>
    <s v="01-12-400-015-1001"/>
    <s v="5-99"/>
    <s v="1525 S GROVE BARRINGTON"/>
    <s v="Commercial Condo"/>
    <n v="12"/>
    <n v="8262"/>
    <n v="2689"/>
    <s v="C"/>
    <n v="28.799999999999997"/>
    <n v="77443.199999999997"/>
    <n v="0.15"/>
    <n v="0.45"/>
    <n v="36204.696000000004"/>
    <n v="0.08"/>
    <n v="168.29999999999998"/>
    <n v="168"/>
    <n v="168.14999999999998"/>
    <n v="452155.34999999992"/>
  </r>
  <r>
    <s v="01-12-400-015-1002"/>
    <s v="5-99"/>
    <s v="1525 S GROVE BARRINGTON"/>
    <s v="Commercial Condo"/>
    <n v="12"/>
    <n v="8262"/>
    <n v="1972"/>
    <s v="C"/>
    <n v="28.799999999999997"/>
    <n v="56793.599999999991"/>
    <n v="0.15"/>
    <n v="0.45"/>
    <n v="26551.007999999991"/>
    <n v="0.08"/>
    <n v="168.29999999999995"/>
    <n v="168"/>
    <n v="168.14999999999998"/>
    <n v="331591.79999999993"/>
  </r>
  <r>
    <s v="01-12-400-015-1003"/>
    <s v="5-99"/>
    <s v="1525 S GROVE BARRINGTON"/>
    <s v="Commercial Condo"/>
    <n v="12"/>
    <n v="8262"/>
    <n v="2321"/>
    <s v="C"/>
    <n v="28.799999999999997"/>
    <n v="66844.799999999988"/>
    <n v="0.15"/>
    <n v="0.45"/>
    <n v="31249.943999999992"/>
    <n v="0.08"/>
    <n v="168.29999999999995"/>
    <n v="168"/>
    <n v="168.14999999999998"/>
    <n v="390276.15"/>
  </r>
  <r>
    <s v="01-12-400-015-1004"/>
    <s v="5-99"/>
    <s v="1525 S GROVE BARRINGTON"/>
    <s v="Commercial Condo"/>
    <n v="12"/>
    <n v="8262"/>
    <n v="2411"/>
    <s v="C"/>
    <n v="28.799999999999997"/>
    <n v="69436.799999999988"/>
    <n v="0.15"/>
    <n v="0.45"/>
    <n v="32461.703999999991"/>
    <n v="0.08"/>
    <n v="168.29999999999998"/>
    <n v="168"/>
    <n v="168.14999999999998"/>
    <n v="405409.65"/>
  </r>
  <r>
    <s v="01-12-400-015-1005"/>
    <s v="5-99"/>
    <s v="1525 S GROVE BARRINGTON"/>
    <s v="Commercial Condo"/>
    <n v="12"/>
    <n v="8262"/>
    <n v="2172"/>
    <s v="C"/>
    <n v="34.559999999999995"/>
    <n v="75064.320000000007"/>
    <n v="0.15"/>
    <n v="0.45"/>
    <n v="35092.569599999995"/>
    <n v="0.08"/>
    <n v="201.96"/>
    <n v="201.6"/>
    <n v="201.77999999999997"/>
    <n v="438266.15999999992"/>
  </r>
  <r>
    <s v="01-12-400-015-1006"/>
    <s v="5-99"/>
    <s v="1525 S GROVE BARRINGTON"/>
    <s v="Commercial Condo"/>
    <n v="12"/>
    <n v="8262"/>
    <n v="2172"/>
    <s v="C"/>
    <n v="28.799999999999997"/>
    <n v="62553.599999999991"/>
    <n v="0.15"/>
    <n v="0.45"/>
    <n v="29243.807999999994"/>
    <n v="0.08"/>
    <n v="168.29999999999995"/>
    <n v="168"/>
    <n v="168.14999999999998"/>
    <n v="365221.79999999993"/>
  </r>
  <r>
    <s v="01-12-400-015-1007"/>
    <s v="5-99"/>
    <s v="1525 S GROVE BARRINGTON"/>
    <s v="Commercial Condo"/>
    <n v="12"/>
    <n v="8262"/>
    <n v="2172"/>
    <s v="C"/>
    <n v="28.799999999999997"/>
    <n v="62553.599999999991"/>
    <n v="0.15"/>
    <n v="0.45"/>
    <n v="29243.807999999994"/>
    <n v="0.08"/>
    <n v="168.29999999999995"/>
    <n v="168"/>
    <n v="168.14999999999998"/>
    <n v="365221.79999999993"/>
  </r>
  <r>
    <s v="01-12-400-015-1008"/>
    <s v="5-99"/>
    <s v="1525 S GROVE BARRINGTON"/>
    <s v="Commercial Condo"/>
    <n v="12"/>
    <n v="8262"/>
    <n v="2321"/>
    <s v="C"/>
    <n v="28.799999999999997"/>
    <n v="66844.799999999988"/>
    <n v="0.15"/>
    <n v="0.45"/>
    <n v="31249.943999999992"/>
    <n v="0.08"/>
    <n v="168.29999999999995"/>
    <n v="168"/>
    <n v="168.14999999999998"/>
    <n v="390276.15"/>
  </r>
  <r>
    <s v="01-33-304-009-1001"/>
    <s v="5-99"/>
    <s v="4885 W HOFFMAN HOFFMAN ESTATES"/>
    <s v="Commercial Condo"/>
    <n v="16"/>
    <n v="217851"/>
    <n v="1661"/>
    <s v="C"/>
    <n v="26.4"/>
    <n v="43850.400000000001"/>
    <n v="0.15"/>
    <n v="0.45"/>
    <n v="20500.062000000002"/>
    <n v="0.08"/>
    <n v="154.27500000000001"/>
    <n v="154"/>
    <n v="154.13749999999999"/>
    <n v="256022.38750000001"/>
  </r>
  <r>
    <s v="01-33-304-009-1002"/>
    <s v="5-99"/>
    <s v="4885 W HOFFMAN HOFFMAN ESTATES"/>
    <s v="Commercial Condo"/>
    <n v="16"/>
    <n v="217851"/>
    <n v="12670"/>
    <s v="C"/>
    <n v="25.871999999999996"/>
    <n v="327798.23999999993"/>
    <n v="0.15"/>
    <n v="0.45"/>
    <n v="153245.67719999998"/>
    <n v="0.08"/>
    <n v="151.18949999999998"/>
    <n v="150.91999999999999"/>
    <n v="151.05474999999998"/>
    <n v="1913863.6825000001"/>
  </r>
  <r>
    <s v="01-33-304-009-1003"/>
    <s v="5-99"/>
    <s v="4885 W HOFFMAN HOFFMAN ESTATES"/>
    <s v="Commercial Condo"/>
    <n v="16"/>
    <n v="217851"/>
    <n v="17060"/>
    <s v="C"/>
    <n v="25.871999999999996"/>
    <n v="441376.31999999995"/>
    <n v="0.15"/>
    <n v="0.45"/>
    <n v="206343.42959999997"/>
    <n v="0.08"/>
    <n v="151.18949999999998"/>
    <n v="150.91999999999999"/>
    <n v="151.05474999999998"/>
    <n v="2576994.0349999997"/>
  </r>
  <r>
    <s v="01-33-304-009-1004"/>
    <s v="5-99"/>
    <s v="4885 W HOFFMAN HOFFMAN ESTATES"/>
    <s v="Commercial Condo"/>
    <n v="16"/>
    <n v="217851"/>
    <n v="17067"/>
    <s v="C"/>
    <n v="18.479999999999997"/>
    <n v="315398.15999999997"/>
    <n v="0.15"/>
    <n v="0.45"/>
    <n v="147448.6398"/>
    <n v="0.08"/>
    <n v="107.99250000000001"/>
    <n v="107.8"/>
    <n v="107.89624999999999"/>
    <n v="1841465.2987500001"/>
  </r>
  <r>
    <s v="01-33-304-009-1005"/>
    <s v="5-99"/>
    <s v="4885 W HOFFMAN HOFFMAN ESTATES"/>
    <s v="Commercial Condo"/>
    <n v="16"/>
    <n v="217851"/>
    <n v="17060"/>
    <s v="C"/>
    <n v="25.871999999999996"/>
    <n v="441376.31999999995"/>
    <n v="0.15"/>
    <n v="0.45"/>
    <n v="206343.42959999997"/>
    <n v="0.08"/>
    <n v="151.18949999999998"/>
    <n v="150.91999999999999"/>
    <n v="151.05474999999998"/>
    <n v="2576994.0349999997"/>
  </r>
  <r>
    <s v="01-35-200-028-1001"/>
    <s v="5-99"/>
    <s v="2 S EXECUTIVE SOUTH BARRINGTON"/>
    <s v="Commercial Condo"/>
    <n v="19"/>
    <n v="62995"/>
    <n v="3867"/>
    <s v="C"/>
    <n v="31.68"/>
    <n v="122506.56"/>
    <n v="0.15"/>
    <n v="0.45"/>
    <n v="57271.816800000001"/>
    <n v="0.08"/>
    <n v="185.13"/>
    <n v="184.8"/>
    <n v="184.965"/>
    <n v="715259.65500000003"/>
  </r>
  <r>
    <s v="01-35-200-028-1002"/>
    <s v="5-99"/>
    <s v="2 S EXECUTIVE SOUTH BARRINGTON"/>
    <s v="Commercial Condo"/>
    <n v="19"/>
    <n v="62995"/>
    <n v="2933"/>
    <s v="C"/>
    <n v="31.68"/>
    <n v="92917.440000000002"/>
    <n v="0.15"/>
    <n v="0.45"/>
    <n v="43438.903200000001"/>
    <n v="0.08"/>
    <n v="185.13"/>
    <n v="184.8"/>
    <n v="184.96500000000003"/>
    <n v="542502.34500000009"/>
  </r>
  <r>
    <s v="01-35-200-028-1003"/>
    <s v="5-99"/>
    <s v="2 S EXECUTIVE SOUTH BARRINGTON"/>
    <s v="Commercial Condo"/>
    <n v="19"/>
    <n v="62995"/>
    <n v="3867"/>
    <s v="C"/>
    <n v="31.68"/>
    <n v="122506.56"/>
    <n v="0.15"/>
    <n v="0.45"/>
    <n v="57271.816800000001"/>
    <n v="0.08"/>
    <n v="185.13"/>
    <n v="184.8"/>
    <n v="184.965"/>
    <n v="715259.65500000003"/>
  </r>
  <r>
    <s v="01-35-200-028-1004"/>
    <s v="5-99"/>
    <s v="2 S EXECUTIVE SOUTH BARRINGTON"/>
    <s v="Commercial Condo"/>
    <n v="19"/>
    <n v="62995"/>
    <n v="2933"/>
    <s v="C"/>
    <n v="31.68"/>
    <n v="92917.440000000002"/>
    <n v="0.15"/>
    <n v="0.45"/>
    <n v="43438.903200000001"/>
    <n v="0.08"/>
    <n v="185.13"/>
    <n v="184.8"/>
    <n v="184.96500000000003"/>
    <n v="542502.34500000009"/>
  </r>
  <r>
    <s v="01-35-200-029-1001"/>
    <s v="5-99"/>
    <s v="16  EXECUTIVE SOUTH BARRINGTON"/>
    <s v="Commercial Condo"/>
    <n v="19"/>
    <n v="71281"/>
    <n v="2581.6202550000003"/>
    <s v="C"/>
    <n v="31.68"/>
    <n v="81785.729678400006"/>
    <n v="0.15"/>
    <n v="0.45"/>
    <n v="38234.828624652"/>
    <n v="0.08"/>
    <n v="185.13"/>
    <n v="184.8"/>
    <n v="184.965"/>
    <n v="477509.39046607504"/>
  </r>
  <r>
    <s v="01-35-200-029-1002"/>
    <s v="5-99"/>
    <s v="16  EXECUTIVE SOUTH BARRINGTON"/>
    <s v="Commercial Condo"/>
    <n v="19"/>
    <n v="71281"/>
    <n v="2484.6708600000006"/>
    <s v="C"/>
    <n v="31.68"/>
    <n v="78714.372844800018"/>
    <n v="0.15"/>
    <n v="0.45"/>
    <n v="36798.96930494401"/>
    <n v="0.08"/>
    <n v="185.13"/>
    <n v="184.8"/>
    <n v="184.96500000000003"/>
    <n v="459577.1456199002"/>
  </r>
  <r>
    <s v="01-35-200-029-1003"/>
    <s v="5-99"/>
    <s v="16  EXECUTIVE SOUTH BARRINGTON"/>
    <s v="Commercial Condo"/>
    <n v="19"/>
    <n v="71281"/>
    <n v="3248.6778900000004"/>
    <s v="C"/>
    <n v="31.68"/>
    <n v="102918.1155552"/>
    <n v="0.15"/>
    <n v="0.45"/>
    <n v="48114.219022056008"/>
    <n v="0.08"/>
    <n v="185.13"/>
    <n v="184.8"/>
    <n v="184.965"/>
    <n v="600891.70592385007"/>
  </r>
  <r>
    <s v="01-35-200-029-1004"/>
    <s v="5-99"/>
    <s v="16  EXECUTIVE SOUTH BARRINGTON"/>
    <s v="Commercial Condo"/>
    <n v="19"/>
    <n v="71281"/>
    <n v="3250.0541250000001"/>
    <s v="C"/>
    <n v="31.68"/>
    <n v="102961.71468"/>
    <n v="0.15"/>
    <n v="0.45"/>
    <n v="48134.601612899998"/>
    <n v="0.08"/>
    <n v="185.12999999999997"/>
    <n v="184.8"/>
    <n v="184.96499999999995"/>
    <n v="601146.26123062498"/>
  </r>
  <r>
    <s v="01-35-200-031-1001"/>
    <s v="5-99"/>
    <s v="8  EXECUTIVE SOUTH BARRINGTON"/>
    <s v="Commercial Condo"/>
    <n v="16"/>
    <n v="48583"/>
    <n v="1499.3956579999999"/>
    <s v="C"/>
    <n v="31.68"/>
    <n v="47500.854445440003"/>
    <n v="0.15"/>
    <n v="0.45"/>
    <n v="22206.649453243197"/>
    <n v="0.08"/>
    <n v="185.13"/>
    <n v="184.8"/>
    <n v="184.965"/>
    <n v="277335.71788196999"/>
  </r>
  <r>
    <s v="01-35-200-031-1002"/>
    <s v="5-99"/>
    <s v="8  EXECUTIVE SOUTH BARRINGTON"/>
    <s v="Commercial Condo"/>
    <n v="16"/>
    <n v="48583"/>
    <n v="2856.8041540000004"/>
    <s v="C"/>
    <n v="31.68"/>
    <n v="90503.555598720006"/>
    <n v="0.15"/>
    <n v="0.45"/>
    <n v="42310.412242401602"/>
    <n v="0.08"/>
    <n v="185.13"/>
    <n v="184.8"/>
    <n v="184.965"/>
    <n v="528408.7803446101"/>
  </r>
  <r>
    <s v="01-35-200-031-1003"/>
    <s v="5-99"/>
    <s v="8  EXECUTIVE SOUTH BARRINGTON"/>
    <s v="Commercial Condo"/>
    <n v="16"/>
    <n v="48583"/>
    <n v="2066.3126100000004"/>
    <s v="C"/>
    <n v="31.68"/>
    <n v="65460.783484800013"/>
    <n v="0.15"/>
    <n v="0.45"/>
    <n v="30602.916279144007"/>
    <n v="0.08"/>
    <n v="185.13"/>
    <n v="184.8"/>
    <n v="184.96500000000003"/>
    <n v="382195.51190865017"/>
  </r>
  <r>
    <s v="01-35-200-031-1004"/>
    <s v="5-99"/>
    <s v="8  EXECUTIVE SOUTH BARRINGTON"/>
    <s v="Commercial Condo"/>
    <n v="16"/>
    <n v="48583"/>
    <n v="1163.4875780000002"/>
    <s v="C"/>
    <n v="31.68"/>
    <n v="36859.28647104001"/>
    <n v="0.15"/>
    <n v="0.45"/>
    <n v="17231.716425211205"/>
    <n v="0.08"/>
    <n v="185.13"/>
    <n v="184.8"/>
    <n v="184.965"/>
    <n v="215204.47986477005"/>
  </r>
  <r>
    <s v="01-35-200-032-1001"/>
    <s v="5-99"/>
    <s v="1  EXECUTIVE BARRINGTON"/>
    <s v="Commercial Condo"/>
    <n v="16"/>
    <n v="59178"/>
    <n v="1648.384"/>
    <s v="C"/>
    <n v="31.68"/>
    <n v="52220.805119999997"/>
    <n v="0.15"/>
    <n v="0.45"/>
    <n v="24413.226393600002"/>
    <n v="0.08"/>
    <n v="185.13"/>
    <n v="184.8"/>
    <n v="184.965"/>
    <n v="304893.34656000003"/>
  </r>
  <r>
    <s v="01-35-200-032-1002"/>
    <s v="5-99"/>
    <s v="1  EXECUTIVE BARRINGTON"/>
    <s v="Commercial Condo"/>
    <n v="16"/>
    <n v="59178"/>
    <n v="1898.6496"/>
    <s v="C"/>
    <n v="31.68"/>
    <n v="60149.219327999999"/>
    <n v="0.15"/>
    <n v="0.45"/>
    <n v="28119.760035840001"/>
    <n v="0.08"/>
    <n v="185.13"/>
    <n v="184.8"/>
    <n v="184.96500000000003"/>
    <n v="351183.72326400003"/>
  </r>
  <r>
    <s v="01-35-200-032-1003"/>
    <s v="5-99"/>
    <s v="1  EXECUTIVE BARRINGTON"/>
    <s v="Commercial Condo"/>
    <n v="16"/>
    <n v="59178"/>
    <n v="2511.0784000000003"/>
    <s v="C"/>
    <n v="31.68"/>
    <n v="79550.963712000012"/>
    <n v="0.15"/>
    <n v="0.45"/>
    <n v="37190.075535360003"/>
    <n v="0.08"/>
    <n v="185.13"/>
    <n v="184.8"/>
    <n v="184.965"/>
    <n v="464461.61625600007"/>
  </r>
  <r>
    <s v="01-35-200-032-1004"/>
    <s v="5-99"/>
    <s v="1  EXECUTIVE BARRINGTON"/>
    <s v="Commercial Condo"/>
    <n v="16"/>
    <n v="59178"/>
    <n v="2615.7568000000001"/>
    <s v="C"/>
    <n v="31.68"/>
    <n v="82867.175424000001"/>
    <n v="0.15"/>
    <n v="0.45"/>
    <n v="38740.40451072"/>
    <n v="0.08"/>
    <n v="185.13"/>
    <n v="184.8"/>
    <n v="184.965"/>
    <n v="483823.456512"/>
  </r>
  <r>
    <s v="01-35-200-032-1005"/>
    <s v="5-99"/>
    <s v="1  EXECUTIVE SOUTH BARRINGTON"/>
    <s v="Commercial Condo"/>
    <n v="16"/>
    <n v="59178"/>
    <n v="3358.1312000000007"/>
    <s v="C"/>
    <n v="31.68"/>
    <n v="106385.596416"/>
    <n v="0.15"/>
    <n v="0.45"/>
    <n v="49735.266324480006"/>
    <n v="0.08"/>
    <n v="185.13"/>
    <n v="184.8"/>
    <n v="184.965"/>
    <n v="621136.73740800016"/>
  </r>
  <r>
    <s v="01-35-200-033-1001"/>
    <s v="5-99"/>
    <s v="5  EXECUTIVE SOUTH BARRINGTON"/>
    <s v="Commercial Condo"/>
    <n v="15"/>
    <n v="59320"/>
    <n v="1816"/>
    <s v="C"/>
    <n v="34.559999999999995"/>
    <n v="62760.959999999992"/>
    <n v="0.15"/>
    <n v="0.45"/>
    <n v="29340.74879999999"/>
    <n v="0.08"/>
    <n v="201.95999999999995"/>
    <n v="201.6"/>
    <n v="201.77999999999997"/>
    <n v="366432.47999999992"/>
  </r>
  <r>
    <s v="01-35-200-033-1002"/>
    <s v="5-99"/>
    <s v="5  EXECUTIVE SOUTH BARRINGTON"/>
    <s v="Commercial Condo"/>
    <n v="15"/>
    <n v="59320"/>
    <n v="3094"/>
    <s v="C"/>
    <n v="34.559999999999995"/>
    <n v="106928.63999999998"/>
    <n v="0.15"/>
    <n v="0.45"/>
    <n v="49989.139199999991"/>
    <n v="0.08"/>
    <n v="201.95999999999995"/>
    <n v="201.6"/>
    <n v="201.77999999999997"/>
    <n v="624307.31999999995"/>
  </r>
  <r>
    <s v="01-35-200-033-1003"/>
    <s v="5-99"/>
    <s v="5  EXECUTIVE SOUTH BARRINGTON"/>
    <s v="Commercial Condo"/>
    <n v="15"/>
    <n v="59320"/>
    <n v="2791"/>
    <s v="C"/>
    <n v="34.559999999999995"/>
    <n v="96456.960000000006"/>
    <n v="0.15"/>
    <n v="0.45"/>
    <n v="45093.628799999999"/>
    <n v="0.08"/>
    <n v="201.96"/>
    <n v="201.6"/>
    <n v="201.78"/>
    <n v="563167.98"/>
  </r>
  <r>
    <s v="01-35-200-033-1004"/>
    <s v="5-99"/>
    <s v="5  EXECUTIVE SOUTH BARRINGTON"/>
    <s v="Commercial Condo"/>
    <n v="15"/>
    <n v="59320"/>
    <n v="3093"/>
    <s v="C"/>
    <n v="34.559999999999995"/>
    <n v="106894.08"/>
    <n v="0.15"/>
    <n v="0.45"/>
    <n v="49972.982399999994"/>
    <n v="0.08"/>
    <n v="201.96"/>
    <n v="201.6"/>
    <n v="201.77999999999997"/>
    <n v="624105.53999999992"/>
  </r>
  <r>
    <s v="01-35-200-034-1001"/>
    <s v="5-99"/>
    <s v="3  EXECUTIVE SOUTH BARRINGTON"/>
    <s v="Commercial Condo"/>
    <n v="15"/>
    <n v="61668"/>
    <n v="1827.5550000000003"/>
    <s v="C"/>
    <n v="34.559999999999995"/>
    <n v="63160.300800000005"/>
    <n v="0.15"/>
    <n v="0.45"/>
    <n v="29527.440623999999"/>
    <n v="0.08"/>
    <n v="201.95999999999995"/>
    <n v="201.6"/>
    <n v="201.77999999999997"/>
    <n v="368764.04790000001"/>
  </r>
  <r>
    <s v="01-35-200-034-1002"/>
    <s v="5-99"/>
    <s v="3  EXECUTIVE SOUTH BARRINGTON"/>
    <s v="Commercial Condo"/>
    <n v="15"/>
    <n v="61668"/>
    <n v="2284.17"/>
    <s v="C"/>
    <n v="34.559999999999995"/>
    <n v="78940.915199999989"/>
    <n v="0.15"/>
    <n v="0.45"/>
    <n v="36904.877855999992"/>
    <n v="0.08"/>
    <n v="201.95999999999995"/>
    <n v="201.6"/>
    <n v="201.77999999999997"/>
    <n v="460899.82260000001"/>
  </r>
  <r>
    <s v="01-35-200-034-1003"/>
    <s v="5-99"/>
    <s v="3  EXECUTIVE SOUTH BARRINGTON"/>
    <s v="Commercial Condo"/>
    <n v="15"/>
    <n v="61668"/>
    <n v="3700.1145000000001"/>
    <s v="C"/>
    <n v="34.559999999999995"/>
    <n v="127875.95712000001"/>
    <n v="0.15"/>
    <n v="0.45"/>
    <n v="59782.009953599998"/>
    <n v="0.08"/>
    <n v="201.96"/>
    <n v="201.6"/>
    <n v="201.78"/>
    <n v="746609.10381"/>
  </r>
  <r>
    <s v="01-35-200-034-1004"/>
    <s v="5-99"/>
    <s v="3  EXECUTIVE SOUTH BARRINGTON"/>
    <s v="Commercial Condo"/>
    <n v="15"/>
    <n v="61668"/>
    <n v="3138.1605"/>
    <s v="C"/>
    <n v="34.559999999999995"/>
    <n v="108454.82687999998"/>
    <n v="0.15"/>
    <n v="0.45"/>
    <n v="50702.631566399985"/>
    <n v="0.08"/>
    <n v="201.95999999999995"/>
    <n v="201.6"/>
    <n v="201.77999999999997"/>
    <n v="633218.02568999992"/>
  </r>
  <r>
    <s v="01-35-200-035-1001"/>
    <s v="5-99"/>
    <s v="12  EXECUTIVE SOUTH BARRINGTON"/>
    <s v="Commercial Condo"/>
    <n v="14"/>
    <n v="63700"/>
    <n v="10650"/>
    <s v="C"/>
    <n v="24.191999999999997"/>
    <n v="257644.79999999996"/>
    <n v="0.15"/>
    <n v="0.45"/>
    <n v="120448.94399999996"/>
    <n v="0.08"/>
    <n v="141.37199999999996"/>
    <n v="141.11999999999998"/>
    <n v="141.24599999999998"/>
    <n v="1504269.9"/>
  </r>
  <r>
    <s v="01-35-200-035-1002"/>
    <s v="5-99"/>
    <s v="12  EXECUTIVE SOUTH BARRINGTON"/>
    <s v="Commercial Condo"/>
    <n v="14"/>
    <n v="63700"/>
    <n v="1466"/>
    <s v="C"/>
    <n v="34.559999999999995"/>
    <n v="50664.959999999992"/>
    <n v="0.15"/>
    <n v="0.45"/>
    <n v="23685.868799999997"/>
    <n v="0.08"/>
    <n v="201.95999999999995"/>
    <n v="201.6"/>
    <n v="201.77999999999997"/>
    <n v="295809.48"/>
  </r>
  <r>
    <s v="01-35-200-036-1001"/>
    <s v="5-99"/>
    <s v="20  EXECUTIVE SOUTH BARRINGTON"/>
    <s v="Commercial Condo"/>
    <n v="14"/>
    <n v="151660"/>
    <n v="4955"/>
    <s v="C"/>
    <n v="32.256"/>
    <n v="159828.48000000001"/>
    <n v="0.15"/>
    <n v="0.45"/>
    <n v="74719.814400000003"/>
    <n v="0.08"/>
    <n v="188.49600000000001"/>
    <n v="188.15999999999997"/>
    <n v="188.32799999999995"/>
    <n v="933165.23999999987"/>
  </r>
  <r>
    <s v="01-35-200-036-1002"/>
    <s v="5-99"/>
    <s v="20  EXECUTIVE SOUTH BARRINGTON"/>
    <s v="Commercial Condo"/>
    <n v="14"/>
    <n v="151660"/>
    <n v="3713"/>
    <s v="C"/>
    <n v="34.559999999999995"/>
    <n v="128321.27999999998"/>
    <n v="0.15"/>
    <n v="0.45"/>
    <n v="59990.198399999994"/>
    <n v="0.08"/>
    <n v="201.95999999999995"/>
    <n v="201.6"/>
    <n v="201.77999999999997"/>
    <n v="749209.1399999999"/>
  </r>
  <r>
    <s v="01-35-200-036-1003"/>
    <s v="5-99"/>
    <s v="20  EXECUTIVE SOUTH BARRINGTON"/>
    <s v="Commercial Condo"/>
    <n v="14"/>
    <n v="151660"/>
    <n v="2102"/>
    <s v="C"/>
    <n v="34.559999999999995"/>
    <n v="72645.119999999995"/>
    <n v="0.15"/>
    <n v="0.45"/>
    <n v="33961.5936"/>
    <n v="0.08"/>
    <n v="201.96"/>
    <n v="201.6"/>
    <n v="201.77999999999997"/>
    <n v="424141.55999999994"/>
  </r>
  <r>
    <s v="01-35-200-037-1001"/>
    <s v="5-99"/>
    <s v="10  EXECUTIVE SOUTH BARRINGTON"/>
    <s v="Commercial Condo"/>
    <n v="14"/>
    <n v="57180"/>
    <n v="1849.63986"/>
    <s v="C"/>
    <n v="34.559999999999995"/>
    <n v="63923.553561599991"/>
    <n v="0.15"/>
    <n v="0.45"/>
    <n v="29884.261290047991"/>
    <n v="0.08"/>
    <n v="201.95999999999995"/>
    <n v="201.6"/>
    <n v="201.77999999999997"/>
    <n v="373220.33095079992"/>
  </r>
  <r>
    <s v="01-35-200-037-1002"/>
    <s v="5-99"/>
    <s v="10  EXECUTIVE SOUTH BARRINGTON"/>
    <s v="Commercial Condo"/>
    <n v="14"/>
    <n v="57180"/>
    <n v="2413.4256300000002"/>
    <s v="C"/>
    <n v="34.559999999999995"/>
    <n v="83407.989772800007"/>
    <n v="0.15"/>
    <n v="0.45"/>
    <n v="38993.235218784001"/>
    <n v="0.08"/>
    <n v="201.96"/>
    <n v="201.6"/>
    <n v="201.77999999999997"/>
    <n v="486981.02362139995"/>
  </r>
  <r>
    <s v="01-35-200-037-1003"/>
    <s v="5-99"/>
    <s v="10  EXECUTIVE SOUTH BARRINGTON"/>
    <s v="Commercial Condo"/>
    <n v="14"/>
    <n v="57180"/>
    <n v="3237.1103400000006"/>
    <s v="C"/>
    <n v="34.559999999999995"/>
    <n v="111874.5333504"/>
    <n v="0.15"/>
    <n v="0.45"/>
    <n v="52301.344341311997"/>
    <n v="0.08"/>
    <n v="201.96"/>
    <n v="201.6"/>
    <n v="201.77999999999997"/>
    <n v="653184.12440520001"/>
  </r>
  <r>
    <s v="01-35-200-037-1004"/>
    <s v="5-99"/>
    <s v="10  EXECUTIVE SOUTH BARRINGTON"/>
    <s v="Commercial Condo"/>
    <n v="14"/>
    <n v="57180"/>
    <n v="1624.3180200000002"/>
    <s v="C"/>
    <n v="34.559999999999995"/>
    <n v="56136.430771200001"/>
    <n v="0.15"/>
    <n v="0.45"/>
    <n v="26243.781385536"/>
    <n v="0.08"/>
    <n v="201.96"/>
    <n v="201.6"/>
    <n v="201.77999999999997"/>
    <n v="327754.89007560001"/>
  </r>
  <r>
    <s v="01-35-200-037-1005"/>
    <s v="5-99"/>
    <s v="10  EXECUTIVE SOUTH BARRINGTON"/>
    <s v="Commercial Condo"/>
    <n v="14"/>
    <n v="57180"/>
    <n v="2065.5061500000002"/>
    <s v="C"/>
    <n v="34.559999999999995"/>
    <n v="71383.892544000002"/>
    <n v="0.15"/>
    <n v="0.45"/>
    <n v="33371.969764319998"/>
    <n v="0.08"/>
    <n v="201.96"/>
    <n v="201.6"/>
    <n v="201.77999999999997"/>
    <n v="416777.83094699989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s v="01-01-100-002-0000"/>
    <s v="01-01-100-002-0000"/>
    <x v="0"/>
    <s v="227 W MAIN, BARRINGTON"/>
    <x v="0"/>
    <n v="106"/>
    <n v="12293"/>
    <n v="2088"/>
    <n v="2088"/>
    <s v="C"/>
    <n v="24"/>
    <n v="50112"/>
    <n v="0.15"/>
    <n v="0.45"/>
    <n v="23427.359999999997"/>
    <n v="0.08"/>
    <n v="140.24999999999997"/>
    <n v="140"/>
    <n v="140.125"/>
    <n v="0"/>
    <n v="292581"/>
  </r>
  <r>
    <s v="01-01-100-003-0000"/>
    <s v="01-01-100-003-0000"/>
    <x v="0"/>
    <s v="223 W MAIN, BARRINGTON"/>
    <x v="0"/>
    <n v="134"/>
    <n v="17210"/>
    <n v="1816"/>
    <n v="1816"/>
    <s v="C"/>
    <n v="24"/>
    <n v="43584"/>
    <n v="0.15"/>
    <n v="0.45"/>
    <n v="20375.52"/>
    <n v="0.08"/>
    <n v="140.25"/>
    <n v="140"/>
    <n v="140.125"/>
    <n v="248650"/>
    <n v="503117"/>
  </r>
  <r>
    <s v="01-01-100-012-0000"/>
    <s v="01-01-100-012-0000"/>
    <x v="1"/>
    <s v="123 W MAIN, BARRINGTON"/>
    <x v="0"/>
    <n v="34"/>
    <n v="8210"/>
    <n v="5029"/>
    <n v="5029"/>
    <s v="C"/>
    <n v="18"/>
    <n v="90522"/>
    <n v="0.1"/>
    <n v="0.15"/>
    <n v="69249.33"/>
    <n v="0.08"/>
    <n v="172.125"/>
    <n v="172"/>
    <n v="172.0625"/>
    <n v="0"/>
    <n v="865302.3125"/>
  </r>
  <r>
    <s v="01-01-100-069-0000"/>
    <s v="01-01-100-069-0000"/>
    <x v="2"/>
    <s v="201 W MAIN, BARRINGTON"/>
    <x v="0"/>
    <n v="139"/>
    <n v="8712"/>
    <n v="2006"/>
    <n v="2006"/>
    <s v="C"/>
    <n v="27.6"/>
    <n v="55365.599999999999"/>
    <n v="0.15"/>
    <n v="0.45"/>
    <n v="25883.418000000001"/>
    <n v="0.08"/>
    <n v="161.28749999999999"/>
    <n v="168"/>
    <n v="164.64375000000001"/>
    <n v="0"/>
    <n v="330275.36250000005"/>
  </r>
  <r>
    <s v="01-01-100-079-0000"/>
    <s v="01-01-100-079-0000"/>
    <x v="0"/>
    <s v="237 W MAIN, BARRINGTON"/>
    <x v="0"/>
    <n v="52"/>
    <n v="9603"/>
    <n v="2100"/>
    <n v="2100"/>
    <s v="C"/>
    <n v="24"/>
    <n v="50400"/>
    <n v="0.15"/>
    <n v="0.45"/>
    <n v="23562"/>
    <n v="0.08"/>
    <n v="140.25"/>
    <n v="140"/>
    <n v="140.125"/>
    <n v="30075"/>
    <n v="324337.5"/>
  </r>
  <r>
    <s v="01-01-100-119-8002"/>
    <s v="01-01-100-119-8002"/>
    <x v="3"/>
    <s v="111 W MAIN, BARRINGTON"/>
    <x v="0"/>
    <n v="4"/>
    <n v="0"/>
    <n v="28517"/>
    <n v="27404"/>
    <s v="C"/>
    <n v="18"/>
    <n v="493272"/>
    <n v="0.1"/>
    <n v="0.15"/>
    <n v="377353.08"/>
    <n v="0.08"/>
    <n v="172.12499999999997"/>
    <n v="172"/>
    <n v="172.0625"/>
    <n v="0"/>
    <n v="4715200.75"/>
  </r>
  <r>
    <s v="01-01-101-001-0000"/>
    <s v="01-01-101-001-0000"/>
    <x v="4"/>
    <s v="101 S HOUGH, BARRINGTON"/>
    <x v="0"/>
    <n v="69"/>
    <n v="9042"/>
    <n v="12060"/>
    <n v="9765"/>
    <s v="C"/>
    <n v="14.534999999999998"/>
    <n v="141934.27499999999"/>
    <n v="0.1"/>
    <n v="0.15"/>
    <n v="108579.720375"/>
    <n v="0.08"/>
    <n v="138.9909375"/>
    <n v="130.72"/>
    <n v="134.85546875"/>
    <n v="0"/>
    <n v="1316863.65234375"/>
  </r>
  <r>
    <s v="01-01-101-005-0000"/>
    <s v="01-01-101-005-0000"/>
    <x v="4"/>
    <s v="127  PARK, BARRINGTON"/>
    <x v="0"/>
    <n v="90"/>
    <n v="4296"/>
    <n v="5722"/>
    <n v="4500"/>
    <s v="C"/>
    <n v="17.099999999999998"/>
    <n v="76949.999999999985"/>
    <n v="0.1"/>
    <n v="0.15"/>
    <n v="58866.749999999985"/>
    <n v="0.08"/>
    <n v="163.51874999999995"/>
    <n v="163.4"/>
    <n v="163.45937499999997"/>
    <n v="0"/>
    <n v="735567.18749999988"/>
  </r>
  <r>
    <s v="01-01-101-006-0000"/>
    <s v="01-01-101-006-0000"/>
    <x v="4"/>
    <s v="133  PARK, BARRINGTON"/>
    <x v="0"/>
    <n v="77"/>
    <n v="3234"/>
    <n v="5194"/>
    <n v="4900"/>
    <s v="C"/>
    <n v="18"/>
    <n v="88200"/>
    <n v="0.1"/>
    <n v="0.15"/>
    <n v="67473"/>
    <n v="0.08"/>
    <n v="172.125"/>
    <n v="172"/>
    <n v="172.0625"/>
    <n v="0"/>
    <n v="843106.25"/>
  </r>
  <r>
    <s v="01-01-101-007-0000"/>
    <s v="01-01-101-007-0000 01-01-101-015-0000 01-01-101-024-0000"/>
    <x v="2"/>
    <s v="135  PARK, BARRINGTON"/>
    <x v="0"/>
    <n v="69"/>
    <n v="6406"/>
    <n v="13246"/>
    <n v="9758"/>
    <s v="C"/>
    <n v="24"/>
    <n v="234192"/>
    <n v="0.15"/>
    <n v="0.45"/>
    <n v="109484.76"/>
    <n v="0.08"/>
    <n v="140.25"/>
    <n v="140"/>
    <n v="140.125"/>
    <n v="0"/>
    <n v="1367339.75"/>
  </r>
  <r>
    <s v="01-01-102-001-0000"/>
    <s v="01-01-102-001-0000"/>
    <x v="5"/>
    <s v="105 S COOK, BARRINGTON"/>
    <x v="0"/>
    <n v="107"/>
    <n v="2574"/>
    <n v="4694"/>
    <n v="4694"/>
    <s v="C"/>
    <n v="23"/>
    <n v="107962"/>
    <n v="0.05"/>
    <n v="0.15"/>
    <n v="87179.315000000002"/>
    <n v="0.08"/>
    <n v="232.15625"/>
    <n v="230"/>
    <n v="231.078125"/>
    <n v="0"/>
    <n v="1084680.71875"/>
  </r>
  <r>
    <s v="01-01-102-003-0000"/>
    <s v="01-01-102-003-0000"/>
    <x v="4"/>
    <s v="117 S COOK, BARRINGTON"/>
    <x v="0"/>
    <n v="100"/>
    <n v="1298"/>
    <n v="2442"/>
    <n v="2442"/>
    <s v="C"/>
    <n v="18"/>
    <n v="43956"/>
    <n v="0.1"/>
    <n v="0.15"/>
    <n v="33626.340000000004"/>
    <n v="0.08"/>
    <n v="172.12500000000003"/>
    <n v="172"/>
    <n v="172.0625"/>
    <n v="0"/>
    <n v="420176.625"/>
  </r>
  <r>
    <s v="01-01-102-005-0000"/>
    <s v="01-01-102-005-0000"/>
    <x v="4"/>
    <s v="207  PARK, BARRINGTON"/>
    <x v="0"/>
    <n v="109"/>
    <n v="2311"/>
    <n v="5148"/>
    <n v="5148"/>
    <s v="C"/>
    <n v="18"/>
    <n v="92664"/>
    <n v="0.1"/>
    <n v="0.15"/>
    <n v="70887.960000000006"/>
    <n v="0.08"/>
    <n v="172.12500000000003"/>
    <n v="172"/>
    <n v="172.0625"/>
    <n v="0"/>
    <n v="885777.75"/>
  </r>
  <r>
    <s v="01-01-102-008-0000"/>
    <s v="01-01-102-008-0000"/>
    <x v="4"/>
    <s v="219  PARK, BARRINGTON"/>
    <x v="0"/>
    <n v="71"/>
    <n v="488"/>
    <n v="1122"/>
    <n v="1122"/>
    <s v="C"/>
    <n v="14.58"/>
    <n v="16358.76"/>
    <n v="0.1"/>
    <n v="0.15"/>
    <n v="12514.4514"/>
    <n v="0.08"/>
    <n v="139.42124999999999"/>
    <n v="139.32000000000002"/>
    <n v="139.37062500000002"/>
    <n v="0"/>
    <n v="156373.84125000003"/>
  </r>
  <r>
    <s v="01-01-103-002-0000"/>
    <s v="01-01-103-002-0000"/>
    <x v="2"/>
    <s v="257 W MAIN, BARRINGTON"/>
    <x v="0"/>
    <n v="35"/>
    <n v="9072"/>
    <n v="15600"/>
    <n v="15600"/>
    <s v="C"/>
    <n v="24"/>
    <n v="374400"/>
    <n v="0.15"/>
    <n v="0.45"/>
    <n v="175032"/>
    <n v="0.08"/>
    <n v="140.25"/>
    <n v="140"/>
    <n v="140.125"/>
    <n v="0"/>
    <n v="2185950"/>
  </r>
  <r>
    <s v="01-01-103-003-0000"/>
    <s v="01-01-103-003-0000 01-01-103-004-0000"/>
    <x v="2"/>
    <s v="301 W MAIN, BARRINGTON"/>
    <x v="0"/>
    <n v="18"/>
    <n v="21420"/>
    <n v="28855"/>
    <n v="27863"/>
    <s v="A"/>
    <n v="26.460000000000004"/>
    <n v="737254.9800000001"/>
    <n v="0.15"/>
    <n v="0.45"/>
    <n v="344666.70315000007"/>
    <n v="0.06"/>
    <n v="206.16750000000005"/>
    <n v="154.35"/>
    <n v="180.25874999999999"/>
    <n v="0"/>
    <n v="5022549.5512500005"/>
  </r>
  <r>
    <s v="01-01-104-003-0000"/>
    <s v="01-01-104-003-0000 01-01-104-004-0000"/>
    <x v="4"/>
    <s v="200 S COOK, BARRINGTON"/>
    <x v="0"/>
    <n v="99"/>
    <n v="10824"/>
    <n v="16850"/>
    <n v="16850"/>
    <s v="C"/>
    <n v="11.97"/>
    <n v="201694.49999999997"/>
    <n v="0.1"/>
    <n v="0.15"/>
    <n v="154296.29249999998"/>
    <n v="0.08"/>
    <n v="114.46312500000001"/>
    <n v="114.37999999999998"/>
    <n v="114.42156249999999"/>
    <n v="0"/>
    <n v="1928003.328125"/>
  </r>
  <r>
    <s v="01-01-104-012-0000"/>
    <s v="01-01-104-012-0000"/>
    <x v="4"/>
    <s v="220 S COOK, BARRINGTON"/>
    <x v="0"/>
    <n v="28"/>
    <n v="3762"/>
    <n v="4065"/>
    <n v="3075"/>
    <s v="C"/>
    <n v="18"/>
    <n v="55350"/>
    <n v="0.1"/>
    <n v="0.15"/>
    <n v="42342.75"/>
    <n v="0.08"/>
    <n v="172.125"/>
    <n v="172"/>
    <n v="172.0625"/>
    <n v="0"/>
    <n v="529092.1875"/>
  </r>
  <r>
    <s v="01-01-104-013-0000"/>
    <s v="01-01-104-013-0000"/>
    <x v="0"/>
    <s v="222 S COOK, BARRINGTON"/>
    <x v="0"/>
    <n v="28"/>
    <n v="7062"/>
    <n v="3149"/>
    <n v="3149"/>
    <s v="C"/>
    <n v="24"/>
    <n v="75576"/>
    <n v="0.15"/>
    <n v="0.45"/>
    <n v="35331.78"/>
    <n v="0.08"/>
    <n v="140.25"/>
    <n v="140"/>
    <n v="140.125"/>
    <n v="0"/>
    <n v="441253.625"/>
  </r>
  <r>
    <s v="01-01-104-014-0000"/>
    <s v="01-01-104-014-0000 01-01-105-011-0000"/>
    <x v="2"/>
    <s v="201 S HOUGH, BARRINGTON"/>
    <x v="0"/>
    <n v="16"/>
    <n v="43156"/>
    <n v="30438"/>
    <n v="30438"/>
    <s v="C"/>
    <n v="20.399999999999999"/>
    <n v="620935.19999999995"/>
    <n v="0.15"/>
    <n v="0.45"/>
    <n v="290287.20599999995"/>
    <n v="0.08"/>
    <n v="119.21249999999998"/>
    <n v="112"/>
    <n v="115.60625"/>
    <n v="0"/>
    <n v="3518823.0374999996"/>
  </r>
  <r>
    <s v="01-01-105-001-0000"/>
    <s v="01-01-105-001-0000"/>
    <x v="1"/>
    <s v="201 S COOK, BARRINGTON"/>
    <x v="0"/>
    <n v="70"/>
    <n v="1530"/>
    <n v="2460"/>
    <n v="2170"/>
    <s v="C"/>
    <n v="18"/>
    <n v="39060"/>
    <n v="0.1"/>
    <n v="0.15"/>
    <n v="29880.9"/>
    <n v="0.08"/>
    <n v="172.125"/>
    <n v="172"/>
    <n v="172.0625"/>
    <n v="0"/>
    <n v="373375.625"/>
  </r>
  <r>
    <s v="01-01-105-002-0000"/>
    <s v="01-01-105-002-0000"/>
    <x v="1"/>
    <s v="205 S COOK, BARRINGTON"/>
    <x v="0"/>
    <n v="123"/>
    <n v="2282"/>
    <n v="2095"/>
    <n v="2095"/>
    <s v="C"/>
    <n v="18"/>
    <n v="37710"/>
    <n v="0.1"/>
    <n v="0.15"/>
    <n v="28848.15"/>
    <n v="0.08"/>
    <n v="172.125"/>
    <n v="172"/>
    <n v="172.0625"/>
    <n v="0"/>
    <n v="360470.9375"/>
  </r>
  <r>
    <s v="01-01-106-001-0000"/>
    <s v="01-01-106-001-0000 01-01-106-003-0000 01-01-106-004-0000 01-01-106-005-0000 01-01-106-006-0000 01-01-106-007-0000 01-01-106-008-0000 01-01-107-001-0000 01-01-112-001-0000"/>
    <x v="2"/>
    <s v="205 S GROVE, BARRINGTON"/>
    <x v="1"/>
    <n v="34"/>
    <n v="96245"/>
    <n v="74910"/>
    <n v="74910"/>
    <s v="C"/>
    <n v="21.42"/>
    <n v="1604572.2"/>
    <n v="0.15"/>
    <n v="0.45"/>
    <n v="750137.50349999988"/>
    <n v="0.08"/>
    <n v="125.17312499999996"/>
    <n v="117.6"/>
    <n v="121.3865625"/>
    <n v="0"/>
    <n v="9093067.3968749996"/>
  </r>
  <r>
    <s v="01-01-200-001-0000"/>
    <s v="01-01-200-001-0000"/>
    <x v="1"/>
    <s v="325 E MAIN, BARRINGTON"/>
    <x v="0"/>
    <n v="125"/>
    <n v="9660"/>
    <n v="3646"/>
    <n v="3646"/>
    <s v="C"/>
    <n v="15.39"/>
    <n v="56111.939999999995"/>
    <n v="0.1"/>
    <n v="0.15"/>
    <n v="42925.634100000003"/>
    <n v="0.08"/>
    <n v="147.16687499999998"/>
    <n v="147.06"/>
    <n v="147.11343749999995"/>
    <n v="0"/>
    <n v="536375.5931249999"/>
  </r>
  <r>
    <s v="01-01-200-009-0000"/>
    <s v="01-01-200-009-0000"/>
    <x v="0"/>
    <s v="112  WOOL, BARRINGTON"/>
    <x v="0"/>
    <n v="68"/>
    <n v="3102"/>
    <n v="2300"/>
    <n v="2300"/>
    <s v="C"/>
    <n v="24"/>
    <n v="55200"/>
    <n v="0.15"/>
    <n v="0.45"/>
    <n v="25806"/>
    <n v="0.08"/>
    <n v="140.25"/>
    <n v="140"/>
    <n v="140.125"/>
    <n v="0"/>
    <n v="322287.5"/>
  </r>
  <r>
    <s v="01-01-201-035-0000"/>
    <s v="01-01-201-035-0000 01-01-201-036-0000"/>
    <x v="2"/>
    <s v="148 S NORTHWEST, BARRINGTON"/>
    <x v="0"/>
    <n v="59"/>
    <n v="17760"/>
    <n v="5796"/>
    <n v="5796"/>
    <s v="C"/>
    <n v="22.799999999999997"/>
    <n v="132148.79999999999"/>
    <n v="0.15"/>
    <n v="0.45"/>
    <n v="61779.563999999998"/>
    <n v="0.08"/>
    <n v="133.23749999999998"/>
    <n v="133"/>
    <n v="133.11874999999998"/>
    <n v="0"/>
    <n v="771556.27499999979"/>
  </r>
  <r>
    <s v="01-01-201-063-0000"/>
    <s v="01-01-201-063-0000 01-01-201-073-0000"/>
    <x v="0"/>
    <s v="126 S NORTHWEST, BARRINGTON"/>
    <x v="0"/>
    <n v="122"/>
    <n v="10920"/>
    <n v="2714"/>
    <n v="2714"/>
    <s v="C"/>
    <n v="28.98"/>
    <n v="78651.72"/>
    <n v="0.15"/>
    <n v="0.45"/>
    <n v="36769.679099999994"/>
    <n v="0.08"/>
    <n v="169.35187499999995"/>
    <n v="176.4"/>
    <n v="172.87593749999996"/>
    <n v="0"/>
    <n v="469185.29437499982"/>
  </r>
  <r>
    <s v="01-01-201-078-0000"/>
    <s v="01-01-201-078-0000"/>
    <x v="5"/>
    <s v="118  WOOL, BARRINGTON"/>
    <x v="0"/>
    <n v="30"/>
    <n v="17464"/>
    <n v="13102"/>
    <n v="13102"/>
    <s v="C"/>
    <n v="19.55"/>
    <n v="256144.1"/>
    <n v="0.05"/>
    <n v="0.15"/>
    <n v="206836.36074999999"/>
    <n v="0.08"/>
    <n v="197.33281249999999"/>
    <n v="184"/>
    <n v="190.66640624999999"/>
    <n v="0"/>
    <n v="2498111.2546875002"/>
  </r>
  <r>
    <s v="01-01-202-014-0000"/>
    <s v="01-01-202-014-0000 01-01-202-015-0000 01-01-202-016-0000 01-01-202-017-0000 01-01-202-018-0000 01-01-202-019-0000"/>
    <x v="4"/>
    <s v="215 S NORTHWEST, BARRINGTON"/>
    <x v="0"/>
    <n v="34"/>
    <n v="31926"/>
    <n v="13680"/>
    <n v="13564"/>
    <s v="C"/>
    <n v="12.6"/>
    <n v="170906.4"/>
    <n v="0.1"/>
    <n v="0.15"/>
    <n v="130743.39599999999"/>
    <n v="0.08"/>
    <n v="120.4875"/>
    <n v="120.4"/>
    <n v="120.44374999999999"/>
    <n v="0"/>
    <n v="1633699.0249999999"/>
  </r>
  <r>
    <s v="01-01-207-009-0000"/>
    <s v="01-01-207-009-0000 01-01-207-010-0000 01-01-207-011-0000 01-01-207-012-0000"/>
    <x v="3"/>
    <s v="630 S NORTHWEST, BARRINGTON"/>
    <x v="2"/>
    <n v="58"/>
    <n v="37918"/>
    <n v="10217"/>
    <n v="10200"/>
    <s v="C"/>
    <n v="15.432749999999997"/>
    <n v="157414.04999999996"/>
    <n v="0.1"/>
    <n v="0.15"/>
    <n v="120421.74824999998"/>
    <n v="0.08"/>
    <n v="147.57567187499995"/>
    <n v="147.46849999999998"/>
    <n v="147.52208593749998"/>
    <n v="0"/>
    <n v="1504725.2765624998"/>
  </r>
  <r>
    <s v="01-01-211-006-0000"/>
    <s v="01-01-211-006-0000 01-01-211-007-0000 01-01-211-008-0000"/>
    <x v="2"/>
    <s v="800 S NORTHWEST, BARRINGTON"/>
    <x v="0"/>
    <n v="34"/>
    <n v="28080"/>
    <n v="12819"/>
    <n v="12782"/>
    <s v="C"/>
    <n v="19.38"/>
    <n v="247715.15999999997"/>
    <n v="0.15"/>
    <n v="0.45"/>
    <n v="115806.83729999998"/>
    <n v="0.08"/>
    <n v="113.25187499999998"/>
    <n v="106.4"/>
    <n v="109.82593749999998"/>
    <n v="0"/>
    <n v="1403795.1331249997"/>
  </r>
  <r>
    <s v="01-01-211-031-0000"/>
    <s v="01-01-211-031-0000"/>
    <x v="2"/>
    <s v="836 S NORTHWEST, BARRINGTON"/>
    <x v="0"/>
    <n v="61"/>
    <n v="11325"/>
    <n v="3800"/>
    <n v="3800"/>
    <s v="C"/>
    <n v="24"/>
    <n v="91200"/>
    <n v="0.15"/>
    <n v="0.45"/>
    <n v="42636"/>
    <n v="0.08"/>
    <n v="140.25"/>
    <n v="140"/>
    <n v="140.125"/>
    <n v="0"/>
    <n v="532475"/>
  </r>
  <r>
    <s v="01-01-211-036-0000"/>
    <s v="01-01-211-036-0000"/>
    <x v="2"/>
    <s v="840 S NORTHWEST, BARRINGTON"/>
    <x v="0"/>
    <n v="57"/>
    <n v="12835"/>
    <n v="3400"/>
    <n v="3400"/>
    <s v="C"/>
    <n v="27.6"/>
    <n v="93840"/>
    <n v="0.15"/>
    <n v="0.45"/>
    <n v="43870.2"/>
    <n v="0.08"/>
    <n v="161.28749999999999"/>
    <n v="168"/>
    <n v="164.64375000000001"/>
    <n v="0"/>
    <n v="559788.75"/>
  </r>
  <r>
    <s v="01-02-201-011-0000"/>
    <s v="01-02-201-011-0000 01-02-201-012-0000 01-02-201-013-0000"/>
    <x v="6"/>
    <s v="312 S HAGER, BARRINGTON"/>
    <x v="3"/>
    <n v="65"/>
    <n v="26136"/>
    <n v="4250"/>
    <n v="4250"/>
    <s v="C"/>
    <n v="10.8"/>
    <n v="45900"/>
    <n v="0.05"/>
    <n v="0.1"/>
    <n v="39244.5"/>
    <n v="0.08"/>
    <n v="115.425"/>
    <n v="112.5"/>
    <n v="113.96250000000001"/>
    <n v="91360"/>
    <n v="575700.625"/>
  </r>
  <r>
    <s v="01-02-201-017-0000"/>
    <s v="01-02-201-017-0000"/>
    <x v="2"/>
    <s v="509 W MAIN, BARRINGTON"/>
    <x v="0"/>
    <n v="93"/>
    <n v="9504"/>
    <n v="2749"/>
    <n v="2740"/>
    <s v="C"/>
    <n v="18.468"/>
    <n v="50602.32"/>
    <n v="0.15"/>
    <n v="0.45"/>
    <n v="23656.584599999998"/>
    <n v="0.08"/>
    <n v="107.922375"/>
    <n v="107.73"/>
    <n v="107.8261875"/>
    <n v="0"/>
    <n v="295443.75375000003"/>
  </r>
  <r>
    <s v="01-02-201-024-0000"/>
    <s v="01-02-201-023-0000 01-02-201-024-0000"/>
    <x v="2"/>
    <s v="110  HAGER, BARRINGTON"/>
    <x v="0"/>
    <n v="40"/>
    <n v="17424"/>
    <n v="7340"/>
    <n v="477.1"/>
    <s v="C"/>
    <n v="32.760000000000005"/>
    <n v="15629.796000000004"/>
    <n v="0.15"/>
    <n v="0.45"/>
    <n v="7306.9296300000033"/>
    <n v="0.08"/>
    <n v="191.44125000000005"/>
    <n v="191.1"/>
    <n v="191.270625"/>
    <n v="0"/>
    <n v="91255.215187500013"/>
  </r>
  <r>
    <s v="01-02-202-004-0000"/>
    <s v="01-02-202-004-0000 01-02-202-036-0000"/>
    <x v="6"/>
    <s v="419 W MAIN, BARRINGTON"/>
    <x v="3"/>
    <n v="29"/>
    <n v="56026"/>
    <n v="12040"/>
    <n v="11060"/>
    <s v="C"/>
    <n v="8.3999999999999986"/>
    <n v="92903.999999999985"/>
    <n v="0.05"/>
    <n v="0.1"/>
    <n v="79432.919999999984"/>
    <n v="0.08"/>
    <n v="89.774999999999977"/>
    <n v="87.5"/>
    <n v="88.637499999999989"/>
    <n v="138520.26"/>
    <n v="1118851.0099999998"/>
  </r>
  <r>
    <s v="01-02-202-016-0000"/>
    <s v="01-02-202-016-0000"/>
    <x v="7"/>
    <s v="311 S HAGER, BARRINGTON"/>
    <x v="4"/>
    <n v="72"/>
    <n v="8316"/>
    <n v="1440"/>
    <n v="1440"/>
    <s v="C"/>
    <n v="13.8"/>
    <n v="19872"/>
    <n v="0.05"/>
    <n v="0.1"/>
    <n v="16990.560000000001"/>
    <n v="0.08"/>
    <n v="147.48750000000001"/>
    <n v="156"/>
    <n v="151.74375000000001"/>
    <n v="25560"/>
    <n v="244071"/>
  </r>
  <r>
    <s v="01-02-202-017-0000"/>
    <s v="01-02-202-011-0000 01-02-202-013-0000 01-02-202-017-0000 01-02-202-046-0000 01-02-202-049-0000"/>
    <x v="6"/>
    <s v="315 S HAGER, BARRINGTON"/>
    <x v="5"/>
    <n v="49"/>
    <n v="183133"/>
    <n v="7765"/>
    <n v="7765"/>
    <s v="D"/>
    <n v="9.18"/>
    <n v="71282.7"/>
    <n v="0.05"/>
    <n v="0.1"/>
    <n v="60946.708500000001"/>
    <n v="0.09"/>
    <n v="87.21"/>
    <n v="90"/>
    <n v="88.605000000000004"/>
    <n v="1520730"/>
    <n v="2208747.8250000002"/>
  </r>
  <r>
    <s v="01-02-202-033-0000"/>
    <s v="01-02-202-033-0000"/>
    <x v="4"/>
    <s v="120  LAGESCHULTE, BARRINGTON"/>
    <x v="0"/>
    <n v="40"/>
    <n v="11579"/>
    <n v="10200"/>
    <n v="9188"/>
    <s v="C"/>
    <n v="14.534999999999998"/>
    <n v="133547.57999999999"/>
    <n v="0.1"/>
    <n v="0.15"/>
    <n v="102163.89870000001"/>
    <n v="0.08"/>
    <n v="138.9909375"/>
    <n v="130.72"/>
    <n v="134.85546875"/>
    <n v="0"/>
    <n v="1239052.046875"/>
  </r>
  <r>
    <s v="01-02-202-044-0000"/>
    <s v="01-02-202-044-0000"/>
    <x v="0"/>
    <s v="300  LAGESCHULTE, BARRINGTON"/>
    <x v="0"/>
    <n v="26"/>
    <n v="8918"/>
    <n v="5967"/>
    <n v="5640"/>
    <s v="C"/>
    <n v="24"/>
    <n v="135360"/>
    <n v="0.15"/>
    <n v="0.45"/>
    <n v="63280.800000000003"/>
    <n v="0.08"/>
    <n v="140.24999999999997"/>
    <n v="140"/>
    <n v="140.125"/>
    <n v="0"/>
    <n v="790305"/>
  </r>
  <r>
    <s v="01-02-202-048-0000"/>
    <s v="01-02-202-048-0000"/>
    <x v="6"/>
    <s v="210  LAGESCHULTE, BARRINGTON"/>
    <x v="3"/>
    <n v="31"/>
    <n v="17603"/>
    <n v="10104"/>
    <n v="10104"/>
    <s v="C"/>
    <n v="8.3999999999999986"/>
    <n v="84873.599999999991"/>
    <n v="0.05"/>
    <n v="0.1"/>
    <n v="72566.928"/>
    <n v="0.08"/>
    <n v="89.774999999999977"/>
    <n v="87.5"/>
    <n v="88.637499999999989"/>
    <n v="0"/>
    <n v="895593.3"/>
  </r>
  <r>
    <s v="01-02-203-017-0000"/>
    <s v="01-02-203-017-0000"/>
    <x v="6"/>
    <s v="111  LAGESCHULTE, BARRINGTON"/>
    <x v="3"/>
    <n v="61"/>
    <n v="10296"/>
    <n v="3426"/>
    <n v="3426"/>
    <s v="C"/>
    <n v="12"/>
    <n v="41112"/>
    <n v="0.05"/>
    <n v="0.1"/>
    <n v="35150.76"/>
    <n v="0.08"/>
    <n v="128.25"/>
    <n v="125"/>
    <n v="126.625"/>
    <n v="0"/>
    <n v="433817.25"/>
  </r>
  <r>
    <s v="01-12-108-004-0000"/>
    <s v="01-12-108-004-0000"/>
    <x v="8"/>
    <s v="1410 S BARRINGTON, BARRINGTON"/>
    <x v="6"/>
    <n v="20"/>
    <n v="206880"/>
    <n v="93482"/>
    <n v="93482"/>
    <s v="C"/>
    <n v="15.959999999999996"/>
    <n v="1491972.7199999995"/>
    <n v="0.15"/>
    <n v="0.45"/>
    <n v="697497.24659999984"/>
    <n v="0.08"/>
    <n v="93.266249999999971"/>
    <n v="93.1"/>
    <n v="93.183125000000004"/>
    <n v="0"/>
    <n v="8710944.8912499994"/>
  </r>
  <r>
    <s v="01-12-108-014-0000"/>
    <s v="01-12-108-014-0000 01-12-108-015-0000"/>
    <x v="2"/>
    <s v="1300  GROVE, BARRINGTON"/>
    <x v="0"/>
    <n v="44"/>
    <n v="186194"/>
    <n v="92573"/>
    <n v="90878"/>
    <s v="C"/>
    <n v="13.608000000000001"/>
    <n v="1236667.8239999998"/>
    <n v="0.15"/>
    <n v="0.45"/>
    <n v="578142.20771999995"/>
    <n v="0.08"/>
    <n v="79.521749999999983"/>
    <n v="79.38000000000001"/>
    <n v="79.450874999999996"/>
    <n v="0"/>
    <n v="7220336.6182500003"/>
  </r>
  <r>
    <s v="01-12-301-003-0000"/>
    <s v="01-12-301-003-0000 01-12-301-004-0000 01-12-301-008-0000 01-12-301-019-0000 01-12-301-022-0000 01-12-400-001-0000 01-12-400-007-0000"/>
    <x v="9"/>
    <s v="1475 S BARRINGTON, BARRINGTON"/>
    <x v="4"/>
    <m/>
    <n v="1374829"/>
    <n v="185622"/>
    <n v="176736"/>
    <s v="C"/>
    <n v="11.2"/>
    <n v="1979443.2"/>
    <n v="0.05"/>
    <n v="0.1"/>
    <n v="1692423.936"/>
    <n v="0.08"/>
    <n v="119.7"/>
    <n v="122.5"/>
    <n v="121.1"/>
    <n v="6323410"/>
    <n v="27726139.600000001"/>
  </r>
  <r>
    <s v="01-12-301-013-0000"/>
    <s v="01-12-301-013-0000"/>
    <x v="1"/>
    <s v="1435 S BARRINGTON, BARRINGTON"/>
    <x v="4"/>
    <n v="30"/>
    <n v="84150"/>
    <n v="25333"/>
    <n v="25333"/>
    <s v="C"/>
    <n v="10.773"/>
    <n v="272912.40899999999"/>
    <n v="0.1"/>
    <n v="0.15"/>
    <n v="208777.99288500001"/>
    <n v="0.08"/>
    <n v="103.0168125"/>
    <n v="102.94199999999998"/>
    <n v="102.97940624999998"/>
    <n v="0"/>
    <n v="2608777.2985312496"/>
  </r>
  <r>
    <s v="01-12-301-015-0000"/>
    <s v="01-12-301-015-0000"/>
    <x v="9"/>
    <s v="1445 S BARRINGTON, BARRINGTON"/>
    <x v="4"/>
    <m/>
    <n v="168300"/>
    <n v="15500"/>
    <n v="15500"/>
    <s v="C"/>
    <n v="16"/>
    <n v="248000"/>
    <n v="0.05"/>
    <n v="0.1"/>
    <n v="212040"/>
    <n v="0.08"/>
    <n v="171"/>
    <n v="175"/>
    <n v="173"/>
    <n v="32100"/>
    <n v="2713600"/>
  </r>
  <r>
    <s v="01-12-301-017-0000"/>
    <s v="01-12-301-017-0000"/>
    <x v="10"/>
    <s v="1455 S BARRINGTON, BARRINGTON"/>
    <x v="0"/>
    <n v="26"/>
    <n v="140250"/>
    <n v="100527"/>
    <n v="76096"/>
    <s v="B"/>
    <n v="22"/>
    <n v="1674112"/>
    <n v="0.05"/>
    <n v="0.55000000000000004"/>
    <n v="715682.87999999989"/>
    <n v="7.0000000000000007E-2"/>
    <n v="134.35714285714283"/>
    <n v="126.5"/>
    <n v="130.42857142857142"/>
    <n v="0"/>
    <n v="9925092.5714285709"/>
  </r>
  <r>
    <s v="01-12-301-021-0000"/>
    <s v="01-12-301-021-0000"/>
    <x v="2"/>
    <s v="85 E DUNDEE, BARRINGTON"/>
    <x v="0"/>
    <n v="30"/>
    <n v="372408"/>
    <n v="107982"/>
    <n v="96152"/>
    <s v="C"/>
    <n v="15.161999999999995"/>
    <n v="1457856.6239999998"/>
    <n v="0.15"/>
    <n v="0.45"/>
    <n v="681547.97171999991"/>
    <n v="0.08"/>
    <n v="88.602937499999982"/>
    <n v="88.444999999999993"/>
    <n v="88.523968749999995"/>
    <n v="0"/>
    <n v="8511756.6432499997"/>
  </r>
  <r>
    <s v="01-25-203-050-0000"/>
    <s v="01-25-203-050-0000"/>
    <x v="11"/>
    <s v="1772 W ALGONQUIN, HOFFMAN ESTATES"/>
    <x v="2"/>
    <n v="37"/>
    <n v="121245"/>
    <n v="20600"/>
    <n v="20600"/>
    <s v="C"/>
    <n v="17.099999999999998"/>
    <n v="352259.99999999994"/>
    <n v="0.1"/>
    <n v="0.15"/>
    <n v="269478.89999999997"/>
    <n v="0.08"/>
    <n v="163.51874999999998"/>
    <n v="0"/>
    <n v="81.759374999999977"/>
    <n v="0"/>
    <n v="1684243.1249999998"/>
  </r>
  <r>
    <s v="01-25-203-053-0000"/>
    <s v="01-25-203-053-0000"/>
    <x v="11"/>
    <s v="1744 W ALGONQUIN, HOFFMAN ESTATES"/>
    <x v="2"/>
    <n v="41"/>
    <n v="106504"/>
    <n v="23275"/>
    <n v="23275"/>
    <s v="C"/>
    <n v="17.099999999999998"/>
    <n v="398002.49999999994"/>
    <n v="0.1"/>
    <n v="0.15"/>
    <n v="304471.91249999998"/>
    <n v="0.08"/>
    <n v="163.51874999999998"/>
    <n v="0"/>
    <n v="81.759374999999977"/>
    <n v="0"/>
    <n v="1902949.453125"/>
  </r>
  <r>
    <s v="01-28-102-015-0000"/>
    <s v="01-28-102-015-0000"/>
    <x v="5"/>
    <s v="545  PENNY, DUNDEE"/>
    <x v="0"/>
    <n v="145"/>
    <n v="125061"/>
    <n v="6796"/>
    <n v="6665"/>
    <s v="C"/>
    <n v="15.043725000000002"/>
    <n v="100266.42712500002"/>
    <n v="0.05"/>
    <n v="0.15"/>
    <n v="80965.139903437506"/>
    <n v="0.08"/>
    <n v="151.84759921875002"/>
    <n v="141.58799999999999"/>
    <n v="146.71779960937499"/>
    <n v="685139"/>
    <n v="1663013.1343964844"/>
  </r>
  <r>
    <s v="01-30-100-016-0000"/>
    <s v="01-30-100-016-0000"/>
    <x v="1"/>
    <s v="600  HEALY, BARRINGTON"/>
    <x v="4"/>
    <n v="7"/>
    <n v="1492160"/>
    <n v="11200"/>
    <n v="11200"/>
    <s v="C"/>
    <n v="19.844999999999999"/>
    <n v="222264.00000000003"/>
    <n v="0.1"/>
    <n v="0.15"/>
    <n v="170031.96000000002"/>
    <n v="0.08"/>
    <n v="189.76781249999999"/>
    <n v="189.63"/>
    <n v="189.69890624999999"/>
    <n v="3618400"/>
    <n v="5743027.75"/>
  </r>
  <r>
    <s v="01-31-400-020-0000"/>
    <s v="01-31-400-020-0000"/>
    <x v="7"/>
    <s v="2550  BEVERLY, HOFFMAN ESTATES"/>
    <x v="4"/>
    <n v="3"/>
    <n v="2147624"/>
    <n v="71725"/>
    <n v="71725"/>
    <s v="C"/>
    <n v="8.3999999999999986"/>
    <n v="602489.99999999988"/>
    <n v="0.05"/>
    <n v="0.1"/>
    <n v="515128.9499999999"/>
    <n v="0.08"/>
    <n v="89.774999999999977"/>
    <n v="91"/>
    <n v="90.387499999999989"/>
    <n v="9303620"/>
    <n v="15786663.4375"/>
  </r>
  <r>
    <s v="01-32-100-005-0000"/>
    <s v="01-31-201-003-0000 01-31-202-002-0000 01-32-100-005-0000"/>
    <x v="0"/>
    <s v="551  HIGGINS, HOFFMAN ESTATES"/>
    <x v="7"/>
    <m/>
    <n v="8377759"/>
    <n v="2415708"/>
    <n v="2306698"/>
    <s v="C"/>
    <n v="16.799999999999997"/>
    <n v="38752526.399999991"/>
    <n v="0.15"/>
    <n v="0.45"/>
    <n v="18116806.091999996"/>
    <n v="0.08"/>
    <n v="98.174999999999983"/>
    <n v="98"/>
    <n v="98.087499999999977"/>
    <n v="1350000"/>
    <n v="227608240.07499999"/>
  </r>
  <r>
    <s v="01-32-201-004-0000"/>
    <s v="01-32-201-004-0000"/>
    <x v="0"/>
    <s v="5115  SEDGE, HOFFMAN ESTATES"/>
    <x v="0"/>
    <n v="23"/>
    <n v="318142"/>
    <n v="66041"/>
    <n v="62739"/>
    <s v="C"/>
    <n v="16.799999999999997"/>
    <n v="1054015.1999999995"/>
    <n v="0.15"/>
    <n v="0.45"/>
    <n v="492752.10599999991"/>
    <n v="0.08"/>
    <n v="98.174999999999969"/>
    <n v="98"/>
    <n v="98.087499999999977"/>
    <n v="377846"/>
    <n v="6531757.6624999987"/>
  </r>
  <r>
    <s v="01-32-201-006-0000"/>
    <s v="01-32-201-006-0000"/>
    <x v="1"/>
    <s v="5100  SEDGE, HOFFMAN ESTATES"/>
    <x v="4"/>
    <n v="13"/>
    <n v="136624"/>
    <n v="10355"/>
    <n v="10355"/>
    <s v="C"/>
    <n v="18"/>
    <n v="186390"/>
    <n v="0.1"/>
    <n v="0.15"/>
    <n v="142588.35"/>
    <n v="0.08"/>
    <n v="172.125"/>
    <n v="172"/>
    <n v="172.0625"/>
    <n v="666428"/>
    <n v="2448135.1875"/>
  </r>
  <r>
    <s v="01-32-302-004-0000"/>
    <s v="01-32-302-004-0000"/>
    <x v="0"/>
    <s v="2777  PRATUM, HOFFMAN ESTATES"/>
    <x v="4"/>
    <n v="25"/>
    <n v="74058"/>
    <n v="7160"/>
    <n v="7160"/>
    <s v="C"/>
    <n v="16.524000000000001"/>
    <n v="118311.84"/>
    <n v="0.15"/>
    <n v="0.45"/>
    <n v="55310.785200000006"/>
    <n v="0.08"/>
    <n v="96.562125000000023"/>
    <n v="90.72"/>
    <n v="93.641062500000004"/>
    <n v="317926"/>
    <n v="988396.00749999995"/>
  </r>
  <r>
    <s v="01-32-302-023-0000"/>
    <s v="01-32-302-023-0000"/>
    <x v="0"/>
    <s v="5595  TRILLIUM, HOFFMAN ESTATES"/>
    <x v="7"/>
    <n v="21"/>
    <n v="121572"/>
    <n v="227125"/>
    <n v="193743"/>
    <s v="A"/>
    <n v="16.799999999999997"/>
    <n v="3254882.399999999"/>
    <n v="0.15"/>
    <n v="0.45"/>
    <n v="1521657.5219999996"/>
    <n v="0.06"/>
    <n v="130.89999999999998"/>
    <n v="98"/>
    <n v="114.45"/>
    <n v="0"/>
    <n v="22173886.350000001"/>
  </r>
  <r>
    <s v="01-32-302-033-0000"/>
    <s v="01-32-302-033-0000"/>
    <x v="2"/>
    <s v="5407  TRILLIUM, HOFFMAN ESTATES"/>
    <x v="0"/>
    <n v="25"/>
    <n v="326261"/>
    <n v="108544"/>
    <n v="101981"/>
    <s v="C"/>
    <n v="15.959999999999996"/>
    <n v="1627616.7599999998"/>
    <n v="0.15"/>
    <n v="0.45"/>
    <n v="760910.83530000004"/>
    <n v="0.08"/>
    <n v="93.266249999999985"/>
    <n v="93.1"/>
    <n v="93.183125000000004"/>
    <n v="0"/>
    <n v="9502908.2706250008"/>
  </r>
  <r>
    <s v="01-32-302-045-0000"/>
    <s v="01-32-302-045-0000"/>
    <x v="0"/>
    <s v="5450  PRAIRIE STONE, HOFFMAN ESTATES"/>
    <x v="0"/>
    <n v="11"/>
    <n v="206031"/>
    <n v="109316"/>
    <n v="103850"/>
    <s v="C"/>
    <n v="16.799999999999997"/>
    <n v="1744679.9999999998"/>
    <n v="0.15"/>
    <n v="0.45"/>
    <n v="815637.89999999979"/>
    <n v="0.08"/>
    <n v="98.174999999999983"/>
    <n v="98"/>
    <n v="98.087499999999977"/>
    <n v="0"/>
    <n v="10186386.875"/>
  </r>
  <r>
    <s v="01-32-400-015-0000"/>
    <s v="01-32-400-015-0000"/>
    <x v="2"/>
    <s v="5101  TRILLIUM, HOFFMAN ESTATES"/>
    <x v="0"/>
    <n v="19"/>
    <n v="218025"/>
    <n v="42901"/>
    <n v="41000"/>
    <s v="C"/>
    <n v="14.363999999999995"/>
    <n v="588923.99999999988"/>
    <n v="0.15"/>
    <n v="0.45"/>
    <n v="275321.96999999997"/>
    <n v="0.08"/>
    <n v="83.939625000000007"/>
    <n v="83.79"/>
    <n v="83.864812499999999"/>
    <n v="0"/>
    <n v="3438457.3125"/>
  </r>
  <r>
    <s v="01-32-400-016-0000"/>
    <s v="01-32-400-016-0000"/>
    <x v="0"/>
    <s v="2675  PRATUM, HOFFMAN ESTATES"/>
    <x v="0"/>
    <n v="12"/>
    <n v="85161"/>
    <n v="22820"/>
    <n v="22820"/>
    <s v="C"/>
    <n v="24"/>
    <n v="547680"/>
    <n v="0.15"/>
    <n v="0.45"/>
    <n v="256040.4"/>
    <n v="0.08"/>
    <n v="140.25"/>
    <n v="140"/>
    <n v="140.125"/>
    <n v="0"/>
    <n v="3197652.5"/>
  </r>
  <r>
    <s v="01-32-400-018-0000"/>
    <s v="01-32-400-018-0000"/>
    <x v="12"/>
    <s v="5150  PRAIRIE STONE, HOFFMAN ESTATES"/>
    <x v="4"/>
    <n v="19"/>
    <n v="369896"/>
    <n v="64125"/>
    <n v="64125"/>
    <s v="C"/>
    <n v="12.6"/>
    <n v="807975"/>
    <n v="0.1"/>
    <n v="0.1"/>
    <n v="654459.75"/>
    <n v="0.08"/>
    <n v="127.575"/>
    <n v="94.5"/>
    <n v="111.03749999999999"/>
    <n v="24365"/>
    <n v="7144644.6875"/>
  </r>
  <r>
    <s v="01-32-400-031-0000"/>
    <s v="01-32-400-031-0000"/>
    <x v="1"/>
    <s v="2575  PRATUM, HOFFMAN ESTATES"/>
    <x v="4"/>
    <n v="2"/>
    <n v="204866"/>
    <n v="49476"/>
    <n v="49476"/>
    <s v="C"/>
    <n v="18"/>
    <n v="890568"/>
    <n v="0.1"/>
    <n v="0.15"/>
    <n v="681284.52"/>
    <n v="0.08"/>
    <n v="172.125"/>
    <n v="172"/>
    <n v="172.0625"/>
    <n v="0"/>
    <n v="8512964.25"/>
  </r>
  <r>
    <s v="01-32-401-008-0000"/>
    <s v="01-32-401-008-0000"/>
    <x v="0"/>
    <s v="2600  FORBS, HOFFMAN ESTATES"/>
    <x v="0"/>
    <n v="11"/>
    <n v="827169"/>
    <n v="90640"/>
    <n v="75010"/>
    <s v="C"/>
    <n v="16.799999999999997"/>
    <n v="1260167.9999999998"/>
    <n v="0.15"/>
    <n v="0.45"/>
    <n v="589128.5399999998"/>
    <n v="0.08"/>
    <n v="98.174999999999969"/>
    <n v="98"/>
    <n v="98.087499999999977"/>
    <n v="3019958.5"/>
    <n v="10377501.874999998"/>
  </r>
  <r>
    <s v="01-33-104-002-0000"/>
    <s v="01-33-104-002-0000"/>
    <x v="0"/>
    <s v="2870  FORBS, HOFFMAN ESTATES"/>
    <x v="0"/>
    <n v="11"/>
    <n v="297210"/>
    <n v="76000"/>
    <n v="72000"/>
    <s v="C"/>
    <n v="16.799999999999997"/>
    <n v="1209599.9999999998"/>
    <n v="0.15"/>
    <n v="0.45"/>
    <n v="565487.99999999988"/>
    <n v="0.08"/>
    <n v="98.174999999999969"/>
    <n v="98"/>
    <n v="98.087499999999977"/>
    <n v="0"/>
    <n v="7062299.9999999981"/>
  </r>
  <r>
    <s v="01-33-104-005-0000"/>
    <s v="01-33-104-005-0000"/>
    <x v="12"/>
    <s v="2902  FORBS, HOFFMAN ESTATES"/>
    <x v="4"/>
    <n v="10"/>
    <n v="207825"/>
    <n v="22204"/>
    <n v="22204"/>
    <s v="C"/>
    <n v="18"/>
    <n v="399672"/>
    <n v="0.1"/>
    <n v="0.1"/>
    <n v="323734.32"/>
    <n v="0.08"/>
    <n v="182.25"/>
    <n v="135"/>
    <n v="158.625"/>
    <n v="833063"/>
    <n v="4355172.5"/>
  </r>
  <r>
    <s v="01-33-209-004-0000"/>
    <s v="01-33-209-004-0000"/>
    <x v="13"/>
    <s v="100 W HIGGINS, SOUTH BARRINGTON"/>
    <x v="1"/>
    <n v="12"/>
    <n v="32505"/>
    <n v="5040"/>
    <n v="5040"/>
    <s v="C"/>
    <n v="30"/>
    <n v="151200"/>
    <n v="0.05"/>
    <n v="0.1"/>
    <n v="129276"/>
    <n v="7.4999999999999997E-2"/>
    <n v="342"/>
    <n v="340"/>
    <n v="341"/>
    <n v="86415"/>
    <n v="1805055"/>
  </r>
  <r>
    <s v="01-33-209-018-0000"/>
    <s v="01-33-209-002-0000 01-33-209-017-0000 01-33-209-018-0000 01-33-209-020-0000 01-33-209-021-0000 01-33-209-022-0000 01-33-209-023-0000"/>
    <x v="3"/>
    <s v="100 W HIGGINS, SOUTH BARRINGTON"/>
    <x v="2"/>
    <m/>
    <n v="2663300"/>
    <n v="422457"/>
    <n v="422457"/>
    <s v="C"/>
    <n v="12.6"/>
    <n v="5322958.2"/>
    <n v="0.1"/>
    <n v="0.15"/>
    <n v="4072063.023"/>
    <n v="0.08"/>
    <n v="120.4875"/>
    <n v="120.4"/>
    <n v="120.44374999999999"/>
    <n v="0"/>
    <n v="50882305.293750003"/>
  </r>
  <r>
    <s v="01-33-300-008-0000"/>
    <s v="01-33-300-008-0000"/>
    <x v="0"/>
    <s v="2815  FORBS, HOFFMAN ESTATES"/>
    <x v="0"/>
    <n v="11"/>
    <n v="392288"/>
    <n v="98728"/>
    <n v="94769"/>
    <s v="C"/>
    <n v="16.799999999999997"/>
    <n v="1592119.1999999995"/>
    <n v="0.15"/>
    <n v="0.45"/>
    <n v="744315.72599999979"/>
    <n v="0.08"/>
    <n v="98.174999999999997"/>
    <n v="98"/>
    <n v="98.087500000000006"/>
    <n v="0"/>
    <n v="9295654.2874999996"/>
  </r>
  <r>
    <s v="01-33-301-006-0000"/>
    <s v="01-33-301-006-0000"/>
    <x v="13"/>
    <s v="2660 W SUTTON, HOFFMAN ESTATES"/>
    <x v="1"/>
    <n v="12"/>
    <n v="55181"/>
    <n v="4074"/>
    <n v="4074"/>
    <s v="C"/>
    <n v="34.65"/>
    <n v="141164.1"/>
    <n v="0.05"/>
    <n v="0.1"/>
    <n v="120695.30550000002"/>
    <n v="7.4999999999999997E-2"/>
    <n v="395.0100000000001"/>
    <n v="392.7000000000001"/>
    <n v="393.85500000000008"/>
    <n v="272195"/>
    <n v="1876760.2700000005"/>
  </r>
  <r>
    <s v="01-33-301-007-0000"/>
    <s v="01-33-301-007-0000"/>
    <x v="13"/>
    <s v="2700  NEW SUTTON, HOFFMAN ESTATES"/>
    <x v="1"/>
    <n v="12"/>
    <n v="34939"/>
    <n v="4620"/>
    <n v="4620"/>
    <s v="C"/>
    <n v="30"/>
    <n v="138600"/>
    <n v="0.05"/>
    <n v="0.1"/>
    <n v="118503"/>
    <n v="7.4999999999999997E-2"/>
    <n v="342"/>
    <n v="340"/>
    <n v="341"/>
    <n v="115213"/>
    <n v="1690633"/>
  </r>
  <r>
    <s v="01-34-300-006-0000"/>
    <s v="01-34-300-006-0000"/>
    <x v="6"/>
    <s v="50 W HIGGINS, SOUTH BARRINGTON"/>
    <x v="3"/>
    <n v="73"/>
    <n v="43560"/>
    <n v="5600"/>
    <n v="5600"/>
    <s v="C"/>
    <n v="12"/>
    <n v="67200"/>
    <n v="0.05"/>
    <n v="0.1"/>
    <n v="57456"/>
    <n v="0.08"/>
    <n v="128.25"/>
    <n v="125"/>
    <n v="126.625"/>
    <n v="211600"/>
    <n v="920700"/>
  </r>
  <r>
    <s v="01-34-400-007-0000"/>
    <s v="01-34-400-007-0000"/>
    <x v="1"/>
    <s v="40 W HIGGINS, SOUTH BARRINGTON"/>
    <x v="5"/>
    <n v="47"/>
    <n v="1226737"/>
    <n v="62640"/>
    <n v="62640"/>
    <s v="C"/>
    <n v="10.206"/>
    <n v="639303.84"/>
    <n v="0.1"/>
    <n v="0.15"/>
    <n v="489067.4376"/>
    <n v="0.08"/>
    <n v="97.594875000000002"/>
    <n v="97.524000000000001"/>
    <n v="97.559437500000001"/>
    <n v="0"/>
    <n v="6111123.165"/>
  </r>
  <r>
    <s v="01-35-200-030-0000"/>
    <s v="01-35-200-030-0000"/>
    <x v="13"/>
    <s v="16  EXECUTIVE, SOUTH BARRINGTON"/>
    <x v="1"/>
    <n v="16"/>
    <n v="226280"/>
    <n v="12008"/>
    <n v="12008"/>
    <s v="C"/>
    <n v="26.774999999999999"/>
    <n v="321514.2"/>
    <n v="0.05"/>
    <n v="0.1"/>
    <n v="274894.641"/>
    <n v="7.4999999999999997E-2"/>
    <n v="305.23500000000001"/>
    <n v="285.60000000000002"/>
    <n v="295.41750000000002"/>
    <n v="32934"/>
    <n v="3580307.3400000003"/>
  </r>
  <r>
    <s v="01-35-400-017-0000"/>
    <s v="01-35-400-017-0000 01-35-400-024-0000 01-35-400-025-0000"/>
    <x v="14"/>
    <s v="11  MIDLAND, SOUTH BARRINGTON"/>
    <x v="8"/>
    <n v="22"/>
    <n v="1320869"/>
    <n v="110940"/>
    <n v="110940"/>
    <s v="C"/>
    <n v="11.2"/>
    <n v="1242528"/>
    <n v="0.15"/>
    <n v="0.1"/>
    <n v="950533.92"/>
    <n v="0.09"/>
    <n v="95.2"/>
    <n v="89.6"/>
    <n v="92.4"/>
    <n v="2008579.61"/>
    <n v="12259435.609999999"/>
  </r>
  <r>
    <s v="01-35-401-012-0000"/>
    <s v="01-35-401-012-0000"/>
    <x v="2"/>
    <s v="65 S BARRINGTON, SOUTH BARRINGTON"/>
    <x v="0"/>
    <n v="38"/>
    <n v="404583"/>
    <n v="62840"/>
    <n v="62840"/>
    <s v="C"/>
    <n v="15.119999999999996"/>
    <n v="950140.79999999981"/>
    <n v="0.15"/>
    <n v="0.45"/>
    <n v="444190.82399999991"/>
    <n v="0.08"/>
    <n v="88.357499999999987"/>
    <n v="88.2"/>
    <n v="88.278750000000002"/>
    <n v="1072561"/>
    <n v="6619997.6500000004"/>
  </r>
  <r>
    <s v="01-35-401-013-0000"/>
    <s v="01-35-401-013-0000"/>
    <x v="2"/>
    <s v="39 S BARRINGTON, SOUTH BARRINGTON"/>
    <x v="0"/>
    <n v="11"/>
    <n v="49620"/>
    <n v="6784"/>
    <n v="6087"/>
    <s v="C"/>
    <n v="25.200000000000003"/>
    <n v="153392.40000000002"/>
    <n v="0.15"/>
    <n v="0.45"/>
    <n v="71710.947000000015"/>
    <n v="0.08"/>
    <n v="147.26250000000002"/>
    <n v="147"/>
    <n v="147.13125000000002"/>
    <n v="314776"/>
    <n v="1210363.9187500002"/>
  </r>
  <r>
    <s v="01-35-401-014-0000"/>
    <s v="01-35-401-014-0000"/>
    <x v="15"/>
    <s v="35 S BARRINGTON, SOUTH BARRINGTON"/>
    <x v="4"/>
    <n v="33"/>
    <n v="43299"/>
    <n v="2044"/>
    <n v="2044"/>
    <s v="C"/>
    <n v="24"/>
    <n v="49056"/>
    <n v="0.15"/>
    <n v="0.45"/>
    <n v="22933.68"/>
    <n v="0.08"/>
    <n v="140.25"/>
    <n v="140"/>
    <n v="140.125"/>
    <n v="491722"/>
    <n v="778137.5"/>
  </r>
  <r>
    <s v="01-35-401-022-0000"/>
    <s v="01-35-401-022-0000"/>
    <x v="13"/>
    <s v="40 S BARRINGTON, SOUTH BARRINGTON"/>
    <x v="1"/>
    <n v="29"/>
    <n v="86701"/>
    <n v="6046"/>
    <n v="6046"/>
    <s v="C"/>
    <n v="30"/>
    <n v="181380"/>
    <n v="0.05"/>
    <n v="0.1"/>
    <n v="155079.9"/>
    <n v="7.4999999999999997E-2"/>
    <n v="342"/>
    <n v="340"/>
    <n v="341"/>
    <n v="875238"/>
    <n v="2936924"/>
  </r>
  <r>
    <s v="01-36-301-015-0000"/>
    <s v="01-36-301-015-0000 01-36-402-024-0000"/>
    <x v="2"/>
    <s v="2000 W Ameritech Dr"/>
    <x v="7"/>
    <n v="30"/>
    <n v="3663305"/>
    <n v="1367997"/>
    <n v="926834"/>
    <s v="A"/>
    <n v="30.36"/>
    <n v="28138680.239999998"/>
    <n v="0.15"/>
    <n v="0.45"/>
    <n v="13154833.0122"/>
    <n v="0.06"/>
    <n v="236.55500000000001"/>
    <n v="184.8"/>
    <n v="210.67750000000001"/>
    <n v="0"/>
    <n v="195263070.0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A97BF5-D037-46C4-A4FD-C23BD31C873C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B52:K53" firstHeaderRow="0" firstDataRow="1" firstDataCol="0"/>
  <pivotFields count="50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showAll="0"/>
    <pivotField dataField="1" showAll="0"/>
    <pivotField numFmtId="164" showAll="0"/>
    <pivotField numFmtId="164" showAll="0"/>
    <pivotField numFmtId="164" showAll="0"/>
    <pivotField numFmtId="164" showAll="0"/>
    <pivotField dataField="1" numFmtId="10" showAll="0"/>
    <pivotField numFmtId="164" showAll="0"/>
    <pivotField showAll="0"/>
    <pivotField numFmtId="164" showAll="0"/>
    <pivotField numFmtId="164" showAll="0"/>
    <pivotField numFmtId="164" showAll="0"/>
    <pivotField numFmtId="164" showAll="0"/>
    <pivotField numFmtId="9"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Count of CLASS" fld="4" subtotal="count" baseField="0" baseItem="0"/>
    <dataField name="Min of % Vac.3" fld="30" subtotal="min" baseField="0" baseItem="1" numFmtId="10"/>
    <dataField name="Max of % Vac.2" fld="30" subtotal="max" baseField="0" baseItem="1" numFmtId="10"/>
    <dataField name="Average of % Vac." fld="30" subtotal="average" baseField="0" baseItem="2" numFmtId="10"/>
    <dataField name="Min of % Exp.3" fld="31" subtotal="min" baseField="0" baseItem="3" numFmtId="10"/>
    <dataField name="Max of % Exp.2" fld="31" subtotal="max" baseField="0" baseItem="4" numFmtId="10"/>
    <dataField name="Average of % Exp." fld="31" subtotal="average" baseField="0" baseItem="5" numFmtId="10"/>
    <dataField name="Min of Cap Rate" fld="36" subtotal="min" baseField="0" baseItem="6" numFmtId="10"/>
    <dataField name="Max of Cap Rate" fld="36" subtotal="max" baseField="4" baseItem="0" numFmtId="10"/>
    <dataField name="Average of Cap Rate" fld="36" subtotal="average" baseField="4" baseItem="0" numFmtId="10"/>
  </dataFields>
  <formats count="8">
    <format dxfId="165">
      <pivotArea dataOnly="0" labelOnly="1" outline="0" fieldPosition="0">
        <references count="1">
          <reference field="4294967294" count="3">
            <x v="7"/>
            <x v="8"/>
            <x v="9"/>
          </reference>
        </references>
      </pivotArea>
    </format>
    <format dxfId="164">
      <pivotArea dataOnly="0" labelOnly="1" outline="0" fieldPosition="0">
        <references count="1">
          <reference field="4294967294" count="3">
            <x v="7"/>
            <x v="8"/>
            <x v="9"/>
          </reference>
        </references>
      </pivotArea>
    </format>
    <format dxfId="163">
      <pivotArea outline="0" collapsedLevelsAreSubtotals="1" fieldPosition="0"/>
    </format>
    <format dxfId="162">
      <pivotArea outline="0" collapsedLevelsAreSubtotals="1" fieldPosition="0">
        <references count="1">
          <reference field="4294967294" count="9" selected="0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61">
      <pivotArea outline="0" collapsedLevelsAreSubtotals="1" fieldPosition="0"/>
    </format>
    <format dxfId="160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159">
      <pivotArea outline="0" collapsedLevelsAreSubtotals="1" fieldPosition="0">
        <references count="1">
          <reference field="4294967294" count="3" selected="0">
            <x v="4"/>
            <x v="5"/>
            <x v="6"/>
          </reference>
        </references>
      </pivotArea>
    </format>
    <format dxfId="15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1A6F12-48AC-4BBA-8BD1-56485FB93E8B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N22" firstHeaderRow="0" firstDataRow="1" firstDataCol="1"/>
  <pivotFields count="21">
    <pivotField showAll="0"/>
    <pivotField showAll="0"/>
    <pivotField axis="axisRow" dataField="1" showAll="0">
      <items count="18">
        <item sd="0" x="6"/>
        <item sd="0" x="13"/>
        <item sd="0" x="8"/>
        <item sd="0" x="14"/>
        <item sd="0" x="3"/>
        <item sd="0" x="2"/>
        <item sd="0" x="0"/>
        <item sd="0" x="1"/>
        <item sd="0" x="4"/>
        <item sd="0" x="10"/>
        <item sd="0" x="5"/>
        <item sd="0" x="7"/>
        <item sd="0" x="9"/>
        <item x="11"/>
        <item sd="0" m="1" x="16"/>
        <item sd="0" x="12"/>
        <item sd="0" x="15"/>
        <item t="default"/>
      </items>
    </pivotField>
    <pivotField showAll="0"/>
    <pivotField axis="axisRow" showAll="0">
      <items count="10">
        <item x="3"/>
        <item x="8"/>
        <item x="1"/>
        <item x="2"/>
        <item x="0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dataField="1" numFmtId="164" showAll="0"/>
    <pivotField numFmtId="164" showAll="0"/>
    <pivotField dataField="1" numFmtId="9" showAll="0"/>
    <pivotField dataField="1" numFmtId="9" showAll="0"/>
    <pivotField numFmtId="164" showAll="0"/>
    <pivotField dataField="1" numFmtId="10" showAll="0"/>
    <pivotField numFmtId="164" showAll="0"/>
    <pivotField numFmtId="164" showAll="0"/>
    <pivotField showAll="0"/>
    <pivotField numFmtId="164" showAll="0"/>
    <pivotField numFmtId="164" showAll="0"/>
  </pivotFields>
  <rowFields count="2">
    <field x="2"/>
    <field x="4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r="1">
      <x v="3"/>
    </i>
    <i>
      <x v="15"/>
    </i>
    <i>
      <x v="16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Count of Property Use" fld="2" subtotal="count" baseField="0" baseItem="0"/>
    <dataField name="Min of Adj Rent $/SF" fld="10" subtotal="min" baseField="2" baseItem="0" numFmtId="44"/>
    <dataField name="Max of Adj Rent $/SF" fld="10" subtotal="max" baseField="2" baseItem="0" numFmtId="44"/>
    <dataField name="Average of Adj Rent $/SF" fld="10" subtotal="average" baseField="2" baseItem="0"/>
    <dataField name="Min of V/C" fld="12" subtotal="min" baseField="2" baseItem="0" numFmtId="9"/>
    <dataField name="Max of V/C" fld="12" subtotal="max" baseField="2" baseItem="0" numFmtId="9"/>
    <dataField name="Average of V/C" fld="12" subtotal="average" baseField="2" baseItem="0"/>
    <dataField name="Min of Exp" fld="13" subtotal="min" baseField="2" baseItem="0" numFmtId="9"/>
    <dataField name="Max of Exp" fld="13" subtotal="max" baseField="2" baseItem="0" numFmtId="9"/>
    <dataField name="Average of Exp" fld="13" subtotal="average" baseField="2" baseItem="0"/>
    <dataField name="Min of Cap Rate" fld="15" subtotal="min" baseField="2" baseItem="0" numFmtId="10"/>
    <dataField name="Max of Cap Rate" fld="15" subtotal="max" baseField="2" baseItem="0" numFmtId="10"/>
    <dataField name="Average of Cap Rate" fld="15" subtotal="average" baseField="2" baseItem="0"/>
  </dataFields>
  <formats count="236">
    <format dxfId="401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400">
      <pivotArea outline="0" collapsedLevelsAreSubtotals="1" fieldPosition="0">
        <references count="1">
          <reference field="4294967294" count="6" selected="0">
            <x v="4"/>
            <x v="5"/>
            <x v="7"/>
            <x v="8"/>
            <x v="10"/>
            <x v="11"/>
          </reference>
        </references>
      </pivotArea>
    </format>
    <format dxfId="399">
      <pivotArea outline="0" collapsedLevelsAreSubtotals="1" fieldPosition="0">
        <references count="1">
          <reference field="4294967294" count="2" selected="0">
            <x v="10"/>
            <x v="11"/>
          </reference>
        </references>
      </pivotArea>
    </format>
    <format dxfId="398">
      <pivotArea outline="0" collapsedLevelsAreSubtotals="1" fieldPosition="0">
        <references count="1">
          <reference field="4294967294" count="2" selected="0">
            <x v="10"/>
            <x v="11"/>
          </reference>
        </references>
      </pivotArea>
    </format>
    <format dxfId="39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0"/>
          </reference>
        </references>
      </pivotArea>
    </format>
    <format dxfId="39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1"/>
          </reference>
        </references>
      </pivotArea>
    </format>
    <format dxfId="39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2"/>
          </reference>
        </references>
      </pivotArea>
    </format>
    <format dxfId="39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3"/>
          </reference>
        </references>
      </pivotArea>
    </format>
    <format dxfId="39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4"/>
          </reference>
        </references>
      </pivotArea>
    </format>
    <format dxfId="39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5"/>
          </reference>
        </references>
      </pivotArea>
    </format>
    <format dxfId="39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6"/>
          </reference>
        </references>
      </pivotArea>
    </format>
    <format dxfId="39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7"/>
          </reference>
        </references>
      </pivotArea>
    </format>
    <format dxfId="38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8"/>
          </reference>
        </references>
      </pivotArea>
    </format>
    <format dxfId="38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9"/>
          </reference>
        </references>
      </pivotArea>
    </format>
    <format dxfId="387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386">
      <pivotArea collapsedLevelsAreSubtotals="1" fieldPosition="0">
        <references count="1">
          <reference field="2" count="1">
            <x v="0"/>
          </reference>
        </references>
      </pivotArea>
    </format>
    <format dxfId="385">
      <pivotArea collapsedLevelsAreSubtotals="1" fieldPosition="0">
        <references count="1">
          <reference field="2" count="1">
            <x v="1"/>
          </reference>
        </references>
      </pivotArea>
    </format>
    <format dxfId="384">
      <pivotArea collapsedLevelsAreSubtotals="1" fieldPosition="0">
        <references count="1">
          <reference field="2" count="1">
            <x v="2"/>
          </reference>
        </references>
      </pivotArea>
    </format>
    <format dxfId="383">
      <pivotArea collapsedLevelsAreSubtotals="1" fieldPosition="0">
        <references count="1">
          <reference field="2" count="1">
            <x v="3"/>
          </reference>
        </references>
      </pivotArea>
    </format>
    <format dxfId="382">
      <pivotArea collapsedLevelsAreSubtotals="1" fieldPosition="0">
        <references count="1">
          <reference field="2" count="1">
            <x v="4"/>
          </reference>
        </references>
      </pivotArea>
    </format>
    <format dxfId="381">
      <pivotArea collapsedLevelsAreSubtotals="1" fieldPosition="0">
        <references count="1">
          <reference field="2" count="1">
            <x v="5"/>
          </reference>
        </references>
      </pivotArea>
    </format>
    <format dxfId="380">
      <pivotArea collapsedLevelsAreSubtotals="1" fieldPosition="0">
        <references count="1">
          <reference field="2" count="1">
            <x v="6"/>
          </reference>
        </references>
      </pivotArea>
    </format>
    <format dxfId="379">
      <pivotArea collapsedLevelsAreSubtotals="1" fieldPosition="0">
        <references count="1">
          <reference field="2" count="1">
            <x v="7"/>
          </reference>
        </references>
      </pivotArea>
    </format>
    <format dxfId="378">
      <pivotArea collapsedLevelsAreSubtotals="1" fieldPosition="0">
        <references count="1">
          <reference field="2" count="1">
            <x v="8"/>
          </reference>
        </references>
      </pivotArea>
    </format>
    <format dxfId="377">
      <pivotArea collapsedLevelsAreSubtotals="1" fieldPosition="0">
        <references count="1">
          <reference field="2" count="1">
            <x v="9"/>
          </reference>
        </references>
      </pivotArea>
    </format>
    <format dxfId="376">
      <pivotArea field="2" type="button" dataOnly="0" labelOnly="1" outline="0" axis="axisRow" fieldPosition="0"/>
    </format>
    <format dxfId="375">
      <pivotArea dataOnly="0" labelOnly="1" fieldPosition="0">
        <references count="1">
          <reference field="2" count="0"/>
        </references>
      </pivotArea>
    </format>
    <format dxfId="374">
      <pivotArea dataOnly="0" labelOnly="1" outline="0" fieldPosition="0">
        <references count="1">
          <reference field="429496729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7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0"/>
          </reference>
        </references>
      </pivotArea>
    </format>
    <format dxfId="37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1"/>
          </reference>
        </references>
      </pivotArea>
    </format>
    <format dxfId="37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2"/>
          </reference>
        </references>
      </pivotArea>
    </format>
    <format dxfId="37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3"/>
          </reference>
        </references>
      </pivotArea>
    </format>
    <format dxfId="36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4"/>
          </reference>
        </references>
      </pivotArea>
    </format>
    <format dxfId="36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5"/>
          </reference>
        </references>
      </pivotArea>
    </format>
    <format dxfId="36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6"/>
          </reference>
        </references>
      </pivotArea>
    </format>
    <format dxfId="36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7"/>
          </reference>
        </references>
      </pivotArea>
    </format>
    <format dxfId="36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8"/>
          </reference>
        </references>
      </pivotArea>
    </format>
    <format dxfId="36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9"/>
          </reference>
        </references>
      </pivotArea>
    </format>
    <format dxfId="36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0"/>
          </reference>
        </references>
      </pivotArea>
    </format>
    <format dxfId="36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1"/>
          </reference>
        </references>
      </pivotArea>
    </format>
    <format dxfId="36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2"/>
          </reference>
        </references>
      </pivotArea>
    </format>
    <format dxfId="36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3"/>
          </reference>
        </references>
      </pivotArea>
    </format>
    <format dxfId="35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4"/>
          </reference>
        </references>
      </pivotArea>
    </format>
    <format dxfId="35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5"/>
          </reference>
        </references>
      </pivotArea>
    </format>
    <format dxfId="35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6"/>
          </reference>
        </references>
      </pivotArea>
    </format>
    <format dxfId="35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7"/>
          </reference>
        </references>
      </pivotArea>
    </format>
    <format dxfId="35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8"/>
          </reference>
        </references>
      </pivotArea>
    </format>
    <format dxfId="35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9"/>
          </reference>
        </references>
      </pivotArea>
    </format>
    <format dxfId="353">
      <pivotArea collapsedLevelsAreSubtotals="1" fieldPosition="0">
        <references count="1">
          <reference field="2" count="1">
            <x v="0"/>
          </reference>
        </references>
      </pivotArea>
    </format>
    <format dxfId="352">
      <pivotArea collapsedLevelsAreSubtotals="1" fieldPosition="0">
        <references count="1">
          <reference field="2" count="1">
            <x v="1"/>
          </reference>
        </references>
      </pivotArea>
    </format>
    <format dxfId="351">
      <pivotArea collapsedLevelsAreSubtotals="1" fieldPosition="0">
        <references count="1">
          <reference field="2" count="1">
            <x v="2"/>
          </reference>
        </references>
      </pivotArea>
    </format>
    <format dxfId="350">
      <pivotArea collapsedLevelsAreSubtotals="1" fieldPosition="0">
        <references count="1">
          <reference field="2" count="1">
            <x v="3"/>
          </reference>
        </references>
      </pivotArea>
    </format>
    <format dxfId="349">
      <pivotArea collapsedLevelsAreSubtotals="1" fieldPosition="0">
        <references count="1">
          <reference field="2" count="1">
            <x v="4"/>
          </reference>
        </references>
      </pivotArea>
    </format>
    <format dxfId="348">
      <pivotArea collapsedLevelsAreSubtotals="1" fieldPosition="0">
        <references count="1">
          <reference field="2" count="1">
            <x v="5"/>
          </reference>
        </references>
      </pivotArea>
    </format>
    <format dxfId="347">
      <pivotArea collapsedLevelsAreSubtotals="1" fieldPosition="0">
        <references count="1">
          <reference field="2" count="1">
            <x v="6"/>
          </reference>
        </references>
      </pivotArea>
    </format>
    <format dxfId="346">
      <pivotArea collapsedLevelsAreSubtotals="1" fieldPosition="0">
        <references count="1">
          <reference field="2" count="1">
            <x v="7"/>
          </reference>
        </references>
      </pivotArea>
    </format>
    <format dxfId="345">
      <pivotArea collapsedLevelsAreSubtotals="1" fieldPosition="0">
        <references count="1">
          <reference field="2" count="1">
            <x v="8"/>
          </reference>
        </references>
      </pivotArea>
    </format>
    <format dxfId="344">
      <pivotArea collapsedLevelsAreSubtotals="1" fieldPosition="0">
        <references count="1">
          <reference field="2" count="1">
            <x v="9"/>
          </reference>
        </references>
      </pivotArea>
    </format>
    <format dxfId="34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0"/>
          </reference>
        </references>
      </pivotArea>
    </format>
    <format dxfId="34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1"/>
          </reference>
        </references>
      </pivotArea>
    </format>
    <format dxfId="34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2"/>
          </reference>
        </references>
      </pivotArea>
    </format>
    <format dxfId="34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3"/>
          </reference>
        </references>
      </pivotArea>
    </format>
    <format dxfId="33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4"/>
          </reference>
        </references>
      </pivotArea>
    </format>
    <format dxfId="33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5"/>
          </reference>
        </references>
      </pivotArea>
    </format>
    <format dxfId="33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6"/>
          </reference>
        </references>
      </pivotArea>
    </format>
    <format dxfId="33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7"/>
          </reference>
        </references>
      </pivotArea>
    </format>
    <format dxfId="33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8"/>
          </reference>
        </references>
      </pivotArea>
    </format>
    <format dxfId="33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9"/>
          </reference>
        </references>
      </pivotArea>
    </format>
    <format dxfId="333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332">
      <pivotArea dataOnly="0" labelOnly="1" fieldPosition="0">
        <references count="1">
          <reference field="2" count="0"/>
        </references>
      </pivotArea>
    </format>
    <format dxfId="331">
      <pivotArea collapsedLevelsAreSubtotals="1" fieldPosition="0">
        <references count="2">
          <reference field="4294967294" count="1" selected="0">
            <x v="4"/>
          </reference>
          <reference field="2" count="1">
            <x v="8"/>
          </reference>
        </references>
      </pivotArea>
    </format>
    <format dxfId="330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0"/>
          </reference>
        </references>
      </pivotArea>
    </format>
    <format dxfId="329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1"/>
          </reference>
        </references>
      </pivotArea>
    </format>
    <format dxfId="328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2"/>
          </reference>
        </references>
      </pivotArea>
    </format>
    <format dxfId="327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3"/>
          </reference>
        </references>
      </pivotArea>
    </format>
    <format dxfId="326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4"/>
          </reference>
        </references>
      </pivotArea>
    </format>
    <format dxfId="325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5"/>
          </reference>
        </references>
      </pivotArea>
    </format>
    <format dxfId="324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6"/>
          </reference>
        </references>
      </pivotArea>
    </format>
    <format dxfId="323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7"/>
          </reference>
        </references>
      </pivotArea>
    </format>
    <format dxfId="322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8"/>
          </reference>
        </references>
      </pivotArea>
    </format>
    <format dxfId="321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9"/>
          </reference>
        </references>
      </pivotArea>
    </format>
    <format dxfId="320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0"/>
          </reference>
        </references>
      </pivotArea>
    </format>
    <format dxfId="319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1"/>
          </reference>
        </references>
      </pivotArea>
    </format>
    <format dxfId="318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2"/>
          </reference>
        </references>
      </pivotArea>
    </format>
    <format dxfId="317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3"/>
          </reference>
        </references>
      </pivotArea>
    </format>
    <format dxfId="316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4"/>
          </reference>
        </references>
      </pivotArea>
    </format>
    <format dxfId="315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5"/>
          </reference>
        </references>
      </pivotArea>
    </format>
    <format dxfId="314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6"/>
          </reference>
        </references>
      </pivotArea>
    </format>
    <format dxfId="313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7"/>
          </reference>
        </references>
      </pivotArea>
    </format>
    <format dxfId="312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8"/>
          </reference>
        </references>
      </pivotArea>
    </format>
    <format dxfId="311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9"/>
          </reference>
        </references>
      </pivotArea>
    </format>
    <format dxfId="310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0"/>
          </reference>
        </references>
      </pivotArea>
    </format>
    <format dxfId="309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1"/>
          </reference>
        </references>
      </pivotArea>
    </format>
    <format dxfId="308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2"/>
          </reference>
        </references>
      </pivotArea>
    </format>
    <format dxfId="307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3"/>
          </reference>
        </references>
      </pivotArea>
    </format>
    <format dxfId="306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4"/>
          </reference>
        </references>
      </pivotArea>
    </format>
    <format dxfId="305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5"/>
          </reference>
        </references>
      </pivotArea>
    </format>
    <format dxfId="304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6"/>
          </reference>
        </references>
      </pivotArea>
    </format>
    <format dxfId="303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7"/>
          </reference>
        </references>
      </pivotArea>
    </format>
    <format dxfId="302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8"/>
          </reference>
        </references>
      </pivotArea>
    </format>
    <format dxfId="301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9"/>
          </reference>
        </references>
      </pivotArea>
    </format>
    <format dxfId="30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99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0"/>
          </reference>
        </references>
      </pivotArea>
    </format>
    <format dxfId="298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1"/>
          </reference>
        </references>
      </pivotArea>
    </format>
    <format dxfId="297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2"/>
          </reference>
        </references>
      </pivotArea>
    </format>
    <format dxfId="296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3"/>
          </reference>
        </references>
      </pivotArea>
    </format>
    <format dxfId="295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4"/>
          </reference>
        </references>
      </pivotArea>
    </format>
    <format dxfId="294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5"/>
          </reference>
        </references>
      </pivotArea>
    </format>
    <format dxfId="293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6"/>
          </reference>
        </references>
      </pivotArea>
    </format>
    <format dxfId="292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7"/>
          </reference>
        </references>
      </pivotArea>
    </format>
    <format dxfId="291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8"/>
          </reference>
        </references>
      </pivotArea>
    </format>
    <format dxfId="290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9"/>
          </reference>
        </references>
      </pivotArea>
    </format>
    <format dxfId="28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88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0"/>
          </reference>
        </references>
      </pivotArea>
    </format>
    <format dxfId="287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1"/>
          </reference>
        </references>
      </pivotArea>
    </format>
    <format dxfId="286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2"/>
          </reference>
        </references>
      </pivotArea>
    </format>
    <format dxfId="285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3"/>
          </reference>
        </references>
      </pivotArea>
    </format>
    <format dxfId="284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4"/>
          </reference>
        </references>
      </pivotArea>
    </format>
    <format dxfId="283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5"/>
          </reference>
        </references>
      </pivotArea>
    </format>
    <format dxfId="282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6"/>
          </reference>
        </references>
      </pivotArea>
    </format>
    <format dxfId="281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7"/>
          </reference>
        </references>
      </pivotArea>
    </format>
    <format dxfId="280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8"/>
          </reference>
        </references>
      </pivotArea>
    </format>
    <format dxfId="279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9"/>
          </reference>
        </references>
      </pivotArea>
    </format>
    <format dxfId="278">
      <pivotArea dataOnly="0" labelOnly="1" outline="0" fieldPosition="0">
        <references count="1">
          <reference field="4294967294" count="3">
            <x v="7"/>
            <x v="8"/>
            <x v="9"/>
          </reference>
        </references>
      </pivotArea>
    </format>
    <format dxfId="277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0"/>
          </reference>
        </references>
      </pivotArea>
    </format>
    <format dxfId="276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1"/>
          </reference>
        </references>
      </pivotArea>
    </format>
    <format dxfId="275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2"/>
          </reference>
        </references>
      </pivotArea>
    </format>
    <format dxfId="274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3"/>
          </reference>
        </references>
      </pivotArea>
    </format>
    <format dxfId="273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4"/>
          </reference>
        </references>
      </pivotArea>
    </format>
    <format dxfId="272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5"/>
          </reference>
        </references>
      </pivotArea>
    </format>
    <format dxfId="271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6"/>
          </reference>
        </references>
      </pivotArea>
    </format>
    <format dxfId="270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7"/>
          </reference>
        </references>
      </pivotArea>
    </format>
    <format dxfId="269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8"/>
          </reference>
        </references>
      </pivotArea>
    </format>
    <format dxfId="268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9"/>
          </reference>
        </references>
      </pivotArea>
    </format>
    <format dxfId="267">
      <pivotArea dataOnly="0" labelOnly="1" outline="0" fieldPosition="0">
        <references count="1">
          <reference field="4294967294" count="3">
            <x v="7"/>
            <x v="8"/>
            <x v="9"/>
          </reference>
        </references>
      </pivotArea>
    </format>
    <format dxfId="266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0"/>
          </reference>
        </references>
      </pivotArea>
    </format>
    <format dxfId="265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1"/>
          </reference>
        </references>
      </pivotArea>
    </format>
    <format dxfId="264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2"/>
          </reference>
        </references>
      </pivotArea>
    </format>
    <format dxfId="263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3"/>
          </reference>
        </references>
      </pivotArea>
    </format>
    <format dxfId="262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4"/>
          </reference>
        </references>
      </pivotArea>
    </format>
    <format dxfId="261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5"/>
          </reference>
        </references>
      </pivotArea>
    </format>
    <format dxfId="260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6"/>
          </reference>
        </references>
      </pivotArea>
    </format>
    <format dxfId="259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7"/>
          </reference>
        </references>
      </pivotArea>
    </format>
    <format dxfId="258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8"/>
          </reference>
        </references>
      </pivotArea>
    </format>
    <format dxfId="257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9"/>
          </reference>
        </references>
      </pivotArea>
    </format>
    <format dxfId="256">
      <pivotArea dataOnly="0" labelOnly="1" outline="0" fieldPosition="0">
        <references count="1">
          <reference field="4294967294" count="3">
            <x v="7"/>
            <x v="8"/>
            <x v="9"/>
          </reference>
        </references>
      </pivotArea>
    </format>
    <format dxfId="255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0"/>
          </reference>
        </references>
      </pivotArea>
    </format>
    <format dxfId="254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1"/>
          </reference>
        </references>
      </pivotArea>
    </format>
    <format dxfId="253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2"/>
          </reference>
        </references>
      </pivotArea>
    </format>
    <format dxfId="252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3"/>
          </reference>
        </references>
      </pivotArea>
    </format>
    <format dxfId="251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4"/>
          </reference>
        </references>
      </pivotArea>
    </format>
    <format dxfId="250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5"/>
          </reference>
        </references>
      </pivotArea>
    </format>
    <format dxfId="249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6"/>
          </reference>
        </references>
      </pivotArea>
    </format>
    <format dxfId="248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7"/>
          </reference>
        </references>
      </pivotArea>
    </format>
    <format dxfId="247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8"/>
          </reference>
        </references>
      </pivotArea>
    </format>
    <format dxfId="246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9"/>
          </reference>
        </references>
      </pivotArea>
    </format>
    <format dxfId="245">
      <pivotArea dataOnly="0" labelOnly="1" outline="0" fieldPosition="0">
        <references count="1">
          <reference field="4294967294" count="3">
            <x v="7"/>
            <x v="8"/>
            <x v="9"/>
          </reference>
        </references>
      </pivotArea>
    </format>
    <format dxfId="244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0"/>
          </reference>
        </references>
      </pivotArea>
    </format>
    <format dxfId="243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1"/>
          </reference>
        </references>
      </pivotArea>
    </format>
    <format dxfId="242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2"/>
          </reference>
        </references>
      </pivotArea>
    </format>
    <format dxfId="241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3"/>
          </reference>
        </references>
      </pivotArea>
    </format>
    <format dxfId="240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4"/>
          </reference>
        </references>
      </pivotArea>
    </format>
    <format dxfId="239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5"/>
          </reference>
        </references>
      </pivotArea>
    </format>
    <format dxfId="238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6"/>
          </reference>
        </references>
      </pivotArea>
    </format>
    <format dxfId="237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7"/>
          </reference>
        </references>
      </pivotArea>
    </format>
    <format dxfId="236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8"/>
          </reference>
        </references>
      </pivotArea>
    </format>
    <format dxfId="235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9"/>
          </reference>
        </references>
      </pivotArea>
    </format>
    <format dxfId="234">
      <pivotArea dataOnly="0" labelOnly="1" outline="0" fieldPosition="0">
        <references count="1">
          <reference field="4294967294" count="3">
            <x v="10"/>
            <x v="11"/>
            <x v="12"/>
          </reference>
        </references>
      </pivotArea>
    </format>
    <format dxfId="233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0"/>
          </reference>
        </references>
      </pivotArea>
    </format>
    <format dxfId="232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1"/>
          </reference>
        </references>
      </pivotArea>
    </format>
    <format dxfId="231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2"/>
          </reference>
        </references>
      </pivotArea>
    </format>
    <format dxfId="230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3"/>
          </reference>
        </references>
      </pivotArea>
    </format>
    <format dxfId="229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4"/>
          </reference>
        </references>
      </pivotArea>
    </format>
    <format dxfId="228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5"/>
          </reference>
        </references>
      </pivotArea>
    </format>
    <format dxfId="227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6"/>
          </reference>
        </references>
      </pivotArea>
    </format>
    <format dxfId="226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7"/>
          </reference>
        </references>
      </pivotArea>
    </format>
    <format dxfId="225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8"/>
          </reference>
        </references>
      </pivotArea>
    </format>
    <format dxfId="224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9"/>
          </reference>
        </references>
      </pivotArea>
    </format>
    <format dxfId="223">
      <pivotArea dataOnly="0" labelOnly="1" outline="0" fieldPosition="0">
        <references count="1">
          <reference field="4294967294" count="3">
            <x v="10"/>
            <x v="11"/>
            <x v="12"/>
          </reference>
        </references>
      </pivotArea>
    </format>
    <format dxfId="222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0"/>
          </reference>
        </references>
      </pivotArea>
    </format>
    <format dxfId="221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1"/>
          </reference>
        </references>
      </pivotArea>
    </format>
    <format dxfId="220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2"/>
          </reference>
        </references>
      </pivotArea>
    </format>
    <format dxfId="219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3"/>
          </reference>
        </references>
      </pivotArea>
    </format>
    <format dxfId="218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4"/>
          </reference>
        </references>
      </pivotArea>
    </format>
    <format dxfId="217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5"/>
          </reference>
        </references>
      </pivotArea>
    </format>
    <format dxfId="216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6"/>
          </reference>
        </references>
      </pivotArea>
    </format>
    <format dxfId="215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7"/>
          </reference>
        </references>
      </pivotArea>
    </format>
    <format dxfId="214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8"/>
          </reference>
        </references>
      </pivotArea>
    </format>
    <format dxfId="213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9"/>
          </reference>
        </references>
      </pivotArea>
    </format>
    <format dxfId="212">
      <pivotArea dataOnly="0" labelOnly="1" outline="0" fieldPosition="0">
        <references count="1">
          <reference field="4294967294" count="3">
            <x v="10"/>
            <x v="11"/>
            <x v="12"/>
          </reference>
        </references>
      </pivotArea>
    </format>
    <format dxfId="211">
      <pivotArea collapsedLevelsAreSubtotals="1" fieldPosition="0">
        <references count="1">
          <reference field="2" count="1">
            <x v="1"/>
          </reference>
        </references>
      </pivotArea>
    </format>
    <format dxfId="210">
      <pivotArea dataOnly="0" labelOnly="1" fieldPosition="0">
        <references count="1">
          <reference field="2" count="1">
            <x v="1"/>
          </reference>
        </references>
      </pivotArea>
    </format>
    <format dxfId="209">
      <pivotArea collapsedLevelsAreSubtotals="1" fieldPosition="0">
        <references count="1">
          <reference field="2" count="1">
            <x v="3"/>
          </reference>
        </references>
      </pivotArea>
    </format>
    <format dxfId="208">
      <pivotArea dataOnly="0" labelOnly="1" fieldPosition="0">
        <references count="1">
          <reference field="2" count="1">
            <x v="3"/>
          </reference>
        </references>
      </pivotArea>
    </format>
    <format dxfId="207">
      <pivotArea collapsedLevelsAreSubtotals="1" fieldPosition="0">
        <references count="1">
          <reference field="2" count="1">
            <x v="5"/>
          </reference>
        </references>
      </pivotArea>
    </format>
    <format dxfId="206">
      <pivotArea dataOnly="0" labelOnly="1" fieldPosition="0">
        <references count="1">
          <reference field="2" count="1">
            <x v="5"/>
          </reference>
        </references>
      </pivotArea>
    </format>
    <format dxfId="205">
      <pivotArea collapsedLevelsAreSubtotals="1" fieldPosition="0">
        <references count="1">
          <reference field="2" count="1">
            <x v="8"/>
          </reference>
        </references>
      </pivotArea>
    </format>
    <format dxfId="204">
      <pivotArea collapsedLevelsAreSubtotals="1" fieldPosition="0">
        <references count="2">
          <reference field="4294967294" count="1" selected="0">
            <x v="0"/>
          </reference>
          <reference field="2" count="1">
            <x v="0"/>
          </reference>
        </references>
      </pivotArea>
    </format>
    <format dxfId="203">
      <pivotArea collapsedLevelsAreSubtotals="1" fieldPosition="0">
        <references count="2">
          <reference field="4294967294" count="1" selected="0">
            <x v="0"/>
          </reference>
          <reference field="2" count="1">
            <x v="1"/>
          </reference>
        </references>
      </pivotArea>
    </format>
    <format dxfId="202">
      <pivotArea collapsedLevelsAreSubtotals="1" fieldPosition="0">
        <references count="2">
          <reference field="4294967294" count="1" selected="0">
            <x v="0"/>
          </reference>
          <reference field="2" count="1">
            <x v="2"/>
          </reference>
        </references>
      </pivotArea>
    </format>
    <format dxfId="201">
      <pivotArea collapsedLevelsAreSubtotals="1" fieldPosition="0">
        <references count="2">
          <reference field="4294967294" count="1" selected="0">
            <x v="0"/>
          </reference>
          <reference field="2" count="1">
            <x v="3"/>
          </reference>
        </references>
      </pivotArea>
    </format>
    <format dxfId="200">
      <pivotArea collapsedLevelsAreSubtotals="1" fieldPosition="0">
        <references count="2">
          <reference field="4294967294" count="1" selected="0">
            <x v="0"/>
          </reference>
          <reference field="2" count="1">
            <x v="4"/>
          </reference>
        </references>
      </pivotArea>
    </format>
    <format dxfId="199">
      <pivotArea collapsedLevelsAreSubtotals="1" fieldPosition="0">
        <references count="2">
          <reference field="4294967294" count="1" selected="0">
            <x v="0"/>
          </reference>
          <reference field="2" count="1">
            <x v="5"/>
          </reference>
        </references>
      </pivotArea>
    </format>
    <format dxfId="198">
      <pivotArea collapsedLevelsAreSubtotals="1" fieldPosition="0">
        <references count="2">
          <reference field="4294967294" count="1" selected="0">
            <x v="0"/>
          </reference>
          <reference field="2" count="1">
            <x v="6"/>
          </reference>
        </references>
      </pivotArea>
    </format>
    <format dxfId="197">
      <pivotArea collapsedLevelsAreSubtotals="1" fieldPosition="0">
        <references count="2">
          <reference field="4294967294" count="1" selected="0">
            <x v="0"/>
          </reference>
          <reference field="2" count="1">
            <x v="7"/>
          </reference>
        </references>
      </pivotArea>
    </format>
    <format dxfId="196">
      <pivotArea collapsedLevelsAreSubtotals="1" fieldPosition="0">
        <references count="2">
          <reference field="4294967294" count="1" selected="0">
            <x v="0"/>
          </reference>
          <reference field="2" count="1">
            <x v="8"/>
          </reference>
        </references>
      </pivotArea>
    </format>
    <format dxfId="195">
      <pivotArea collapsedLevelsAreSubtotals="1" fieldPosition="0">
        <references count="2">
          <reference field="4294967294" count="1" selected="0">
            <x v="0"/>
          </reference>
          <reference field="2" count="1">
            <x v="9"/>
          </reference>
        </references>
      </pivotArea>
    </format>
    <format dxfId="1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3">
      <pivotArea collapsedLevelsAreSubtotals="1" fieldPosition="0">
        <references count="2">
          <reference field="4294967294" count="1" selected="0">
            <x v="0"/>
          </reference>
          <reference field="2" count="1">
            <x v="0"/>
          </reference>
        </references>
      </pivotArea>
    </format>
    <format dxfId="192">
      <pivotArea collapsedLevelsAreSubtotals="1" fieldPosition="0">
        <references count="2">
          <reference field="4294967294" count="1" selected="0">
            <x v="0"/>
          </reference>
          <reference field="2" count="1">
            <x v="1"/>
          </reference>
        </references>
      </pivotArea>
    </format>
    <format dxfId="191">
      <pivotArea collapsedLevelsAreSubtotals="1" fieldPosition="0">
        <references count="2">
          <reference field="4294967294" count="1" selected="0">
            <x v="0"/>
          </reference>
          <reference field="2" count="1">
            <x v="2"/>
          </reference>
        </references>
      </pivotArea>
    </format>
    <format dxfId="190">
      <pivotArea collapsedLevelsAreSubtotals="1" fieldPosition="0">
        <references count="2">
          <reference field="4294967294" count="1" selected="0">
            <x v="0"/>
          </reference>
          <reference field="2" count="1">
            <x v="3"/>
          </reference>
        </references>
      </pivotArea>
    </format>
    <format dxfId="189">
      <pivotArea collapsedLevelsAreSubtotals="1" fieldPosition="0">
        <references count="2">
          <reference field="4294967294" count="1" selected="0">
            <x v="0"/>
          </reference>
          <reference field="2" count="1">
            <x v="4"/>
          </reference>
        </references>
      </pivotArea>
    </format>
    <format dxfId="188">
      <pivotArea collapsedLevelsAreSubtotals="1" fieldPosition="0">
        <references count="2">
          <reference field="4294967294" count="1" selected="0">
            <x v="0"/>
          </reference>
          <reference field="2" count="1">
            <x v="5"/>
          </reference>
        </references>
      </pivotArea>
    </format>
    <format dxfId="187">
      <pivotArea collapsedLevelsAreSubtotals="1" fieldPosition="0">
        <references count="2">
          <reference field="4294967294" count="1" selected="0">
            <x v="0"/>
          </reference>
          <reference field="2" count="1">
            <x v="6"/>
          </reference>
        </references>
      </pivotArea>
    </format>
    <format dxfId="186">
      <pivotArea collapsedLevelsAreSubtotals="1" fieldPosition="0">
        <references count="2">
          <reference field="4294967294" count="1" selected="0">
            <x v="0"/>
          </reference>
          <reference field="2" count="1">
            <x v="7"/>
          </reference>
        </references>
      </pivotArea>
    </format>
    <format dxfId="185">
      <pivotArea collapsedLevelsAreSubtotals="1" fieldPosition="0">
        <references count="2">
          <reference field="4294967294" count="1" selected="0">
            <x v="0"/>
          </reference>
          <reference field="2" count="1">
            <x v="8"/>
          </reference>
        </references>
      </pivotArea>
    </format>
    <format dxfId="184">
      <pivotArea collapsedLevelsAreSubtotals="1" fieldPosition="0">
        <references count="2">
          <reference field="4294967294" count="1" selected="0">
            <x v="0"/>
          </reference>
          <reference field="2" count="1">
            <x v="9"/>
          </reference>
        </references>
      </pivotArea>
    </format>
    <format dxfId="183">
      <pivotArea collapsedLevelsAreSubtotals="1" fieldPosition="0">
        <references count="2">
          <reference field="4294967294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>
            <x v="0"/>
          </reference>
        </references>
      </pivotArea>
    </format>
    <format dxfId="182">
      <pivotArea collapsedLevelsAreSubtotals="1" fieldPosition="0">
        <references count="2">
          <reference field="4294967294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>
            <x v="1"/>
          </reference>
        </references>
      </pivotArea>
    </format>
    <format dxfId="181">
      <pivotArea collapsedLevelsAreSubtotals="1" fieldPosition="0">
        <references count="2">
          <reference field="4294967294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>
            <x v="2"/>
          </reference>
        </references>
      </pivotArea>
    </format>
    <format dxfId="180">
      <pivotArea collapsedLevelsAreSubtotals="1" fieldPosition="0">
        <references count="2">
          <reference field="4294967294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>
            <x v="3"/>
          </reference>
        </references>
      </pivotArea>
    </format>
    <format dxfId="179">
      <pivotArea collapsedLevelsAreSubtotals="1" fieldPosition="0">
        <references count="2">
          <reference field="4294967294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>
            <x v="4"/>
          </reference>
        </references>
      </pivotArea>
    </format>
    <format dxfId="178">
      <pivotArea collapsedLevelsAreSubtotals="1" fieldPosition="0">
        <references count="2">
          <reference field="4294967294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>
            <x v="5"/>
          </reference>
        </references>
      </pivotArea>
    </format>
    <format dxfId="177">
      <pivotArea collapsedLevelsAreSubtotals="1" fieldPosition="0">
        <references count="2">
          <reference field="4294967294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>
            <x v="6"/>
          </reference>
        </references>
      </pivotArea>
    </format>
    <format dxfId="176">
      <pivotArea collapsedLevelsAreSubtotals="1" fieldPosition="0">
        <references count="2">
          <reference field="4294967294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>
            <x v="7"/>
          </reference>
        </references>
      </pivotArea>
    </format>
    <format dxfId="175">
      <pivotArea collapsedLevelsAreSubtotals="1" fieldPosition="0">
        <references count="2">
          <reference field="4294967294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>
            <x v="8"/>
          </reference>
        </references>
      </pivotArea>
    </format>
    <format dxfId="174">
      <pivotArea collapsedLevelsAreSubtotals="1" fieldPosition="0">
        <references count="2">
          <reference field="4294967294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>
            <x v="9"/>
          </reference>
        </references>
      </pivotArea>
    </format>
    <format dxfId="173">
      <pivotArea dataOnly="0" labelOnly="1" fieldPosition="0">
        <references count="1">
          <reference field="2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72">
      <pivotArea dataOnly="0" labelOnly="1" fieldPosition="0">
        <references count="1">
          <reference field="2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71">
      <pivotArea collapsedLevelsAreSubtotals="1" fieldPosition="0">
        <references count="1">
          <reference field="2" count="1">
            <x v="8"/>
          </reference>
        </references>
      </pivotArea>
    </format>
    <format dxfId="170">
      <pivotArea dataOnly="0" labelOnly="1" fieldPosition="0">
        <references count="1">
          <reference field="2" count="3">
            <x v="7"/>
            <x v="8"/>
            <x v="9"/>
          </reference>
        </references>
      </pivotArea>
    </format>
    <format dxfId="169">
      <pivotArea collapsedLevelsAreSubtotals="1" fieldPosition="0">
        <references count="1">
          <reference field="2" count="1">
            <x v="7"/>
          </reference>
        </references>
      </pivotArea>
    </format>
    <format dxfId="168">
      <pivotArea dataOnly="0" labelOnly="1" fieldPosition="0">
        <references count="1">
          <reference field="2" count="1">
            <x v="7"/>
          </reference>
        </references>
      </pivotArea>
    </format>
    <format dxfId="167">
      <pivotArea collapsedLevelsAreSubtotals="1" fieldPosition="0">
        <references count="1">
          <reference field="2" count="1">
            <x v="9"/>
          </reference>
        </references>
      </pivotArea>
    </format>
    <format dxfId="166">
      <pivotArea dataOnly="0" labelOnly="1" fieldPosition="0">
        <references count="1">
          <reference field="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49DE0-2D3C-4B78-8A5A-866A864BCA05}" name="PivotTable8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B37:N38" firstHeaderRow="0" firstDataRow="1" firstDataCol="0"/>
  <pivotFields count="18"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numFmtId="44" showAll="0"/>
    <pivotField numFmtId="164" showAll="0"/>
    <pivotField dataField="1" numFmtId="9" showAll="0"/>
    <pivotField dataField="1" numFmtId="9" showAll="0"/>
    <pivotField numFmtId="164" showAll="0"/>
    <pivotField dataField="1" numFmtId="10" showAll="0"/>
    <pivotField numFmtId="44" showAll="0"/>
    <pivotField numFmtId="44" showAll="0"/>
    <pivotField numFmtId="44" showAll="0"/>
    <pivotField numFmtId="164" showAll="0"/>
  </pivotFields>
  <rowItems count="1">
    <i/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Count of CLASS" fld="1" subtotal="count" baseField="0" baseItem="0"/>
    <dataField name="Min of Adj Rent $/SF3" fld="8" subtotal="min" baseField="0" baseItem="1"/>
    <dataField name="Max of Adj Rent $/SF2" fld="8" subtotal="max" baseField="0" baseItem="2"/>
    <dataField name="Average of Adj Rent $/SF" fld="8" subtotal="average" baseField="0" baseItem="3"/>
    <dataField name="Min of V/C3" fld="10" subtotal="min" baseField="0" baseItem="4"/>
    <dataField name="Max of V/C2" fld="10" subtotal="max" baseField="0" baseItem="5"/>
    <dataField name="Average of V/C" fld="10" subtotal="average" baseField="0" baseItem="6"/>
    <dataField name="Min of Exp" fld="11" subtotal="min" baseField="0" baseItem="7"/>
    <dataField name="Max of Exp2" fld="11" subtotal="max" baseField="0" baseItem="8"/>
    <dataField name="Average of Exp3" fld="11" subtotal="average" baseField="0" baseItem="9"/>
    <dataField name="Min of Cap Rate" fld="13" subtotal="min" baseField="4" baseItem="0" numFmtId="10"/>
    <dataField name="Max of Cap Rate" fld="13" subtotal="max" baseField="4" baseItem="0" numFmtId="10"/>
    <dataField name="Average of Cap Rate" fld="13" subtotal="average" baseField="4" baseItem="0" numFmtId="10"/>
  </dataFields>
  <formats count="12">
    <format dxfId="413">
      <pivotArea dataOnly="0" labelOnly="1" outline="0" fieldPosition="0">
        <references count="1">
          <reference field="4294967294" count="3">
            <x v="10"/>
            <x v="11"/>
            <x v="12"/>
          </reference>
        </references>
      </pivotArea>
    </format>
    <format dxfId="412">
      <pivotArea outline="0" collapsedLevelsAreSubtotals="1" fieldPosition="0">
        <references count="1">
          <reference field="4294967294" count="3" selected="0">
            <x v="10"/>
            <x v="11"/>
            <x v="12"/>
          </reference>
        </references>
      </pivotArea>
    </format>
    <format dxfId="411">
      <pivotArea outline="0" collapsedLevelsAreSubtotals="1" fieldPosition="0">
        <references count="1">
          <reference field="4294967294" count="3" selected="0">
            <x v="10"/>
            <x v="11"/>
            <x v="12"/>
          </reference>
        </references>
      </pivotArea>
    </format>
    <format dxfId="410">
      <pivotArea outline="0" collapsedLevelsAreSubtotals="1" fieldPosition="0">
        <references count="1">
          <reference field="4294967294" count="3" selected="0">
            <x v="10"/>
            <x v="11"/>
            <x v="12"/>
          </reference>
        </references>
      </pivotArea>
    </format>
    <format dxfId="40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8">
      <pivotArea outline="0" collapsedLevelsAreSubtotals="1" fieldPosition="0">
        <references count="1">
          <reference field="4294967294" count="3" selected="0">
            <x v="10"/>
            <x v="11"/>
            <x v="12"/>
          </reference>
        </references>
      </pivotArea>
    </format>
    <format dxfId="407">
      <pivotArea dataOnly="0" labelOnly="1" outline="0" fieldPosition="0">
        <references count="1">
          <reference field="4294967294" count="3">
            <x v="10"/>
            <x v="11"/>
            <x v="12"/>
          </reference>
        </references>
      </pivotArea>
    </format>
    <format dxfId="40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93945-E9B8-4134-A1B2-541E226193A2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B54:K55" firstHeaderRow="0" firstDataRow="1" firstDataCol="0"/>
  <pivotFields count="25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showAll="0"/>
    <pivotField dataField="1" showAll="0"/>
    <pivotField numFmtId="164" showAll="0"/>
    <pivotField dataField="1" numFmtId="10" showAll="0"/>
    <pivotField numFmtId="164" showAll="0"/>
    <pivotField numFmtId="164" showAll="0"/>
    <pivotField numFmtId="164" showAll="0"/>
    <pivotField numFmtId="164" showAl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Count of CLASS" fld="3" subtotal="count" baseField="0" baseItem="0"/>
    <dataField name="Min of % Vac.3" fld="17" subtotal="min" baseField="0" baseItem="1" numFmtId="10"/>
    <dataField name="Max of % Vac.2" fld="17" subtotal="max" baseField="0" baseItem="1" numFmtId="10"/>
    <dataField name="Average of % Vac." fld="17" subtotal="average" baseField="0" baseItem="2" numFmtId="10"/>
    <dataField name="Min of % Exp.3" fld="18" subtotal="min" baseField="0" baseItem="3" numFmtId="10"/>
    <dataField name="Max of % Exp.2" fld="18" subtotal="max" baseField="0" baseItem="4" numFmtId="10"/>
    <dataField name="Average of % Exp." fld="18" subtotal="average" baseField="0" baseItem="5" numFmtId="10"/>
    <dataField name="Min of Cap Rate" fld="20" subtotal="min" baseField="0" baseItem="6" numFmtId="10"/>
    <dataField name="Max of Cap Rate" fld="20" subtotal="max" baseField="4" baseItem="0" numFmtId="10"/>
    <dataField name="Average of Cap Rate" fld="20" subtotal="average" baseField="4" baseItem="0" numFmtId="10"/>
  </dataFields>
  <formats count="9">
    <format dxfId="422">
      <pivotArea dataOnly="0" labelOnly="1" outline="0" fieldPosition="0">
        <references count="1">
          <reference field="4294967294" count="3">
            <x v="7"/>
            <x v="8"/>
            <x v="9"/>
          </reference>
        </references>
      </pivotArea>
    </format>
    <format dxfId="421">
      <pivotArea dataOnly="0" labelOnly="1" outline="0" fieldPosition="0">
        <references count="1">
          <reference field="4294967294" count="3">
            <x v="7"/>
            <x v="8"/>
            <x v="9"/>
          </reference>
        </references>
      </pivotArea>
    </format>
    <format dxfId="420">
      <pivotArea outline="0" collapsedLevelsAreSubtotals="1" fieldPosition="0"/>
    </format>
    <format dxfId="419">
      <pivotArea outline="0" collapsedLevelsAreSubtotals="1" fieldPosition="0">
        <references count="1">
          <reference field="4294967294" count="9" selected="0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18">
      <pivotArea outline="0" collapsedLevelsAreSubtotals="1" fieldPosition="0"/>
    </format>
    <format dxfId="417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416">
      <pivotArea outline="0" collapsedLevelsAreSubtotals="1" fieldPosition="0">
        <references count="1">
          <reference field="4294967294" count="3" selected="0">
            <x v="4"/>
            <x v="5"/>
            <x v="6"/>
          </reference>
        </references>
      </pivotArea>
    </format>
    <format dxfId="415">
      <pivotArea outline="0" collapsedLevelsAreSubtotals="1" fieldPosition="0"/>
    </format>
    <format dxfId="4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8018B-DC33-47DB-8D48-99C0DBBF21BA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28:N36" firstHeaderRow="0" firstDataRow="1" firstDataCol="1"/>
  <pivotFields count="20">
    <pivotField showAll="0"/>
    <pivotField showAll="0"/>
    <pivotField showAll="0"/>
    <pivotField showAll="0"/>
    <pivotField axis="axisRow" dataField="1" showAll="0">
      <items count="8">
        <item x="2"/>
        <item x="6"/>
        <item x="5"/>
        <item x="4"/>
        <item x="3"/>
        <item x="0"/>
        <item x="1"/>
        <item t="default"/>
      </items>
    </pivotField>
    <pivotField showAll="0"/>
    <pivotField showAll="0"/>
    <pivotField showAll="0"/>
    <pivotField showAll="0"/>
    <pivotField dataField="1" numFmtId="44" showAll="0"/>
    <pivotField numFmtId="164" showAll="0"/>
    <pivotField dataField="1" numFmtId="9" showAll="0"/>
    <pivotField dataField="1" numFmtId="9" showAll="0"/>
    <pivotField numFmtId="164" showAll="0"/>
    <pivotField dataField="1" numFmtId="10" showAll="0"/>
    <pivotField numFmtId="44" showAll="0"/>
    <pivotField numFmtId="44" showAll="0"/>
    <pivotField numFmtId="44" showAll="0"/>
    <pivotField numFmtId="164" showAll="0"/>
    <pivotField numFmtId="164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COUNT" fld="4" subtotal="count" baseField="0" baseItem="0"/>
    <dataField name="Min of Adj Rent $/SF" fld="9" subtotal="min" baseField="4" baseItem="0" numFmtId="44"/>
    <dataField name="Max of Adj Rent $/SF" fld="9" subtotal="max" baseField="4" baseItem="0" numFmtId="44"/>
    <dataField name="Average of Adj Rent $/SF" fld="9" subtotal="average" baseField="4" baseItem="0"/>
    <dataField name="Min of V/C" fld="11" subtotal="min" baseField="4" baseItem="0" numFmtId="9"/>
    <dataField name="Max of V/C" fld="11" subtotal="max" baseField="4" baseItem="0" numFmtId="9"/>
    <dataField name="Average of V/C" fld="11" subtotal="average" baseField="4" baseItem="0"/>
    <dataField name="Min of Exp" fld="12" subtotal="min" baseField="4" baseItem="0" numFmtId="9"/>
    <dataField name="Max of Exp" fld="12" subtotal="max" baseField="4" baseItem="0" numFmtId="9"/>
    <dataField name="Average of Exp" fld="12" subtotal="average" baseField="4" baseItem="0"/>
    <dataField name="Min of Cap Rate" fld="14" subtotal="min" baseField="4" baseItem="0" numFmtId="10"/>
    <dataField name="Max of Cap Rate" fld="14" subtotal="max" baseField="4" baseItem="0" numFmtId="10"/>
    <dataField name="Average of Cap Rate" fld="14" subtotal="average" baseField="4" baseItem="0"/>
  </dataFields>
  <formats count="24">
    <format dxfId="446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445">
      <pivotArea outline="0" collapsedLevelsAreSubtotals="1" fieldPosition="0">
        <references count="1">
          <reference field="4294967294" count="6" selected="0">
            <x v="4"/>
            <x v="5"/>
            <x v="7"/>
            <x v="8"/>
            <x v="10"/>
            <x v="11"/>
          </reference>
        </references>
      </pivotArea>
    </format>
    <format dxfId="444">
      <pivotArea outline="0" collapsedLevelsAreSubtotals="1" fieldPosition="0">
        <references count="1">
          <reference field="4294967294" count="2" selected="0">
            <x v="10"/>
            <x v="11"/>
          </reference>
        </references>
      </pivotArea>
    </format>
    <format dxfId="443">
      <pivotArea outline="0" collapsedLevelsAreSubtotals="1" fieldPosition="0">
        <references count="1">
          <reference field="4294967294" count="2" selected="0">
            <x v="10"/>
            <x v="11"/>
          </reference>
        </references>
      </pivotArea>
    </format>
    <format dxfId="442">
      <pivotArea collapsedLevelsAreSubtotals="1" fieldPosition="0">
        <references count="2">
          <reference field="4294967294" count="1" selected="0">
            <x v="0"/>
          </reference>
          <reference field="4" count="1">
            <x v="0"/>
          </reference>
        </references>
      </pivotArea>
    </format>
    <format dxfId="441">
      <pivotArea dataOnly="0" labelOnly="1" fieldPosition="0">
        <references count="1">
          <reference field="4" count="0"/>
        </references>
      </pivotArea>
    </format>
    <format dxfId="440">
      <pivotArea dataOnly="0" labelOnly="1" fieldPosition="0">
        <references count="1">
          <reference field="4" count="1">
            <x v="0"/>
          </reference>
        </references>
      </pivotArea>
    </format>
    <format dxfId="439">
      <pivotArea collapsedLevelsAreSubtotals="1" fieldPosition="0">
        <references count="1">
          <reference field="4" count="0"/>
        </references>
      </pivotArea>
    </format>
    <format dxfId="438">
      <pivotArea field="4" type="button" dataOnly="0" labelOnly="1" outline="0" axis="axisRow" fieldPosition="0"/>
    </format>
    <format dxfId="437">
      <pivotArea dataOnly="0" labelOnly="1" fieldPosition="0">
        <references count="1">
          <reference field="4" count="0"/>
        </references>
      </pivotArea>
    </format>
    <format dxfId="436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35">
      <pivotArea collapsedLevelsAreSubtotals="1" fieldPosition="0">
        <references count="1">
          <reference field="4" count="0"/>
        </references>
      </pivotArea>
    </format>
    <format dxfId="434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33">
      <pivotArea collapsedLevelsAreSubtotals="1" fieldPosition="0">
        <references count="2">
          <reference field="4294967294" count="1" selected="0">
            <x v="0"/>
          </reference>
          <reference field="4" count="1">
            <x v="5"/>
          </reference>
        </references>
      </pivotArea>
    </format>
    <format dxfId="432">
      <pivotArea dataOnly="0" labelOnly="1" grandRow="1" outline="0" fieldPosition="0"/>
    </format>
    <format dxfId="431">
      <pivotArea field="4" type="button" dataOnly="0" labelOnly="1" outline="0" axis="axisRow" fieldPosition="0"/>
    </format>
    <format dxfId="430">
      <pivotArea dataOnly="0" labelOnly="1" fieldPosition="0">
        <references count="1">
          <reference field="4" count="0"/>
        </references>
      </pivotArea>
    </format>
    <format dxfId="429">
      <pivotArea dataOnly="0" labelOnly="1" grandRow="1" outline="0" fieldPosition="0"/>
    </format>
    <format dxfId="428">
      <pivotArea dataOnly="0" labelOnly="1" fieldPosition="0">
        <references count="1">
          <reference field="4" count="1">
            <x v="0"/>
          </reference>
        </references>
      </pivotArea>
    </format>
    <format dxfId="427">
      <pivotArea dataOnly="0" labelOnly="1" fieldPosition="0">
        <references count="1">
          <reference field="4" count="0"/>
        </references>
      </pivotArea>
    </format>
    <format dxfId="426">
      <pivotArea dataOnly="0" labelOnly="1" grandRow="1" outline="0" fieldPosition="0"/>
    </format>
    <format dxfId="425">
      <pivotArea dataOnly="0" labelOnly="1" fieldPosition="0">
        <references count="1">
          <reference field="4" count="0"/>
        </references>
      </pivotArea>
    </format>
    <format dxfId="424">
      <pivotArea dataOnly="0" labelOnly="1" grandRow="1" outline="0" fieldPosition="0"/>
    </format>
    <format dxfId="4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0B14D-B854-4FCF-BEB1-3F6B3DFF5096}" name="PivotTable6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B78:N79" firstHeaderRow="0" firstDataRow="1" firstDataCol="0"/>
  <pivotFields count="21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dataField="1" showAll="0"/>
    <pivotField dataField="1" showAll="0"/>
    <pivotField numFmtId="164" showAll="0"/>
    <pivotField dataField="1" numFmtId="10" showAll="0"/>
    <pivotField numFmtId="44" showAll="0"/>
    <pivotField numFmtId="44" showAll="0"/>
    <pivotField numFmtId="44" showAll="0"/>
    <pivotField numFmtId="44" showAll="0"/>
    <pivotField numFmtId="164" showAll="0"/>
    <pivotField numFmtId="164" showAll="0"/>
  </pivotFields>
  <rowItems count="1">
    <i/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Count of CLASS" fld="2" subtotal="count" baseField="0" baseItem="0"/>
    <dataField name="Min of Adj. Rent $/SF3" fld="9" subtotal="min" baseField="0" baseItem="1" numFmtId="165"/>
    <dataField name="Max of Adj. Rent $/SF2" fld="9" subtotal="max" baseField="0" baseItem="2" numFmtId="165"/>
    <dataField name="Average of Adj. Rent $/SF" fld="9" subtotal="average" baseField="0" baseItem="3" numFmtId="165"/>
    <dataField name="Min of % Vac.3" fld="11" subtotal="min" baseField="0" baseItem="4" numFmtId="10"/>
    <dataField name="Max of % Vac.2" fld="11" subtotal="max" baseField="0" baseItem="5" numFmtId="10"/>
    <dataField name="Average of % Vac." fld="11" subtotal="average" baseField="0" baseItem="6" numFmtId="10"/>
    <dataField name="Min of % Exp." fld="12" subtotal="min" baseField="0" baseItem="7" numFmtId="10"/>
    <dataField name="Max of % Exp.2" fld="12" subtotal="max" baseField="0" baseItem="8" numFmtId="10"/>
    <dataField name="Average of % Exp.3" fld="12" subtotal="average" baseField="0" baseItem="9" numFmtId="10"/>
    <dataField name="Min of Cap Rate" fld="14" subtotal="min" baseField="4" baseItem="0" numFmtId="10"/>
    <dataField name="Max of Cap Rate" fld="14" subtotal="max" baseField="4" baseItem="0" numFmtId="10"/>
    <dataField name="Average of Cap Rate" fld="14" subtotal="average" baseField="4" baseItem="0" numFmtId="10"/>
  </dataFields>
  <formats count="16">
    <format dxfId="462">
      <pivotArea dataOnly="0" labelOnly="1" outline="0" fieldPosition="0">
        <references count="1">
          <reference field="4294967294" count="3">
            <x v="10"/>
            <x v="11"/>
            <x v="12"/>
          </reference>
        </references>
      </pivotArea>
    </format>
    <format dxfId="461">
      <pivotArea outline="0" collapsedLevelsAreSubtotals="1" fieldPosition="0">
        <references count="1">
          <reference field="4294967294" count="9" selected="0"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60">
      <pivotArea outline="0" collapsedLevelsAreSubtotals="1" fieldPosition="0">
        <references count="1">
          <reference field="4294967294" count="9" selected="0"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59">
      <pivotArea outline="0" collapsedLevelsAreSubtotals="1" fieldPosition="0">
        <references count="1">
          <reference field="4294967294" count="9" selected="0"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58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457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45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55">
      <pivotArea outline="0" collapsedLevelsAreSubtotals="1" fieldPosition="0">
        <references count="1">
          <reference field="4294967294" count="3" selected="0">
            <x v="10"/>
            <x v="11"/>
            <x v="12"/>
          </reference>
        </references>
      </pivotArea>
    </format>
    <format dxfId="454">
      <pivotArea dataOnly="0" labelOnly="1" outline="0" fieldPosition="0">
        <references count="1">
          <reference field="4294967294" count="3">
            <x v="10"/>
            <x v="11"/>
            <x v="12"/>
          </reference>
        </references>
      </pivotArea>
    </format>
    <format dxfId="453">
      <pivotArea outline="0" collapsedLevelsAreSubtotals="1" fieldPosition="0">
        <references count="1">
          <reference field="4294967294" count="3" selected="0">
            <x v="7"/>
            <x v="8"/>
            <x v="9"/>
          </reference>
        </references>
      </pivotArea>
    </format>
    <format dxfId="452">
      <pivotArea dataOnly="0" labelOnly="1" outline="0" fieldPosition="0">
        <references count="1">
          <reference field="4294967294" count="3">
            <x v="7"/>
            <x v="8"/>
            <x v="9"/>
          </reference>
        </references>
      </pivotArea>
    </format>
    <format dxfId="451">
      <pivotArea outline="0" collapsedLevelsAreSubtotals="1" fieldPosition="0">
        <references count="1">
          <reference field="4294967294" count="3" selected="0">
            <x v="4"/>
            <x v="5"/>
            <x v="6"/>
          </reference>
        </references>
      </pivotArea>
    </format>
    <format dxfId="45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49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448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44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5529AD-CA95-4185-9059-8CB743461EF2}" name="PivotTable7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B73:N74" firstHeaderRow="0" firstDataRow="1" firstDataCol="0"/>
  <pivotFields count="20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numFmtId="9" showAll="0"/>
    <pivotField showAll="0"/>
    <pivotField showAll="0"/>
    <pivotField showAll="0"/>
    <pivotField dataField="1" showAll="0"/>
    <pivotField showAll="0"/>
    <pivotField dataField="1" numFmtId="10" showAll="0"/>
    <pivotField numFmtId="164" showAll="0"/>
    <pivotField numFmtId="164" showAll="0"/>
  </pivotFields>
  <rowItems count="1">
    <i/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Count of PINs" fld="1" subtotal="count" baseField="0" baseItem="0"/>
    <dataField name="Min of Revenue Bed/Day3" fld="10" subtotal="min" baseField="0" baseItem="1" numFmtId="165"/>
    <dataField name="Max of Revenue Bed/Day2" fld="10" subtotal="max" baseField="0" baseItem="2"/>
    <dataField name="Average of Revenue Bed/Day" fld="10" subtotal="average" baseField="0" baseItem="3"/>
    <dataField name="Sum of Reported Occupancy3" fld="11" baseField="0" baseItem="0" numFmtId="10"/>
    <dataField name="Sum of Reported Occupancy2" fld="11" baseField="0" baseItem="0"/>
    <dataField name="Sum of Reported Occupancy" fld="11" baseField="0" baseItem="0"/>
    <dataField name="Min of Exp %" fld="15" subtotal="min" baseField="0" baseItem="7"/>
    <dataField name="Max of Exp %2" fld="15" subtotal="max" baseField="0" baseItem="8"/>
    <dataField name="Average of Exp %3" fld="15" subtotal="average" baseField="0" baseItem="9"/>
    <dataField name="Min of Cap Rate2" fld="17" subtotal="min" baseField="0" baseItem="10" numFmtId="10"/>
    <dataField name="Max of Cap Rate2" fld="17" subtotal="max" baseField="0" baseItem="11" numFmtId="10"/>
    <dataField name="Average of Cap Rate" fld="17" subtotal="average" baseField="0" baseItem="12" numFmtId="10"/>
  </dataFields>
  <formats count="9">
    <format dxfId="471">
      <pivotArea outline="0" collapsedLevelsAreSubtotals="1" fieldPosition="0">
        <references count="1">
          <reference field="4294967294" count="2" selected="0">
            <x v="11"/>
            <x v="12"/>
          </reference>
        </references>
      </pivotArea>
    </format>
    <format dxfId="470">
      <pivotArea outline="0" collapsedLevelsAreSubtotals="1" fieldPosition="0">
        <references count="1">
          <reference field="4294967294" count="2" selected="0">
            <x v="11"/>
            <x v="12"/>
          </reference>
        </references>
      </pivotArea>
    </format>
    <format dxfId="469">
      <pivotArea outline="0" collapsedLevelsAreSubtotals="1" fieldPosition="0">
        <references count="1">
          <reference field="4294967294" count="2" selected="0">
            <x v="11"/>
            <x v="12"/>
          </reference>
        </references>
      </pivotArea>
    </format>
    <format dxfId="468">
      <pivotArea dataOnly="0" labelOnly="1" outline="0" fieldPosition="0">
        <references count="1">
          <reference field="4294967294" count="3">
            <x v="10"/>
            <x v="11"/>
            <x v="12"/>
          </reference>
        </references>
      </pivotArea>
    </format>
    <format dxfId="467">
      <pivotArea dataOnly="0" labelOnly="1" outline="0" fieldPosition="0">
        <references count="1">
          <reference field="4294967294" count="3">
            <x v="10"/>
            <x v="11"/>
            <x v="12"/>
          </reference>
        </references>
      </pivotArea>
    </format>
    <format dxfId="466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46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6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3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FA7A86-2FC9-433F-9C13-469A4ED9DCF0}" name="PivotTable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B68:N69" firstHeaderRow="0" firstDataRow="1" firstDataCol="0"/>
  <pivotFields count="1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dataField="1" numFmtId="10" showAll="0"/>
    <pivotField numFmtId="164" showAll="0"/>
    <pivotField showAll="0"/>
  </pivotFields>
  <rowItems count="1">
    <i/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Count of PINs" fld="1" subtotal="count" baseField="0" baseItem="0"/>
    <dataField name="Min of Avg Daily Rate" fld="9" subtotal="min" baseField="0" baseItem="1" numFmtId="165"/>
    <dataField name="Max of Avg Daily Rate3" fld="9" subtotal="max" baseField="0" baseItem="2" numFmtId="165"/>
    <dataField name="Average of Avg Daily Rate2" fld="9" subtotal="average" baseField="0" baseItem="3" numFmtId="165"/>
    <dataField name="Min of Occ. %2" fld="10" subtotal="min" baseField="0" baseItem="4"/>
    <dataField name="Max of Occ. %" fld="10" subtotal="max" baseField="0" baseItem="5"/>
    <dataField name="Average of Occ. %3" fld="10" subtotal="average" baseField="0" baseItem="6"/>
    <dataField name="Min of EBITDA %" fld="12" subtotal="min" baseField="0" baseItem="7"/>
    <dataField name="Max of EBITDA %3" fld="12" subtotal="max" baseField="0" baseItem="8"/>
    <dataField name="Average of EBITDA %2" fld="12" subtotal="average" baseField="0" baseItem="9"/>
    <dataField name="Min of Cap Rate2" fld="14" subtotal="min" baseField="0" baseItem="10" numFmtId="10"/>
    <dataField name="Max of Cap Rate2" fld="14" subtotal="max" baseField="0" baseItem="11" numFmtId="10"/>
    <dataField name="Average of Cap Rate" fld="14" subtotal="average" baseField="0" baseItem="12" numFmtId="10"/>
  </dataFields>
  <formats count="8">
    <format dxfId="479">
      <pivotArea outline="0" collapsedLevelsAreSubtotals="1" fieldPosition="0">
        <references count="1">
          <reference field="4294967294" count="2" selected="0">
            <x v="11"/>
            <x v="12"/>
          </reference>
        </references>
      </pivotArea>
    </format>
    <format dxfId="478">
      <pivotArea outline="0" collapsedLevelsAreSubtotals="1" fieldPosition="0">
        <references count="1">
          <reference field="4294967294" count="2" selected="0">
            <x v="11"/>
            <x v="12"/>
          </reference>
        </references>
      </pivotArea>
    </format>
    <format dxfId="477">
      <pivotArea outline="0" collapsedLevelsAreSubtotals="1" fieldPosition="0">
        <references count="1">
          <reference field="4294967294" count="2" selected="0">
            <x v="11"/>
            <x v="12"/>
          </reference>
        </references>
      </pivotArea>
    </format>
    <format dxfId="476">
      <pivotArea dataOnly="0" labelOnly="1" outline="0" fieldPosition="0">
        <references count="1">
          <reference field="4294967294" count="3">
            <x v="10"/>
            <x v="11"/>
            <x v="12"/>
          </reference>
        </references>
      </pivotArea>
    </format>
    <format dxfId="475">
      <pivotArea dataOnly="0" labelOnly="1" outline="0" fieldPosition="0">
        <references count="1">
          <reference field="4294967294" count="3">
            <x v="10"/>
            <x v="11"/>
            <x v="12"/>
          </reference>
        </references>
      </pivotArea>
    </format>
    <format dxfId="474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473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47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866A332E-02C0-42F9-AEB7-8BB70ECA6DD0}" autoFormatId="0" applyNumberFormats="0" applyBorderFormats="0" applyFontFormats="1" applyPatternFormats="1" applyAlignmentFormats="0" applyWidthHeightFormats="0">
  <queryTableRefresh preserveSortFilterLayout="0" nextId="22">
    <queryTableFields count="21">
      <queryTableField id="1" name="KeyPIN" tableColumnId="2"/>
      <queryTableField id="2" name="PINs" tableColumnId="3"/>
      <queryTableField id="3" name="Property Use" tableColumnId="4"/>
      <queryTableField id="4" name="Address" tableColumnId="5"/>
      <queryTableField id="5" name="CLASS" tableColumnId="6"/>
      <queryTableField id="6" name="Age" tableColumnId="7"/>
      <queryTableField id="7" name="LandSqft" tableColumnId="8"/>
      <queryTableField id="8" name="BldgSqft" tableColumnId="9"/>
      <queryTableField id="9" name="Net Rentable SF" tableColumnId="10"/>
      <queryTableField id="10" name="Investment Rating" tableColumnId="11"/>
      <queryTableField id="11" name="Adj Rent $/SF" tableColumnId="12"/>
      <queryTableField id="12" name="PGI" tableColumnId="13"/>
      <queryTableField id="13" name="V/C" tableColumnId="14"/>
      <queryTableField id="14" name="Exp" tableColumnId="15"/>
      <queryTableField id="15" name="NOI" tableColumnId="16"/>
      <queryTableField id="16" name="Cap Rate" tableColumnId="17"/>
      <queryTableField id="17" name="Inc MV $/SF" tableColumnId="18"/>
      <queryTableField id="18" name="Adj Sale Comp $/sf" tableColumnId="19"/>
      <queryTableField id="19" name="Median Inc/Sales Comp $/SF" tableColumnId="20"/>
      <queryTableField id="20" name="Excess Land Value" tableColumnId="21"/>
      <queryTableField id="21" name="Market Value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moveDataOnSave="1" connectionId="1" xr16:uid="{00000000-0016-0000-0200-000001000000}" autoFormatId="0" applyNumberFormats="0" applyBorderFormats="0" applyFontFormats="1" applyPatternFormats="1" applyAlignmentFormats="0" applyWidthHeightFormats="0">
  <queryTableRefresh preserveSortFilterLayout="0" nextId="19">
    <queryTableFields count="18">
      <queryTableField id="1" name="KeyPIN" tableColumnId="37"/>
      <queryTableField id="2" name="CLASS" tableColumnId="38"/>
      <queryTableField id="3" name="Address" tableColumnId="39"/>
      <queryTableField id="4" name="Property Use" tableColumnId="40"/>
      <queryTableField id="5" name="Age" tableColumnId="41"/>
      <queryTableField id="6" name="LandSqft" tableColumnId="42"/>
      <queryTableField id="7" name="BldgSqft" tableColumnId="43"/>
      <queryTableField id="8" name="Investment Rating" tableColumnId="44"/>
      <queryTableField id="9" name="Adj Rent $/SF" tableColumnId="45"/>
      <queryTableField id="10" name="PGI" tableColumnId="46"/>
      <queryTableField id="11" name="V/C" tableColumnId="47"/>
      <queryTableField id="12" name="Exp" tableColumnId="48"/>
      <queryTableField id="13" name="NOI" tableColumnId="49"/>
      <queryTableField id="14" name="Cap Rate" tableColumnId="50"/>
      <queryTableField id="15" name="Inc MV $/SF" tableColumnId="51"/>
      <queryTableField id="16" name="Adj Sale Comp $/sf" tableColumnId="52"/>
      <queryTableField id="17" name="Median Inc/Sales Comp $/SF" tableColumnId="53"/>
      <queryTableField id="18" name="Market Value" tableColumnId="5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00000000-0016-0000-0300-000002000000}" autoFormatId="0" applyNumberFormats="0" applyBorderFormats="0" applyFontFormats="1" applyPatternFormats="1" applyAlignmentFormats="0" applyWidthHeightFormats="0">
  <queryTableRefresh preserveSortFilterLayout="0" nextId="22">
    <queryTableFields count="21">
      <queryTableField id="1" name="KeyPIN" tableColumnId="43"/>
      <queryTableField id="2" name="iasWorld PIN Grouping" tableColumnId="44"/>
      <queryTableField id="3" name="CLASS" tableColumnId="45"/>
      <queryTableField id="4" name="Address" tableColumnId="46"/>
      <queryTableField id="5" name="Age" tableColumnId="47"/>
      <queryTableField id="6" name="CEILING HEIGHT" tableColumnId="48"/>
      <queryTableField id="7" name="LandSqft" tableColumnId="49"/>
      <queryTableField id="8" name="BldgSqft" tableColumnId="50"/>
      <queryTableField id="9" name="Investment Rating" tableColumnId="51"/>
      <queryTableField id="10" name="Adj. Rent $/SF" tableColumnId="52"/>
      <queryTableField id="11" name="PGI" tableColumnId="53"/>
      <queryTableField id="12" name="% Vac." tableColumnId="54"/>
      <queryTableField id="13" name="% Exp." tableColumnId="55"/>
      <queryTableField id="14" name="NOI" tableColumnId="56"/>
      <queryTableField id="15" name="Cap Rate" tableColumnId="57"/>
      <queryTableField id="16" name="MV $/SF" tableColumnId="58"/>
      <queryTableField id="17" name="Adj. Sale $/SF" tableColumnId="59"/>
      <queryTableField id="18" name="Cost Approach" tableColumnId="60"/>
      <queryTableField id="19" name="Med. Inc./Sales" tableColumnId="61"/>
      <queryTableField id="20" name="Excess Land Value" tableColumnId="62"/>
      <queryTableField id="21" name="Market Value" tableColumnId="6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00000000-0016-0000-0400-000003000000}" autoFormatId="0" applyNumberFormats="0" applyBorderFormats="0" applyFontFormats="1" applyPatternFormats="1" applyAlignmentFormats="0" applyWidthHeightFormats="0">
  <queryTableRefresh preserveSortFilterLayout="0" nextId="22">
    <queryTableFields count="21">
      <queryTableField id="1" name="KeyPIN" tableColumnId="82"/>
      <queryTableField id="2" name="PINs" tableColumnId="83"/>
      <queryTableField id="3" name="CLASS" tableColumnId="84"/>
      <queryTableField id="4" name="Address" tableColumnId="85"/>
      <queryTableField id="5" name="Age" tableColumnId="86"/>
      <queryTableField id="6" name="LandSqft" tableColumnId="87"/>
      <queryTableField id="7" name="BldgSqft" tableColumnId="88"/>
      <queryTableField id="8" name="Studio Units" tableColumnId="89"/>
      <queryTableField id="9" name="1BR Units" tableColumnId="90"/>
      <queryTableField id="10" name="2BR Units" tableColumnId="91"/>
      <queryTableField id="11" name="3BR Units" tableColumnId="92"/>
      <queryTableField id="12" name="4BR Units" tableColumnId="93"/>
      <queryTableField id="13" name="Comm SF" tableColumnId="94"/>
      <queryTableField id="14" name="Investment Rating" tableColumnId="95"/>
      <queryTableField id="15" name="PGI" tableColumnId="96"/>
      <queryTableField id="16" name="% Vac." tableColumnId="97"/>
      <queryTableField id="17" name="% Exp." tableColumnId="98"/>
      <queryTableField id="18" name="NOI" tableColumnId="99"/>
      <queryTableField id="19" name="Cap Rate" tableColumnId="100"/>
      <queryTableField id="20" name="Market Value" tableColumnId="101"/>
      <queryTableField id="21" name="MV $/Unit2" tableColumnId="10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00000000-0016-0000-0500-000004000000}" autoFormatId="0" applyNumberFormats="0" applyBorderFormats="0" applyFontFormats="1" applyPatternFormats="1" applyAlignmentFormats="0" applyWidthHeightFormats="0">
  <queryTableRefresh preserveSortFilterLayout="0" nextId="26" unboundColumnsRight="1">
    <queryTableFields count="25">
      <queryTableField id="1" name="KeyPIN" tableColumnId="49"/>
      <queryTableField id="2" name="iasWorld PIN Grouping" tableColumnId="50"/>
      <queryTableField id="3" name="Address" tableColumnId="51"/>
      <queryTableField id="4" name="CLASS" tableColumnId="52"/>
      <queryTableField id="5" name="Age" tableColumnId="53"/>
      <queryTableField id="6" name="LandSqft" tableColumnId="54"/>
      <queryTableField id="7" name="BldgSqft" tableColumnId="55"/>
      <queryTableField id="8" name="Studio Units" tableColumnId="56"/>
      <queryTableField id="9" name="1BR Units" tableColumnId="57"/>
      <queryTableField id="10" name="2BR Units" tableColumnId="58"/>
      <queryTableField id="11" name="3BR Units" tableColumnId="59"/>
      <queryTableField id="12" name="4BR Units" tableColumnId="60"/>
      <queryTableField id="13" name="Comm SF" tableColumnId="61"/>
      <queryTableField id="14" name="Investment Rating" tableColumnId="62"/>
      <queryTableField id="15" name="SAP?" tableColumnId="63"/>
      <queryTableField id="16" name="SAP Tier" tableColumnId="64"/>
      <queryTableField id="17" name="PGI" tableColumnId="65"/>
      <queryTableField id="18" name="% Vac." tableColumnId="66"/>
      <queryTableField id="19" name="% Exp." tableColumnId="67"/>
      <queryTableField id="20" name="NOI" tableColumnId="68"/>
      <queryTableField id="21" name="Cap Rate" tableColumnId="69"/>
      <queryTableField id="22" name="MV" tableColumnId="70"/>
      <queryTableField id="23" name="SAP Deduction" tableColumnId="71"/>
      <queryTableField id="24" name="Market Value" tableColumnId="72"/>
      <queryTableField id="25" dataBound="0" tableColumnId="7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00000000-0016-0000-0800-000007000000}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KeyPIN" tableColumnId="52"/>
      <queryTableField id="2" name="PINs" tableColumnId="53"/>
      <queryTableField id="3" name="Address" tableColumnId="54"/>
      <queryTableField id="4" name="CLASS" tableColumnId="55"/>
      <queryTableField id="5" name="Age" tableColumnId="56"/>
      <queryTableField id="6" name="LandSqft" tableColumnId="57"/>
      <queryTableField id="7" name="BldgSqft" tableColumnId="58"/>
      <queryTableField id="8" name="# of Rooms" tableColumnId="59"/>
      <queryTableField id="9" name="Category" tableColumnId="60"/>
      <queryTableField id="10" name="Avg Daily Rate" tableColumnId="61"/>
      <queryTableField id="11" name="Occ. %" tableColumnId="62"/>
      <queryTableField id="12" name="Rev Par" tableColumnId="63"/>
      <queryTableField id="13" name="EBITDA %" tableColumnId="64"/>
      <queryTableField id="14" name="EBITDA / NOI" tableColumnId="65"/>
      <queryTableField id="15" name="Cap Rate" tableColumnId="66"/>
      <queryTableField id="16" name="Market Value" tableColumnId="67"/>
      <queryTableField id="17" name="MV $ / Key" tableColumnId="6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00000000-0016-0000-0900-000008000000}" autoFormatId="0" applyNumberFormats="0" applyBorderFormats="0" applyFontFormats="1" applyPatternFormats="1" applyAlignmentFormats="0" applyWidthHeightFormats="0">
  <queryTableRefresh preserveSortFilterLayout="0" nextId="21">
    <queryTableFields count="20">
      <queryTableField id="1" name="KeyPIN" tableColumnId="2"/>
      <queryTableField id="2" name="PINs" tableColumnId="3"/>
      <queryTableField id="3" name="Address" tableColumnId="4"/>
      <queryTableField id="4" name="Property Use" tableColumnId="5"/>
      <queryTableField id="5" name="CLASS" tableColumnId="6"/>
      <queryTableField id="6" name="IDPH License #" tableColumnId="7"/>
      <queryTableField id="7" name="Age" tableColumnId="8"/>
      <queryTableField id="8" name="LandSqft" tableColumnId="9"/>
      <queryTableField id="9" name="BldgSqft" tableColumnId="10"/>
      <queryTableField id="10" name="# of beds" tableColumnId="11"/>
      <queryTableField id="11" name="Revenue Bed/Day" tableColumnId="12"/>
      <queryTableField id="12" name="Occupancy" tableColumnId="13"/>
      <queryTableField id="13" name="Total 2020 Rev Reported" tableColumnId="14"/>
      <queryTableField id="14" name="Est. PGI" tableColumnId="15"/>
      <queryTableField id="15" name="Vacancy %" tableColumnId="16"/>
      <queryTableField id="16" name="Exp %" tableColumnId="17"/>
      <queryTableField id="17" name="NOI" tableColumnId="18"/>
      <queryTableField id="18" name="Cap Rate" tableColumnId="19"/>
      <queryTableField id="19" name="Market Value" tableColumnId="20"/>
      <queryTableField id="20" name="MV $ / Bed" tableColumnId="2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21">
    <queryTableFields count="20">
      <queryTableField id="1" name="KeyPIN" tableColumnId="76"/>
      <queryTableField id="2" name="PINs" tableColumnId="77"/>
      <queryTableField id="3" name="CLASS" tableColumnId="78"/>
      <queryTableField id="4" name="Address" tableColumnId="79"/>
      <queryTableField id="5" name="Property Use" tableColumnId="80"/>
      <queryTableField id="6" name="Age" tableColumnId="81"/>
      <queryTableField id="7" name="LandSqft" tableColumnId="82"/>
      <queryTableField id="8" name="BldgSqft" tableColumnId="83"/>
      <queryTableField id="9" name="Investment Rating" tableColumnId="84"/>
      <queryTableField id="10" name="Adj Rent $/SF" tableColumnId="85"/>
      <queryTableField id="11" name="PGI" tableColumnId="86"/>
      <queryTableField id="12" name="V/C" tableColumnId="87"/>
      <queryTableField id="13" name="Exp" tableColumnId="88"/>
      <queryTableField id="14" name="NOI" tableColumnId="89"/>
      <queryTableField id="15" name="Cap Rate" tableColumnId="90"/>
      <queryTableField id="16" name="Inc MV $/SF" tableColumnId="91"/>
      <queryTableField id="17" name="Adj Sale Comp $/sf" tableColumnId="92"/>
      <queryTableField id="18" name="Median Inc/Sales Comp $/SF" tableColumnId="93"/>
      <queryTableField id="19" name="Excess Land Value" tableColumnId="94"/>
      <queryTableField id="20" name="Market Value" tableColumnId="9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6B2DE1B-D03D-4670-AE2D-B1C6D129B1CF}" name="T10_Barrington_Specials13" displayName="T10_Barrington_Specials13" ref="A1:U84" tableType="queryTable" totalsRowShown="0" headerRowDxfId="157">
  <autoFilter ref="A1:U84" xr:uid="{00000000-0009-0000-0100-000008000000}"/>
  <tableColumns count="21">
    <tableColumn id="2" xr3:uid="{25972773-BDCA-45FC-84B7-AC220AFC3DC7}" uniqueName="2" name="KeyPIN" queryTableFieldId="1" dataDxfId="156"/>
    <tableColumn id="3" xr3:uid="{9B0E7031-9A6A-4782-B27C-97ACBCEE11C4}" uniqueName="3" name="PINs" queryTableFieldId="2" dataDxfId="155"/>
    <tableColumn id="4" xr3:uid="{FAA4BDC3-8A43-4C1B-954F-41B439F6E500}" uniqueName="4" name="Property Use" queryTableFieldId="3" dataDxfId="154"/>
    <tableColumn id="5" xr3:uid="{055C8413-26A1-4B04-A91F-8D1C856630EA}" uniqueName="5" name="Address" queryTableFieldId="4" dataDxfId="153"/>
    <tableColumn id="6" xr3:uid="{6571A16F-FA9E-4FC3-9C8F-E5DE191C9D40}" uniqueName="6" name="CLASS" queryTableFieldId="5" dataDxfId="152"/>
    <tableColumn id="7" xr3:uid="{F0368A0C-B331-4AB3-996F-9B2AEA94F7C1}" uniqueName="7" name="Age" queryTableFieldId="6" dataDxfId="151"/>
    <tableColumn id="8" xr3:uid="{676762C8-065E-4CD2-83AB-DE93F485A815}" uniqueName="8" name="LandSqft" queryTableFieldId="7" dataDxfId="150"/>
    <tableColumn id="9" xr3:uid="{66725E7E-23A5-41F4-A423-6E8B5C66D7A2}" uniqueName="9" name="BldgSqft" queryTableFieldId="8" dataDxfId="149"/>
    <tableColumn id="10" xr3:uid="{CF83DCDE-5496-4CE9-ADED-45E1EA05DCB2}" uniqueName="10" name="Net Rentable SF" queryTableFieldId="9" dataDxfId="148"/>
    <tableColumn id="11" xr3:uid="{5B7411AB-95F0-41E0-8A07-95021E2C15B1}" uniqueName="11" name="Investment Rating" queryTableFieldId="10" dataDxfId="147" dataCellStyle="Currency"/>
    <tableColumn id="12" xr3:uid="{EDC6B710-B925-4409-96DE-37C2A2121820}" uniqueName="12" name="Adj Rent $/SF" queryTableFieldId="11" dataDxfId="146" dataCellStyle="Currency"/>
    <tableColumn id="13" xr3:uid="{302E9AC7-E930-4B5E-B93B-C696E165475E}" uniqueName="13" name="PGI" queryTableFieldId="12" dataDxfId="145" dataCellStyle="Currency"/>
    <tableColumn id="14" xr3:uid="{4537F4DE-A700-48C3-8EF5-A0C5D0AA2871}" uniqueName="14" name="V/C" queryTableFieldId="13" dataDxfId="144" dataCellStyle="Percent"/>
    <tableColumn id="15" xr3:uid="{97DA0AC7-EEBD-42AF-A07D-05A58530E264}" uniqueName="15" name="Exp" queryTableFieldId="14" dataDxfId="143" dataCellStyle="Percent"/>
    <tableColumn id="16" xr3:uid="{DC0D252D-048E-4A02-A525-DA340D76F37D}" uniqueName="16" name="NOI" queryTableFieldId="15" dataDxfId="142" dataCellStyle="Currency"/>
    <tableColumn id="17" xr3:uid="{5E1A701D-930B-4179-9AC5-10254C9225A5}" uniqueName="17" name="Cap Rate" queryTableFieldId="16" dataDxfId="141" dataCellStyle="Percent"/>
    <tableColumn id="18" xr3:uid="{4B8C3389-88BC-43B5-B113-B7E06BDA9099}" uniqueName="18" name="Inc MV $/SF" queryTableFieldId="17" dataDxfId="140" dataCellStyle="Currency"/>
    <tableColumn id="19" xr3:uid="{679FA42A-4CEB-4BDC-BDE6-CCA524BFB072}" uniqueName="19" name="Adj Sale Comp $/sf" queryTableFieldId="18" dataDxfId="139" dataCellStyle="Currency"/>
    <tableColumn id="20" xr3:uid="{CD99C34D-E76A-4ED7-A968-58EB5F2DBCAD}" uniqueName="20" name="Market Value $/SF" queryTableFieldId="19" dataDxfId="138" dataCellStyle="Currency"/>
    <tableColumn id="21" xr3:uid="{1EAC118E-8028-4629-837E-F13BA1532FA1}" uniqueName="21" name="Excess Land Value" queryTableFieldId="20" dataDxfId="137" dataCellStyle="Currency"/>
    <tableColumn id="22" xr3:uid="{85620DFB-D6F2-46F3-AF9F-0ABA456CE4EF}" uniqueName="22" name="Market Value with Excess Land" queryTableFieldId="21" dataDxfId="136" dataCellStyle="Currency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10_Barrington_599" displayName="T10_Barrington_599" ref="A1:R71" tableType="queryTable" totalsRowShown="0" headerRowDxfId="135">
  <autoFilter ref="A1:R71" xr:uid="{00000000-0009-0000-0100-000002000000}"/>
  <tableColumns count="18">
    <tableColumn id="37" xr3:uid="{00000000-0010-0000-0200-000025000000}" uniqueName="37" name="KeyPIN" queryTableFieldId="1" dataDxfId="134"/>
    <tableColumn id="38" xr3:uid="{00000000-0010-0000-0200-000026000000}" uniqueName="38" name="CLASS" queryTableFieldId="2" dataDxfId="133"/>
    <tableColumn id="39" xr3:uid="{00000000-0010-0000-0200-000027000000}" uniqueName="39" name="Address" queryTableFieldId="3" dataDxfId="132"/>
    <tableColumn id="40" xr3:uid="{00000000-0010-0000-0200-000028000000}" uniqueName="40" name="Property Use" queryTableFieldId="4" dataDxfId="131"/>
    <tableColumn id="41" xr3:uid="{00000000-0010-0000-0200-000029000000}" uniqueName="41" name="Age" queryTableFieldId="5" dataDxfId="130"/>
    <tableColumn id="42" xr3:uid="{00000000-0010-0000-0200-00002A000000}" uniqueName="42" name="LandSqft" queryTableFieldId="6" dataDxfId="129"/>
    <tableColumn id="43" xr3:uid="{00000000-0010-0000-0200-00002B000000}" uniqueName="43" name="BldgSqft" queryTableFieldId="7" dataDxfId="128"/>
    <tableColumn id="44" xr3:uid="{00000000-0010-0000-0200-00002C000000}" uniqueName="44" name="Investment Rating" queryTableFieldId="8" dataDxfId="127"/>
    <tableColumn id="45" xr3:uid="{00000000-0010-0000-0200-00002D000000}" uniqueName="45" name="Adj Rent $/SF" queryTableFieldId="9" dataCellStyle="Currency"/>
    <tableColumn id="46" xr3:uid="{00000000-0010-0000-0200-00002E000000}" uniqueName="46" name="PGI" queryTableFieldId="10" dataDxfId="126" dataCellStyle="Currency"/>
    <tableColumn id="47" xr3:uid="{00000000-0010-0000-0200-00002F000000}" uniqueName="47" name="V/C" queryTableFieldId="11" dataCellStyle="Percent"/>
    <tableColumn id="48" xr3:uid="{00000000-0010-0000-0200-000030000000}" uniqueName="48" name="Exp" queryTableFieldId="12" dataCellStyle="Percent"/>
    <tableColumn id="49" xr3:uid="{00000000-0010-0000-0200-000031000000}" uniqueName="49" name="NOI" queryTableFieldId="13" dataDxfId="125" dataCellStyle="Currency"/>
    <tableColumn id="50" xr3:uid="{00000000-0010-0000-0200-000032000000}" uniqueName="50" name="Cap Rate" queryTableFieldId="14" dataDxfId="124" dataCellStyle="Percent"/>
    <tableColumn id="51" xr3:uid="{00000000-0010-0000-0200-000033000000}" uniqueName="51" name="Inc MV $/SF" queryTableFieldId="15" dataCellStyle="Currency"/>
    <tableColumn id="52" xr3:uid="{00000000-0010-0000-0200-000034000000}" uniqueName="52" name="Adj Sale Comp $/sf" queryTableFieldId="16" dataCellStyle="Currency"/>
    <tableColumn id="53" xr3:uid="{00000000-0010-0000-0200-000035000000}" uniqueName="53" name="Final Market Value $/SF" queryTableFieldId="17" dataCellStyle="Currency"/>
    <tableColumn id="54" xr3:uid="{00000000-0010-0000-0200-000036000000}" uniqueName="54" name="Market Value" queryTableFieldId="18" dataDxfId="123" dataCellStyle="Currency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10_Barrington_593" displayName="T10_Barrington_593" ref="A1:U21" tableType="queryTable" totalsRowShown="0" headerRowDxfId="122">
  <autoFilter ref="A1:U21" xr:uid="{00000000-0009-0000-0100-000003000000}"/>
  <tableColumns count="21">
    <tableColumn id="43" xr3:uid="{00000000-0010-0000-0300-00002B000000}" uniqueName="43" name="KeyPIN" queryTableFieldId="1" dataDxfId="121"/>
    <tableColumn id="44" xr3:uid="{00000000-0010-0000-0300-00002C000000}" uniqueName="44" name="PINs" queryTableFieldId="2" dataDxfId="120"/>
    <tableColumn id="45" xr3:uid="{00000000-0010-0000-0300-00002D000000}" uniqueName="45" name="CLASS" queryTableFieldId="3" dataDxfId="119"/>
    <tableColumn id="46" xr3:uid="{00000000-0010-0000-0300-00002E000000}" uniqueName="46" name="Address" queryTableFieldId="4" dataDxfId="118"/>
    <tableColumn id="47" xr3:uid="{00000000-0010-0000-0300-00002F000000}" uniqueName="47" name="Age" queryTableFieldId="5" dataDxfId="117"/>
    <tableColumn id="48" xr3:uid="{00000000-0010-0000-0300-000030000000}" uniqueName="48" name="CEILING HEIGHT" queryTableFieldId="6" dataDxfId="116"/>
    <tableColumn id="49" xr3:uid="{00000000-0010-0000-0300-000031000000}" uniqueName="49" name="LandSqft" queryTableFieldId="7" dataDxfId="115"/>
    <tableColumn id="50" xr3:uid="{00000000-0010-0000-0300-000032000000}" uniqueName="50" name="BldgSqft" queryTableFieldId="8" dataDxfId="114"/>
    <tableColumn id="51" xr3:uid="{00000000-0010-0000-0300-000033000000}" uniqueName="51" name="Investment Rating" queryTableFieldId="9" dataDxfId="113"/>
    <tableColumn id="52" xr3:uid="{00000000-0010-0000-0300-000034000000}" uniqueName="52" name="Adj. Rent $/SF" queryTableFieldId="10" dataDxfId="112" dataCellStyle="Currency"/>
    <tableColumn id="53" xr3:uid="{00000000-0010-0000-0300-000035000000}" uniqueName="53" name="PGI" queryTableFieldId="11" dataDxfId="111" dataCellStyle="Currency"/>
    <tableColumn id="54" xr3:uid="{00000000-0010-0000-0300-000036000000}" uniqueName="54" name="% Vac." queryTableFieldId="12" dataCellStyle="Percent"/>
    <tableColumn id="55" xr3:uid="{00000000-0010-0000-0300-000037000000}" uniqueName="55" name="% Exp." queryTableFieldId="13" dataCellStyle="Percent"/>
    <tableColumn id="56" xr3:uid="{00000000-0010-0000-0300-000038000000}" uniqueName="56" name="NOI" queryTableFieldId="14" dataDxfId="110" dataCellStyle="Currency"/>
    <tableColumn id="57" xr3:uid="{00000000-0010-0000-0300-000039000000}" uniqueName="57" name="Cap Rate" queryTableFieldId="15" dataDxfId="109" dataCellStyle="Percent"/>
    <tableColumn id="58" xr3:uid="{00000000-0010-0000-0300-00003A000000}" uniqueName="58" name="Income MV $/SF" queryTableFieldId="16" dataDxfId="108" dataCellStyle="Currency"/>
    <tableColumn id="59" xr3:uid="{00000000-0010-0000-0300-00003B000000}" uniqueName="59" name="Adj. Sale Comp $/SF" queryTableFieldId="17" dataDxfId="107" dataCellStyle="Currency"/>
    <tableColumn id="60" xr3:uid="{00000000-0010-0000-0300-00003C000000}" uniqueName="60" name="Cost Approach $/SF" queryTableFieldId="18" dataDxfId="106" dataCellStyle="Currency"/>
    <tableColumn id="61" xr3:uid="{00000000-0010-0000-0300-00003D000000}" uniqueName="61" name="Final MV / SF" queryTableFieldId="19" dataDxfId="105" dataCellStyle="Currency"/>
    <tableColumn id="62" xr3:uid="{00000000-0010-0000-0300-00003E000000}" uniqueName="62" name="Excess Land Value" queryTableFieldId="20" dataDxfId="104" dataCellStyle="Currency"/>
    <tableColumn id="63" xr3:uid="{00000000-0010-0000-0300-00003F000000}" uniqueName="63" name="Market Value with Excess Land" queryTableFieldId="21" dataDxfId="103" dataCellStyle="Currency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10_Barrington_Class3" displayName="T10_Barrington_Class3" ref="A1:U5" tableType="queryTable" totalsRowShown="0" headerRowDxfId="102">
  <autoFilter ref="A1:U5" xr:uid="{00000000-0009-0000-0100-000004000000}"/>
  <tableColumns count="21">
    <tableColumn id="82" xr3:uid="{00000000-0010-0000-0400-000052000000}" uniqueName="82" name="KeyPIN" queryTableFieldId="1" dataDxfId="101"/>
    <tableColumn id="83" xr3:uid="{00000000-0010-0000-0400-000053000000}" uniqueName="83" name="PINs" queryTableFieldId="2" dataDxfId="100"/>
    <tableColumn id="84" xr3:uid="{00000000-0010-0000-0400-000054000000}" uniqueName="84" name="CLASS" queryTableFieldId="3" dataDxfId="99"/>
    <tableColumn id="85" xr3:uid="{00000000-0010-0000-0400-000055000000}" uniqueName="85" name="Address" queryTableFieldId="4" dataDxfId="98"/>
    <tableColumn id="86" xr3:uid="{00000000-0010-0000-0400-000056000000}" uniqueName="86" name="Age" queryTableFieldId="5" dataDxfId="97"/>
    <tableColumn id="87" xr3:uid="{00000000-0010-0000-0400-000057000000}" uniqueName="87" name="LandSqft" queryTableFieldId="6" dataDxfId="96"/>
    <tableColumn id="88" xr3:uid="{00000000-0010-0000-0400-000058000000}" uniqueName="88" name="BldgSqft" queryTableFieldId="7" dataDxfId="95"/>
    <tableColumn id="89" xr3:uid="{00000000-0010-0000-0400-000059000000}" uniqueName="89" name="Studio Units" queryTableFieldId="8" dataDxfId="94"/>
    <tableColumn id="90" xr3:uid="{00000000-0010-0000-0400-00005A000000}" uniqueName="90" name="1BR Units" queryTableFieldId="9" dataDxfId="93"/>
    <tableColumn id="91" xr3:uid="{00000000-0010-0000-0400-00005B000000}" uniqueName="91" name="2BR Units" queryTableFieldId="10" dataDxfId="92"/>
    <tableColumn id="92" xr3:uid="{00000000-0010-0000-0400-00005C000000}" uniqueName="92" name="3BR Units" queryTableFieldId="11" dataDxfId="91"/>
    <tableColumn id="93" xr3:uid="{00000000-0010-0000-0400-00005D000000}" uniqueName="93" name="4BR Units" queryTableFieldId="12" dataDxfId="90"/>
    <tableColumn id="94" xr3:uid="{00000000-0010-0000-0400-00005E000000}" uniqueName="94" name="Comm SF" queryTableFieldId="13" dataDxfId="89"/>
    <tableColumn id="95" xr3:uid="{00000000-0010-0000-0400-00005F000000}" uniqueName="95" name="Investment Rating" queryTableFieldId="14" dataDxfId="88" dataCellStyle="Currency"/>
    <tableColumn id="96" xr3:uid="{00000000-0010-0000-0400-000060000000}" uniqueName="96" name="PGI" queryTableFieldId="15" dataDxfId="87" dataCellStyle="Currency"/>
    <tableColumn id="97" xr3:uid="{00000000-0010-0000-0400-000061000000}" uniqueName="97" name="% Vac." queryTableFieldId="16" dataCellStyle="Percent"/>
    <tableColumn id="98" xr3:uid="{00000000-0010-0000-0400-000062000000}" uniqueName="98" name="% Exp." queryTableFieldId="17" dataDxfId="86" dataCellStyle="Percent"/>
    <tableColumn id="99" xr3:uid="{00000000-0010-0000-0400-000063000000}" uniqueName="99" name="NOI" queryTableFieldId="18" dataDxfId="85" dataCellStyle="Currency"/>
    <tableColumn id="100" xr3:uid="{00000000-0010-0000-0400-000064000000}" uniqueName="100" name="Cap Rate" queryTableFieldId="19" dataDxfId="84" dataCellStyle="Percent"/>
    <tableColumn id="101" xr3:uid="{00000000-0010-0000-0400-000065000000}" uniqueName="101" name="Market Value" queryTableFieldId="20" dataDxfId="83" dataCellStyle="Currency"/>
    <tableColumn id="102" xr3:uid="{00000000-0010-0000-0400-000066000000}" uniqueName="102" name="Market Value $/Unit" queryTableFieldId="21" dataDxfId="82" dataCellStyle="Currency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10_Barrington_AH" displayName="T10_Barrington_AH" ref="A1:Y2" tableType="queryTable" totalsRowShown="0" headerRowDxfId="81">
  <autoFilter ref="A1:Y2" xr:uid="{00000000-0009-0000-0100-000005000000}"/>
  <tableColumns count="25">
    <tableColumn id="49" xr3:uid="{00000000-0010-0000-0500-000031000000}" uniqueName="49" name="KeyPIN" queryTableFieldId="1" dataDxfId="80"/>
    <tableColumn id="50" xr3:uid="{00000000-0010-0000-0500-000032000000}" uniqueName="50" name="PINs" queryTableFieldId="2" dataDxfId="79"/>
    <tableColumn id="51" xr3:uid="{00000000-0010-0000-0500-000033000000}" uniqueName="51" name="Address" queryTableFieldId="3" dataDxfId="78"/>
    <tableColumn id="52" xr3:uid="{00000000-0010-0000-0500-000034000000}" uniqueName="52" name="CLASS" queryTableFieldId="4" dataDxfId="77"/>
    <tableColumn id="53" xr3:uid="{00000000-0010-0000-0500-000035000000}" uniqueName="53" name="Age" queryTableFieldId="5" dataDxfId="76"/>
    <tableColumn id="54" xr3:uid="{00000000-0010-0000-0500-000036000000}" uniqueName="54" name="LandSqft" queryTableFieldId="6" dataDxfId="75"/>
    <tableColumn id="55" xr3:uid="{00000000-0010-0000-0500-000037000000}" uniqueName="55" name="BldgSqft" queryTableFieldId="7" dataDxfId="74"/>
    <tableColumn id="56" xr3:uid="{00000000-0010-0000-0500-000038000000}" uniqueName="56" name="Studio Units" queryTableFieldId="8" dataDxfId="73"/>
    <tableColumn id="57" xr3:uid="{00000000-0010-0000-0500-000039000000}" uniqueName="57" name="1BR Units" queryTableFieldId="9" dataDxfId="72"/>
    <tableColumn id="58" xr3:uid="{00000000-0010-0000-0500-00003A000000}" uniqueName="58" name="2BR Units" queryTableFieldId="10" dataDxfId="71"/>
    <tableColumn id="59" xr3:uid="{00000000-0010-0000-0500-00003B000000}" uniqueName="59" name="3BR Units" queryTableFieldId="11" dataDxfId="70"/>
    <tableColumn id="60" xr3:uid="{00000000-0010-0000-0500-00003C000000}" uniqueName="60" name="4BR Units" queryTableFieldId="12" dataDxfId="69"/>
    <tableColumn id="61" xr3:uid="{00000000-0010-0000-0500-00003D000000}" uniqueName="61" name="Comm SF" queryTableFieldId="13" dataDxfId="68"/>
    <tableColumn id="62" xr3:uid="{00000000-0010-0000-0500-00003E000000}" uniqueName="62" name="Investment Rating" queryTableFieldId="14" dataDxfId="67"/>
    <tableColumn id="63" xr3:uid="{00000000-0010-0000-0500-00003F000000}" uniqueName="63" name="SAP?" queryTableFieldId="15" dataDxfId="66"/>
    <tableColumn id="64" xr3:uid="{00000000-0010-0000-0500-000040000000}" uniqueName="64" name="SAP Tier" queryTableFieldId="16" dataDxfId="65"/>
    <tableColumn id="65" xr3:uid="{00000000-0010-0000-0500-000041000000}" uniqueName="65" name="PGI" queryTableFieldId="17" dataDxfId="64" dataCellStyle="Currency"/>
    <tableColumn id="66" xr3:uid="{00000000-0010-0000-0500-000042000000}" uniqueName="66" name="% Vac." queryTableFieldId="18" dataCellStyle="Percent"/>
    <tableColumn id="67" xr3:uid="{00000000-0010-0000-0500-000043000000}" uniqueName="67" name="% Exp." queryTableFieldId="19" dataCellStyle="Percent"/>
    <tableColumn id="68" xr3:uid="{00000000-0010-0000-0500-000044000000}" uniqueName="68" name="NOI" queryTableFieldId="20" dataDxfId="63" dataCellStyle="Currency"/>
    <tableColumn id="69" xr3:uid="{00000000-0010-0000-0500-000045000000}" uniqueName="69" name="Cap Rate" queryTableFieldId="21" dataDxfId="62" dataCellStyle="Percent"/>
    <tableColumn id="70" xr3:uid="{00000000-0010-0000-0500-000046000000}" uniqueName="70" name="Market Value" queryTableFieldId="22" dataDxfId="61" dataCellStyle="Currency"/>
    <tableColumn id="71" xr3:uid="{00000000-0010-0000-0500-000047000000}" uniqueName="71" name="SAP Deduction" queryTableFieldId="23" dataDxfId="60" dataCellStyle="Currency"/>
    <tableColumn id="72" xr3:uid="{00000000-0010-0000-0500-000048000000}" uniqueName="72" name="Final Market Value" queryTableFieldId="24" dataDxfId="59" dataCellStyle="Currency"/>
    <tableColumn id="73" xr3:uid="{00000000-0010-0000-0500-000049000000}" uniqueName="73" name="Market Value / Unit" queryTableFieldId="25" dataDxfId="58" dataCellStyle="Currency">
      <calculatedColumnFormula>T10_Barrington_AH[Final Market Value]/(T10_Barrington_AH[1BR Units]+T10_Barrington_AH[2BR Units])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10_Barrington_529" displayName="T10_Barrington_529" ref="A1:Q4" tableType="queryTable" totalsRowShown="0" headerRowDxfId="57">
  <autoFilter ref="A1:Q4" xr:uid="{00000000-0009-0000-0100-000007000000}"/>
  <tableColumns count="17">
    <tableColumn id="52" xr3:uid="{00000000-0010-0000-0800-000034000000}" uniqueName="52" name="KeyPIN" queryTableFieldId="1" dataDxfId="56"/>
    <tableColumn id="53" xr3:uid="{00000000-0010-0000-0800-000035000000}" uniqueName="53" name="PINs" queryTableFieldId="2" dataDxfId="55"/>
    <tableColumn id="54" xr3:uid="{00000000-0010-0000-0800-000036000000}" uniqueName="54" name="Address" queryTableFieldId="3" dataDxfId="54"/>
    <tableColumn id="55" xr3:uid="{00000000-0010-0000-0800-000037000000}" uniqueName="55" name="CLASS" queryTableFieldId="4" dataDxfId="53"/>
    <tableColumn id="56" xr3:uid="{00000000-0010-0000-0800-000038000000}" uniqueName="56" name="Age" queryTableFieldId="5" dataDxfId="52"/>
    <tableColumn id="57" xr3:uid="{00000000-0010-0000-0800-000039000000}" uniqueName="57" name="LandSqft" queryTableFieldId="6" dataDxfId="51"/>
    <tableColumn id="58" xr3:uid="{00000000-0010-0000-0800-00003A000000}" uniqueName="58" name="BldgSqft" queryTableFieldId="7" dataDxfId="50"/>
    <tableColumn id="59" xr3:uid="{00000000-0010-0000-0800-00003B000000}" uniqueName="59" name="# of Rooms" queryTableFieldId="8" dataDxfId="49"/>
    <tableColumn id="60" xr3:uid="{00000000-0010-0000-0800-00003C000000}" uniqueName="60" name="Category" queryTableFieldId="9" dataDxfId="48"/>
    <tableColumn id="61" xr3:uid="{00000000-0010-0000-0800-00003D000000}" uniqueName="61" name="Avg Daily Rate" queryTableFieldId="10" dataDxfId="47" dataCellStyle="Currency"/>
    <tableColumn id="62" xr3:uid="{00000000-0010-0000-0800-00003E000000}" uniqueName="62" name="Occ. %" queryTableFieldId="11" dataCellStyle="Percent"/>
    <tableColumn id="63" xr3:uid="{00000000-0010-0000-0800-00003F000000}" uniqueName="63" name="Rev Par" queryTableFieldId="12" dataDxfId="46" dataCellStyle="Currency"/>
    <tableColumn id="64" xr3:uid="{00000000-0010-0000-0800-000040000000}" uniqueName="64" name="EBITDA %" queryTableFieldId="13" dataCellStyle="Percent"/>
    <tableColumn id="65" xr3:uid="{00000000-0010-0000-0800-000041000000}" uniqueName="65" name="EBITDA / NOI" queryTableFieldId="14" dataDxfId="45" dataCellStyle="Currency"/>
    <tableColumn id="66" xr3:uid="{00000000-0010-0000-0800-000042000000}" uniqueName="66" name="Cap Rate" queryTableFieldId="15" dataDxfId="44" dataCellStyle="Percent"/>
    <tableColumn id="67" xr3:uid="{00000000-0010-0000-0800-000043000000}" uniqueName="67" name="Market Value" queryTableFieldId="16" dataDxfId="43" dataCellStyle="Currency"/>
    <tableColumn id="68" xr3:uid="{00000000-0010-0000-0800-000044000000}" uniqueName="68" name="MV $ / Key" queryTableFieldId="17" dataDxfId="42" dataCellStyle="Currency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10_Barrington_Nursing" displayName="T10_Barrington_Nursing" ref="A1:T2" tableType="queryTable" totalsRowShown="0" headerRowDxfId="41">
  <autoFilter ref="A1:T2" xr:uid="{00000000-0009-0000-0100-000009000000}"/>
  <tableColumns count="20">
    <tableColumn id="2" xr3:uid="{00000000-0010-0000-0900-000002000000}" uniqueName="2" name="KeyPIN" queryTableFieldId="1" dataDxfId="40"/>
    <tableColumn id="3" xr3:uid="{00000000-0010-0000-0900-000003000000}" uniqueName="3" name="PINs" queryTableFieldId="2" dataDxfId="39"/>
    <tableColumn id="4" xr3:uid="{00000000-0010-0000-0900-000004000000}" uniqueName="4" name="Address" queryTableFieldId="3" dataDxfId="38"/>
    <tableColumn id="5" xr3:uid="{00000000-0010-0000-0900-000005000000}" uniqueName="5" name="Property Use" queryTableFieldId="4" dataDxfId="37"/>
    <tableColumn id="6" xr3:uid="{00000000-0010-0000-0900-000006000000}" uniqueName="6" name="CLASS" queryTableFieldId="5" dataDxfId="36"/>
    <tableColumn id="7" xr3:uid="{00000000-0010-0000-0900-000007000000}" uniqueName="7" name="IDPH License #" queryTableFieldId="6" dataDxfId="35"/>
    <tableColumn id="8" xr3:uid="{00000000-0010-0000-0900-000008000000}" uniqueName="8" name="Age" queryTableFieldId="7" dataDxfId="34"/>
    <tableColumn id="9" xr3:uid="{00000000-0010-0000-0900-000009000000}" uniqueName="9" name="LandSqft" queryTableFieldId="8" dataDxfId="33"/>
    <tableColumn id="10" xr3:uid="{00000000-0010-0000-0900-00000A000000}" uniqueName="10" name="BldgSqft" queryTableFieldId="9" dataDxfId="32"/>
    <tableColumn id="11" xr3:uid="{00000000-0010-0000-0900-00000B000000}" uniqueName="11" name="# of beds" queryTableFieldId="10" dataDxfId="31"/>
    <tableColumn id="12" xr3:uid="{00000000-0010-0000-0900-00000C000000}" uniqueName="12" name="Revenue Bed/Day" queryTableFieldId="11" dataDxfId="30" dataCellStyle="Currency"/>
    <tableColumn id="13" xr3:uid="{00000000-0010-0000-0900-00000D000000}" uniqueName="13" name="Reported Occupancy" queryTableFieldId="12" dataDxfId="29" dataCellStyle="Percent"/>
    <tableColumn id="14" xr3:uid="{00000000-0010-0000-0900-00000E000000}" uniqueName="14" name="Total 2020 Rev Reported" queryTableFieldId="13" dataDxfId="28" dataCellStyle="Currency"/>
    <tableColumn id="15" xr3:uid="{00000000-0010-0000-0900-00000F000000}" uniqueName="15" name="Est. PGI" queryTableFieldId="14" dataDxfId="27" dataCellStyle="Currency"/>
    <tableColumn id="16" xr3:uid="{00000000-0010-0000-0900-000010000000}" uniqueName="16" name="Vacancy %" queryTableFieldId="15" dataDxfId="26" dataCellStyle="Percent"/>
    <tableColumn id="17" xr3:uid="{00000000-0010-0000-0900-000011000000}" uniqueName="17" name="Exp %" queryTableFieldId="16" dataDxfId="25" dataCellStyle="Percent"/>
    <tableColumn id="18" xr3:uid="{00000000-0010-0000-0900-000012000000}" uniqueName="18" name="NOI" queryTableFieldId="17" dataDxfId="24" dataCellStyle="Currency"/>
    <tableColumn id="19" xr3:uid="{00000000-0010-0000-0900-000013000000}" uniqueName="19" name="Cap Rate" queryTableFieldId="18" dataDxfId="23" dataCellStyle="Percent"/>
    <tableColumn id="20" xr3:uid="{00000000-0010-0000-0900-000014000000}" uniqueName="20" name="Market Value" queryTableFieldId="19" dataDxfId="22" dataCellStyle="Currency"/>
    <tableColumn id="21" xr3:uid="{00000000-0010-0000-0900-000015000000}" uniqueName="21" name="Market Value $ / Bed" queryTableFieldId="20" dataDxfId="21" dataCellStyle="Currency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10_Barrington_517" displayName="T10_Barrington_517" ref="A1:T63" tableType="queryTable" totalsRowShown="0" headerRowDxfId="20">
  <autoFilter ref="A1:T63" xr:uid="{00000000-0009-0000-0100-000001000000}"/>
  <tableColumns count="20">
    <tableColumn id="76" xr3:uid="{00000000-0010-0000-0100-00004C000000}" uniqueName="76" name="KeyPIN" queryTableFieldId="1" dataDxfId="19"/>
    <tableColumn id="77" xr3:uid="{00000000-0010-0000-0100-00004D000000}" uniqueName="77" name="PINs" queryTableFieldId="2" dataDxfId="18"/>
    <tableColumn id="78" xr3:uid="{00000000-0010-0000-0100-00004E000000}" uniqueName="78" name="CLASS" queryTableFieldId="3" dataDxfId="17"/>
    <tableColumn id="79" xr3:uid="{00000000-0010-0000-0100-00004F000000}" uniqueName="79" name="Address" queryTableFieldId="4" dataDxfId="16"/>
    <tableColumn id="80" xr3:uid="{00000000-0010-0000-0100-000050000000}" uniqueName="80" name="Property Use" queryTableFieldId="5" dataDxfId="15"/>
    <tableColumn id="81" xr3:uid="{00000000-0010-0000-0100-000051000000}" uniqueName="81" name="Age" queryTableFieldId="6" dataDxfId="14"/>
    <tableColumn id="82" xr3:uid="{00000000-0010-0000-0100-000052000000}" uniqueName="82" name="LandSqft" queryTableFieldId="7" dataDxfId="13"/>
    <tableColumn id="83" xr3:uid="{00000000-0010-0000-0100-000053000000}" uniqueName="83" name="BldgSqft" queryTableFieldId="8" dataDxfId="12"/>
    <tableColumn id="84" xr3:uid="{00000000-0010-0000-0100-000054000000}" uniqueName="84" name="Investment Rating" queryTableFieldId="9" dataDxfId="11"/>
    <tableColumn id="85" xr3:uid="{00000000-0010-0000-0100-000055000000}" uniqueName="85" name="Adj Rent $/SF" queryTableFieldId="10" dataDxfId="10" dataCellStyle="Currency"/>
    <tableColumn id="86" xr3:uid="{00000000-0010-0000-0100-000056000000}" uniqueName="86" name="PGI" queryTableFieldId="11" dataDxfId="9" dataCellStyle="Currency"/>
    <tableColumn id="87" xr3:uid="{00000000-0010-0000-0100-000057000000}" uniqueName="87" name="V/C" queryTableFieldId="12" dataDxfId="8" dataCellStyle="Percent"/>
    <tableColumn id="88" xr3:uid="{00000000-0010-0000-0100-000058000000}" uniqueName="88" name="Exp" queryTableFieldId="13" dataDxfId="7" dataCellStyle="Percent"/>
    <tableColumn id="89" xr3:uid="{00000000-0010-0000-0100-000059000000}" uniqueName="89" name="NOI" queryTableFieldId="14" dataDxfId="6" dataCellStyle="Currency"/>
    <tableColumn id="90" xr3:uid="{00000000-0010-0000-0100-00005A000000}" uniqueName="90" name="Cap Rate" queryTableFieldId="15" dataDxfId="5" dataCellStyle="Percent"/>
    <tableColumn id="91" xr3:uid="{00000000-0010-0000-0100-00005B000000}" uniqueName="91" name="Inc MV $/SF" queryTableFieldId="16" dataDxfId="4" dataCellStyle="Currency"/>
    <tableColumn id="92" xr3:uid="{00000000-0010-0000-0100-00005C000000}" uniqueName="92" name="Adj Sale Comp $/sf" queryTableFieldId="17" dataDxfId="3" dataCellStyle="Currency"/>
    <tableColumn id="93" xr3:uid="{00000000-0010-0000-0100-00005D000000}" uniqueName="93" name="Final Market Value $/SF" queryTableFieldId="18" dataDxfId="2" dataCellStyle="Currency"/>
    <tableColumn id="94" xr3:uid="{00000000-0010-0000-0100-00005E000000}" uniqueName="94" name="Excess Land Value" queryTableFieldId="19" dataDxfId="1" dataCellStyle="Currency"/>
    <tableColumn id="95" xr3:uid="{00000000-0010-0000-0100-00005F000000}" uniqueName="95" name="Market Value w/ Excess Land" queryTableFieldId="20" dataDxfId="0" dataCellStyle="Currency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E440-A6EE-4256-85CE-EA760DF26421}">
  <dimension ref="A1:N80"/>
  <sheetViews>
    <sheetView workbookViewId="0">
      <selection activeCell="A3" sqref="A3"/>
    </sheetView>
  </sheetViews>
  <sheetFormatPr defaultRowHeight="15" x14ac:dyDescent="0.25"/>
  <cols>
    <col min="1" max="1" width="30.5703125" bestFit="1" customWidth="1"/>
    <col min="2" max="2" width="20.85546875" bestFit="1" customWidth="1"/>
    <col min="3" max="14" width="9.7109375" customWidth="1"/>
    <col min="15" max="15" width="33.42578125" bestFit="1" customWidth="1"/>
  </cols>
  <sheetData>
    <row r="1" spans="1:14" ht="15.75" thickBot="1" x14ac:dyDescent="0.3"/>
    <row r="2" spans="1:14" ht="15.75" thickBot="1" x14ac:dyDescent="0.3">
      <c r="A2" s="22" t="s">
        <v>587</v>
      </c>
      <c r="B2" s="121" t="s">
        <v>588</v>
      </c>
      <c r="C2" s="123" t="s">
        <v>589</v>
      </c>
      <c r="D2" s="123"/>
      <c r="E2" s="123"/>
      <c r="F2" s="118" t="s">
        <v>590</v>
      </c>
      <c r="G2" s="118"/>
      <c r="H2" s="118"/>
      <c r="I2" s="118" t="s">
        <v>591</v>
      </c>
      <c r="J2" s="118"/>
      <c r="K2" s="118"/>
      <c r="L2" s="119" t="s">
        <v>592</v>
      </c>
      <c r="M2" s="119"/>
      <c r="N2" s="120"/>
    </row>
    <row r="3" spans="1:14" ht="15.75" thickBot="1" x14ac:dyDescent="0.3">
      <c r="A3" s="23"/>
      <c r="B3" s="122"/>
      <c r="C3" s="24" t="s">
        <v>593</v>
      </c>
      <c r="D3" s="25" t="s">
        <v>594</v>
      </c>
      <c r="E3" s="26" t="s">
        <v>595</v>
      </c>
      <c r="F3" s="24" t="s">
        <v>593</v>
      </c>
      <c r="G3" s="25" t="s">
        <v>594</v>
      </c>
      <c r="H3" s="27" t="s">
        <v>595</v>
      </c>
      <c r="I3" s="28" t="s">
        <v>593</v>
      </c>
      <c r="J3" s="29" t="s">
        <v>594</v>
      </c>
      <c r="K3" s="30" t="s">
        <v>595</v>
      </c>
      <c r="L3" s="28" t="s">
        <v>593</v>
      </c>
      <c r="M3" s="29" t="s">
        <v>594</v>
      </c>
      <c r="N3" s="30" t="s">
        <v>595</v>
      </c>
    </row>
    <row r="4" spans="1:14" ht="15.75" hidden="1" thickBot="1" x14ac:dyDescent="0.3">
      <c r="A4" s="31" t="s">
        <v>596</v>
      </c>
      <c r="B4" s="19" t="s">
        <v>597</v>
      </c>
      <c r="C4" s="32" t="s">
        <v>578</v>
      </c>
      <c r="D4" s="33" t="s">
        <v>579</v>
      </c>
      <c r="E4" s="34" t="s">
        <v>598</v>
      </c>
      <c r="F4" s="32" t="s">
        <v>580</v>
      </c>
      <c r="G4" s="33" t="s">
        <v>581</v>
      </c>
      <c r="H4" s="34" t="s">
        <v>599</v>
      </c>
      <c r="I4" s="35" t="s">
        <v>582</v>
      </c>
      <c r="J4" s="36" t="s">
        <v>583</v>
      </c>
      <c r="K4" s="37" t="s">
        <v>600</v>
      </c>
      <c r="L4" s="35" t="s">
        <v>584</v>
      </c>
      <c r="M4" s="36" t="s">
        <v>585</v>
      </c>
      <c r="N4" s="37" t="s">
        <v>601</v>
      </c>
    </row>
    <row r="5" spans="1:14" ht="15.75" thickBot="1" x14ac:dyDescent="0.3">
      <c r="A5" s="114" t="s">
        <v>428</v>
      </c>
      <c r="B5" s="76">
        <v>6</v>
      </c>
      <c r="C5" s="62">
        <v>8.3999999999999986</v>
      </c>
      <c r="D5" s="63">
        <v>12</v>
      </c>
      <c r="E5" s="64">
        <v>10.130000000000001</v>
      </c>
      <c r="F5" s="65">
        <v>0.05</v>
      </c>
      <c r="G5" s="66">
        <v>0.05</v>
      </c>
      <c r="H5" s="67">
        <v>4.9999999999999996E-2</v>
      </c>
      <c r="I5" s="68">
        <v>0.1</v>
      </c>
      <c r="J5" s="66">
        <v>0.1</v>
      </c>
      <c r="K5" s="67">
        <v>9.9999999999999992E-2</v>
      </c>
      <c r="L5" s="68">
        <v>0.08</v>
      </c>
      <c r="M5" s="66">
        <v>0.09</v>
      </c>
      <c r="N5" s="67">
        <v>8.1666666666666679E-2</v>
      </c>
    </row>
    <row r="6" spans="1:14" ht="15.75" thickBot="1" x14ac:dyDescent="0.3">
      <c r="A6" s="115" t="s">
        <v>519</v>
      </c>
      <c r="B6" s="77">
        <v>5</v>
      </c>
      <c r="C6" s="69">
        <v>26.774999999999999</v>
      </c>
      <c r="D6" s="70">
        <v>34.65</v>
      </c>
      <c r="E6" s="71">
        <v>30.285000000000004</v>
      </c>
      <c r="F6" s="72">
        <v>0.05</v>
      </c>
      <c r="G6" s="73">
        <v>0.05</v>
      </c>
      <c r="H6" s="74">
        <v>0.05</v>
      </c>
      <c r="I6" s="75">
        <v>0.1</v>
      </c>
      <c r="J6" s="73">
        <v>0.1</v>
      </c>
      <c r="K6" s="74">
        <v>0.1</v>
      </c>
      <c r="L6" s="75">
        <v>7.4999999999999997E-2</v>
      </c>
      <c r="M6" s="73">
        <v>7.4999999999999997E-2</v>
      </c>
      <c r="N6" s="74">
        <v>7.4999999999999997E-2</v>
      </c>
    </row>
    <row r="7" spans="1:14" ht="15.75" thickBot="1" x14ac:dyDescent="0.3">
      <c r="A7" s="114" t="s">
        <v>456</v>
      </c>
      <c r="B7" s="76">
        <v>1</v>
      </c>
      <c r="C7" s="62">
        <v>15.959999999999996</v>
      </c>
      <c r="D7" s="63">
        <v>15.959999999999996</v>
      </c>
      <c r="E7" s="64">
        <v>15.959999999999996</v>
      </c>
      <c r="F7" s="65">
        <v>0.15</v>
      </c>
      <c r="G7" s="66">
        <v>0.15</v>
      </c>
      <c r="H7" s="67">
        <v>0.15</v>
      </c>
      <c r="I7" s="68">
        <v>0.45</v>
      </c>
      <c r="J7" s="66">
        <v>0.45</v>
      </c>
      <c r="K7" s="67">
        <v>0.45</v>
      </c>
      <c r="L7" s="68">
        <v>0.08</v>
      </c>
      <c r="M7" s="66">
        <v>0.08</v>
      </c>
      <c r="N7" s="67">
        <v>0.08</v>
      </c>
    </row>
    <row r="8" spans="1:14" ht="15.75" thickBot="1" x14ac:dyDescent="0.3">
      <c r="A8" s="115" t="s">
        <v>537</v>
      </c>
      <c r="B8" s="77">
        <v>1</v>
      </c>
      <c r="C8" s="69">
        <v>11.2</v>
      </c>
      <c r="D8" s="70">
        <v>11.2</v>
      </c>
      <c r="E8" s="71">
        <v>11.2</v>
      </c>
      <c r="F8" s="72">
        <v>0.15</v>
      </c>
      <c r="G8" s="73">
        <v>0.15</v>
      </c>
      <c r="H8" s="74">
        <v>0.15</v>
      </c>
      <c r="I8" s="75">
        <v>0.1</v>
      </c>
      <c r="J8" s="73">
        <v>0.1</v>
      </c>
      <c r="K8" s="74">
        <v>0.1</v>
      </c>
      <c r="L8" s="75">
        <v>0.09</v>
      </c>
      <c r="M8" s="73">
        <v>0.09</v>
      </c>
      <c r="N8" s="74">
        <v>0.09</v>
      </c>
    </row>
    <row r="9" spans="1:14" ht="15.75" thickBot="1" x14ac:dyDescent="0.3">
      <c r="A9" s="114" t="s">
        <v>357</v>
      </c>
      <c r="B9" s="76">
        <v>3</v>
      </c>
      <c r="C9" s="62">
        <v>12.6</v>
      </c>
      <c r="D9" s="63">
        <v>18</v>
      </c>
      <c r="E9" s="64">
        <v>15.344250000000001</v>
      </c>
      <c r="F9" s="65">
        <v>0.1</v>
      </c>
      <c r="G9" s="66">
        <v>0.1</v>
      </c>
      <c r="H9" s="67">
        <v>0.10000000000000002</v>
      </c>
      <c r="I9" s="68">
        <v>0.15</v>
      </c>
      <c r="J9" s="66">
        <v>0.15</v>
      </c>
      <c r="K9" s="67">
        <v>0.15</v>
      </c>
      <c r="L9" s="68">
        <v>0.08</v>
      </c>
      <c r="M9" s="66">
        <v>0.08</v>
      </c>
      <c r="N9" s="67">
        <v>0.08</v>
      </c>
    </row>
    <row r="10" spans="1:14" ht="15.75" thickBot="1" x14ac:dyDescent="0.3">
      <c r="A10" s="115" t="s">
        <v>352</v>
      </c>
      <c r="B10" s="77">
        <v>19</v>
      </c>
      <c r="C10" s="69">
        <v>13.608000000000001</v>
      </c>
      <c r="D10" s="70">
        <v>32.760000000000005</v>
      </c>
      <c r="E10" s="71">
        <v>22.034842105263152</v>
      </c>
      <c r="F10" s="72">
        <v>0.15</v>
      </c>
      <c r="G10" s="73">
        <v>0.15</v>
      </c>
      <c r="H10" s="74">
        <v>0.14999999999999997</v>
      </c>
      <c r="I10" s="75">
        <v>0.45</v>
      </c>
      <c r="J10" s="73">
        <v>0.45</v>
      </c>
      <c r="K10" s="74">
        <v>0.45</v>
      </c>
      <c r="L10" s="75">
        <v>0.06</v>
      </c>
      <c r="M10" s="73">
        <v>0.08</v>
      </c>
      <c r="N10" s="74">
        <v>7.789473684210528E-2</v>
      </c>
    </row>
    <row r="11" spans="1:14" ht="15.75" thickBot="1" x14ac:dyDescent="0.3">
      <c r="A11" s="114" t="s">
        <v>343</v>
      </c>
      <c r="B11" s="76">
        <v>16</v>
      </c>
      <c r="C11" s="62">
        <v>16.524000000000001</v>
      </c>
      <c r="D11" s="63">
        <v>28.98</v>
      </c>
      <c r="E11" s="64">
        <v>20.694000000000003</v>
      </c>
      <c r="F11" s="65">
        <v>0.15</v>
      </c>
      <c r="G11" s="66">
        <v>0.15</v>
      </c>
      <c r="H11" s="67">
        <v>0.14999999999999997</v>
      </c>
      <c r="I11" s="68">
        <v>0.45</v>
      </c>
      <c r="J11" s="66">
        <v>0.45</v>
      </c>
      <c r="K11" s="67">
        <v>0.45000000000000012</v>
      </c>
      <c r="L11" s="68">
        <v>0.06</v>
      </c>
      <c r="M11" s="66">
        <v>0.08</v>
      </c>
      <c r="N11" s="67">
        <v>7.8750000000000001E-2</v>
      </c>
    </row>
    <row r="12" spans="1:14" ht="15.75" thickBot="1" x14ac:dyDescent="0.3">
      <c r="A12" s="115" t="s">
        <v>349</v>
      </c>
      <c r="B12" s="77">
        <v>9</v>
      </c>
      <c r="C12" s="69">
        <v>10.206</v>
      </c>
      <c r="D12" s="70">
        <v>19.844999999999999</v>
      </c>
      <c r="E12" s="71">
        <v>16.245999999999995</v>
      </c>
      <c r="F12" s="72">
        <v>0.1</v>
      </c>
      <c r="G12" s="73">
        <v>0.1</v>
      </c>
      <c r="H12" s="74">
        <v>9.9999999999999992E-2</v>
      </c>
      <c r="I12" s="75">
        <v>0.15</v>
      </c>
      <c r="J12" s="73">
        <v>0.15</v>
      </c>
      <c r="K12" s="74">
        <v>0.15</v>
      </c>
      <c r="L12" s="75">
        <v>0.08</v>
      </c>
      <c r="M12" s="73">
        <v>0.08</v>
      </c>
      <c r="N12" s="74">
        <v>0.08</v>
      </c>
    </row>
    <row r="13" spans="1:14" ht="15.75" thickBot="1" x14ac:dyDescent="0.3">
      <c r="A13" s="114" t="s">
        <v>360</v>
      </c>
      <c r="B13" s="76">
        <v>10</v>
      </c>
      <c r="C13" s="62">
        <v>11.97</v>
      </c>
      <c r="D13" s="63">
        <v>18</v>
      </c>
      <c r="E13" s="64">
        <v>15.731999999999999</v>
      </c>
      <c r="F13" s="65">
        <v>0.1</v>
      </c>
      <c r="G13" s="66">
        <v>0.1</v>
      </c>
      <c r="H13" s="67">
        <v>9.9999999999999992E-2</v>
      </c>
      <c r="I13" s="68">
        <v>0.15</v>
      </c>
      <c r="J13" s="66">
        <v>0.15</v>
      </c>
      <c r="K13" s="67">
        <v>0.14999999999999997</v>
      </c>
      <c r="L13" s="68">
        <v>0.08</v>
      </c>
      <c r="M13" s="66">
        <v>0.08</v>
      </c>
      <c r="N13" s="67">
        <v>7.9999999999999988E-2</v>
      </c>
    </row>
    <row r="14" spans="1:14" ht="15.75" thickBot="1" x14ac:dyDescent="0.3">
      <c r="A14" s="115" t="s">
        <v>471</v>
      </c>
      <c r="B14" s="77">
        <v>1</v>
      </c>
      <c r="C14" s="69">
        <v>22</v>
      </c>
      <c r="D14" s="70">
        <v>22</v>
      </c>
      <c r="E14" s="71">
        <v>22</v>
      </c>
      <c r="F14" s="72">
        <v>0.05</v>
      </c>
      <c r="G14" s="73">
        <v>0.05</v>
      </c>
      <c r="H14" s="74">
        <v>0.05</v>
      </c>
      <c r="I14" s="75">
        <v>0.55000000000000004</v>
      </c>
      <c r="J14" s="73">
        <v>0.55000000000000004</v>
      </c>
      <c r="K14" s="74">
        <v>0.55000000000000004</v>
      </c>
      <c r="L14" s="75">
        <v>7.0000000000000007E-2</v>
      </c>
      <c r="M14" s="73">
        <v>7.0000000000000007E-2</v>
      </c>
      <c r="N14" s="74">
        <v>7.0000000000000007E-2</v>
      </c>
    </row>
    <row r="15" spans="1:14" ht="15.75" thickBot="1" x14ac:dyDescent="0.3">
      <c r="A15" s="114" t="s">
        <v>33</v>
      </c>
      <c r="B15" s="76">
        <v>3</v>
      </c>
      <c r="C15" s="62">
        <v>15.043725000000002</v>
      </c>
      <c r="D15" s="63">
        <v>23</v>
      </c>
      <c r="E15" s="64">
        <v>19.197908333333334</v>
      </c>
      <c r="F15" s="65">
        <v>0.05</v>
      </c>
      <c r="G15" s="66">
        <v>0.05</v>
      </c>
      <c r="H15" s="67">
        <v>5.000000000000001E-2</v>
      </c>
      <c r="I15" s="68">
        <v>0.15</v>
      </c>
      <c r="J15" s="66">
        <v>0.15</v>
      </c>
      <c r="K15" s="67">
        <v>0.15</v>
      </c>
      <c r="L15" s="68">
        <v>0.08</v>
      </c>
      <c r="M15" s="66">
        <v>0.08</v>
      </c>
      <c r="N15" s="67">
        <v>0.08</v>
      </c>
    </row>
    <row r="16" spans="1:14" ht="15.75" thickBot="1" x14ac:dyDescent="0.3">
      <c r="A16" s="115" t="s">
        <v>440</v>
      </c>
      <c r="B16" s="77">
        <v>2</v>
      </c>
      <c r="C16" s="69">
        <v>8.3999999999999986</v>
      </c>
      <c r="D16" s="70">
        <v>13.8</v>
      </c>
      <c r="E16" s="71">
        <v>11.1</v>
      </c>
      <c r="F16" s="72">
        <v>0.05</v>
      </c>
      <c r="G16" s="73">
        <v>0.05</v>
      </c>
      <c r="H16" s="74">
        <v>0.05</v>
      </c>
      <c r="I16" s="75">
        <v>0.1</v>
      </c>
      <c r="J16" s="73">
        <v>0.1</v>
      </c>
      <c r="K16" s="74">
        <v>0.1</v>
      </c>
      <c r="L16" s="75">
        <v>0.08</v>
      </c>
      <c r="M16" s="73">
        <v>0.08</v>
      </c>
      <c r="N16" s="74">
        <v>0.08</v>
      </c>
    </row>
    <row r="17" spans="1:14" ht="15.75" thickBot="1" x14ac:dyDescent="0.3">
      <c r="A17" s="114" t="s">
        <v>464</v>
      </c>
      <c r="B17" s="76">
        <v>2</v>
      </c>
      <c r="C17" s="62">
        <v>11.2</v>
      </c>
      <c r="D17" s="63">
        <v>16</v>
      </c>
      <c r="E17" s="64">
        <v>13.6</v>
      </c>
      <c r="F17" s="65">
        <v>0.05</v>
      </c>
      <c r="G17" s="66">
        <v>0.05</v>
      </c>
      <c r="H17" s="67">
        <v>0.05</v>
      </c>
      <c r="I17" s="68">
        <v>0.1</v>
      </c>
      <c r="J17" s="66">
        <v>0.1</v>
      </c>
      <c r="K17" s="67">
        <v>0.1</v>
      </c>
      <c r="L17" s="68">
        <v>0.08</v>
      </c>
      <c r="M17" s="66">
        <v>0.08</v>
      </c>
      <c r="N17" s="67">
        <v>0.08</v>
      </c>
    </row>
    <row r="18" spans="1:14" ht="15.75" thickBot="1" x14ac:dyDescent="0.3">
      <c r="A18" s="115" t="s">
        <v>477</v>
      </c>
      <c r="B18" s="77">
        <v>2</v>
      </c>
      <c r="C18" s="69">
        <v>17.099999999999998</v>
      </c>
      <c r="D18" s="70">
        <v>17.099999999999998</v>
      </c>
      <c r="E18" s="71">
        <v>17.099999999999998</v>
      </c>
      <c r="F18" s="72">
        <v>0.1</v>
      </c>
      <c r="G18" s="73">
        <v>0.1</v>
      </c>
      <c r="H18" s="74">
        <v>0.1</v>
      </c>
      <c r="I18" s="75">
        <v>0.15</v>
      </c>
      <c r="J18" s="73">
        <v>0.15</v>
      </c>
      <c r="K18" s="74">
        <v>0.15</v>
      </c>
      <c r="L18" s="75">
        <v>0.08</v>
      </c>
      <c r="M18" s="73">
        <v>0.08</v>
      </c>
      <c r="N18" s="74">
        <v>0.08</v>
      </c>
    </row>
    <row r="19" spans="1:14" ht="15.75" hidden="1" thickBot="1" x14ac:dyDescent="0.3">
      <c r="A19" s="113" t="s">
        <v>418</v>
      </c>
      <c r="B19" s="1">
        <v>2</v>
      </c>
      <c r="C19" s="16">
        <v>17.099999999999998</v>
      </c>
      <c r="D19" s="16">
        <v>17.099999999999998</v>
      </c>
      <c r="E19" s="1">
        <v>17.099999999999998</v>
      </c>
      <c r="F19" s="17">
        <v>0.1</v>
      </c>
      <c r="G19" s="17">
        <v>0.1</v>
      </c>
      <c r="H19" s="1">
        <v>0.1</v>
      </c>
      <c r="I19" s="17">
        <v>0.15</v>
      </c>
      <c r="J19" s="17">
        <v>0.15</v>
      </c>
      <c r="K19" s="1">
        <v>0.15</v>
      </c>
      <c r="L19" s="18">
        <v>0.08</v>
      </c>
      <c r="M19" s="18">
        <v>0.08</v>
      </c>
      <c r="N19" s="1">
        <v>0.08</v>
      </c>
    </row>
    <row r="20" spans="1:14" ht="15.75" thickBot="1" x14ac:dyDescent="0.3">
      <c r="A20" s="114" t="s">
        <v>508</v>
      </c>
      <c r="B20" s="76">
        <v>2</v>
      </c>
      <c r="C20" s="62">
        <v>12.6</v>
      </c>
      <c r="D20" s="63">
        <v>18</v>
      </c>
      <c r="E20" s="64">
        <v>15.3</v>
      </c>
      <c r="F20" s="65">
        <v>0.1</v>
      </c>
      <c r="G20" s="66">
        <v>0.1</v>
      </c>
      <c r="H20" s="67">
        <v>0.1</v>
      </c>
      <c r="I20" s="68">
        <v>0.1</v>
      </c>
      <c r="J20" s="66">
        <v>0.1</v>
      </c>
      <c r="K20" s="67">
        <v>0.1</v>
      </c>
      <c r="L20" s="68">
        <v>0.08</v>
      </c>
      <c r="M20" s="66">
        <v>0.08</v>
      </c>
      <c r="N20" s="67">
        <v>0.08</v>
      </c>
    </row>
    <row r="21" spans="1:14" ht="15.75" thickBot="1" x14ac:dyDescent="0.3">
      <c r="A21" s="115" t="s">
        <v>545</v>
      </c>
      <c r="B21" s="77">
        <v>1</v>
      </c>
      <c r="C21" s="69">
        <v>24</v>
      </c>
      <c r="D21" s="70">
        <v>24</v>
      </c>
      <c r="E21" s="71">
        <v>24</v>
      </c>
      <c r="F21" s="72">
        <v>0.15</v>
      </c>
      <c r="G21" s="73">
        <v>0.15</v>
      </c>
      <c r="H21" s="74">
        <v>0.15</v>
      </c>
      <c r="I21" s="75">
        <v>0.45</v>
      </c>
      <c r="J21" s="73">
        <v>0.45</v>
      </c>
      <c r="K21" s="74">
        <v>0.45</v>
      </c>
      <c r="L21" s="75">
        <v>0.08</v>
      </c>
      <c r="M21" s="73">
        <v>0.08</v>
      </c>
      <c r="N21" s="74">
        <v>0.08</v>
      </c>
    </row>
    <row r="22" spans="1:14" hidden="1" x14ac:dyDescent="0.25">
      <c r="A22" s="20" t="s">
        <v>577</v>
      </c>
      <c r="B22" s="1">
        <v>83</v>
      </c>
      <c r="C22" s="16">
        <v>8.3999999999999986</v>
      </c>
      <c r="D22" s="16">
        <v>34.65</v>
      </c>
      <c r="E22" s="1">
        <v>18.752909337349394</v>
      </c>
      <c r="F22" s="17">
        <v>0.05</v>
      </c>
      <c r="G22" s="17">
        <v>0.15</v>
      </c>
      <c r="H22" s="1">
        <v>0.11144578313253015</v>
      </c>
      <c r="I22" s="17">
        <v>0.1</v>
      </c>
      <c r="J22" s="17">
        <v>0.55000000000000004</v>
      </c>
      <c r="K22" s="1">
        <v>0.2777108433734935</v>
      </c>
      <c r="L22" s="18">
        <v>0.06</v>
      </c>
      <c r="M22" s="18">
        <v>0.09</v>
      </c>
      <c r="N22" s="1">
        <v>7.9096385542168732E-2</v>
      </c>
    </row>
    <row r="23" spans="1:14" hidden="1" x14ac:dyDescent="0.25"/>
    <row r="25" spans="1:14" ht="15.75" thickBot="1" x14ac:dyDescent="0.3"/>
    <row r="26" spans="1:14" ht="15.75" thickBot="1" x14ac:dyDescent="0.3">
      <c r="A26" s="105" t="s">
        <v>602</v>
      </c>
      <c r="B26" s="116" t="s">
        <v>588</v>
      </c>
      <c r="C26" s="118" t="s">
        <v>589</v>
      </c>
      <c r="D26" s="118"/>
      <c r="E26" s="118"/>
      <c r="F26" s="118" t="s">
        <v>590</v>
      </c>
      <c r="G26" s="118"/>
      <c r="H26" s="118"/>
      <c r="I26" s="118" t="s">
        <v>591</v>
      </c>
      <c r="J26" s="118"/>
      <c r="K26" s="118"/>
      <c r="L26" s="119" t="s">
        <v>592</v>
      </c>
      <c r="M26" s="119"/>
      <c r="N26" s="120"/>
    </row>
    <row r="27" spans="1:14" ht="15.75" thickBot="1" x14ac:dyDescent="0.3">
      <c r="A27" s="106"/>
      <c r="B27" s="117"/>
      <c r="C27" s="24" t="s">
        <v>593</v>
      </c>
      <c r="D27" s="25" t="s">
        <v>594</v>
      </c>
      <c r="E27" s="26" t="s">
        <v>595</v>
      </c>
      <c r="F27" s="24" t="s">
        <v>593</v>
      </c>
      <c r="G27" s="25" t="s">
        <v>594</v>
      </c>
      <c r="H27" s="27" t="s">
        <v>595</v>
      </c>
      <c r="I27" s="28" t="s">
        <v>593</v>
      </c>
      <c r="J27" s="29" t="s">
        <v>594</v>
      </c>
      <c r="K27" s="30" t="s">
        <v>595</v>
      </c>
      <c r="L27" s="28" t="s">
        <v>593</v>
      </c>
      <c r="M27" s="29" t="s">
        <v>594</v>
      </c>
      <c r="N27" s="30" t="s">
        <v>595</v>
      </c>
    </row>
    <row r="28" spans="1:14" ht="15.75" hidden="1" thickBot="1" x14ac:dyDescent="0.3">
      <c r="A28" s="78" t="s">
        <v>596</v>
      </c>
      <c r="B28" s="42" t="s">
        <v>603</v>
      </c>
      <c r="C28" s="42" t="s">
        <v>578</v>
      </c>
      <c r="D28" s="42" t="s">
        <v>579</v>
      </c>
      <c r="E28" s="42" t="s">
        <v>598</v>
      </c>
      <c r="F28" s="42" t="s">
        <v>580</v>
      </c>
      <c r="G28" s="42" t="s">
        <v>581</v>
      </c>
      <c r="H28" s="42" t="s">
        <v>599</v>
      </c>
      <c r="I28" s="42" t="s">
        <v>582</v>
      </c>
      <c r="J28" s="42" t="s">
        <v>583</v>
      </c>
      <c r="K28" s="42" t="s">
        <v>600</v>
      </c>
      <c r="L28" s="42" t="s">
        <v>584</v>
      </c>
      <c r="M28" s="42" t="s">
        <v>585</v>
      </c>
      <c r="N28" s="43" t="s">
        <v>601</v>
      </c>
    </row>
    <row r="29" spans="1:14" ht="15.75" thickBot="1" x14ac:dyDescent="0.3">
      <c r="A29" s="107" t="s">
        <v>26</v>
      </c>
      <c r="B29" s="76">
        <v>2</v>
      </c>
      <c r="C29" s="62">
        <v>25</v>
      </c>
      <c r="D29" s="63">
        <v>27</v>
      </c>
      <c r="E29" s="64">
        <v>26</v>
      </c>
      <c r="F29" s="65">
        <v>0.05</v>
      </c>
      <c r="G29" s="66">
        <v>0.05</v>
      </c>
      <c r="H29" s="67">
        <v>0.05</v>
      </c>
      <c r="I29" s="68">
        <v>0.15</v>
      </c>
      <c r="J29" s="66">
        <v>0.15</v>
      </c>
      <c r="K29" s="67">
        <v>0.15</v>
      </c>
      <c r="L29" s="68">
        <v>7.0000000000000007E-2</v>
      </c>
      <c r="M29" s="66">
        <v>7.0000000000000007E-2</v>
      </c>
      <c r="N29" s="67">
        <v>7.0000000000000007E-2</v>
      </c>
    </row>
    <row r="30" spans="1:14" ht="15.75" thickBot="1" x14ac:dyDescent="0.3">
      <c r="A30" s="108" t="s">
        <v>46</v>
      </c>
      <c r="B30" s="77">
        <v>5</v>
      </c>
      <c r="C30" s="69">
        <v>21.6</v>
      </c>
      <c r="D30" s="70">
        <v>34.559999999999995</v>
      </c>
      <c r="E30" s="71">
        <v>25.824000000000002</v>
      </c>
      <c r="F30" s="72">
        <v>0.15</v>
      </c>
      <c r="G30" s="73">
        <v>0.15</v>
      </c>
      <c r="H30" s="74">
        <v>0.15</v>
      </c>
      <c r="I30" s="75">
        <v>0.45</v>
      </c>
      <c r="J30" s="73">
        <v>0.45</v>
      </c>
      <c r="K30" s="74">
        <v>0.45</v>
      </c>
      <c r="L30" s="75">
        <v>0.08</v>
      </c>
      <c r="M30" s="73">
        <v>0.08</v>
      </c>
      <c r="N30" s="74">
        <v>0.08</v>
      </c>
    </row>
    <row r="31" spans="1:14" ht="15.75" thickBot="1" x14ac:dyDescent="0.3">
      <c r="A31" s="107" t="s">
        <v>36</v>
      </c>
      <c r="B31" s="76">
        <v>13</v>
      </c>
      <c r="C31" s="62">
        <v>9.2160000000000011</v>
      </c>
      <c r="D31" s="63">
        <v>40.319999999999993</v>
      </c>
      <c r="E31" s="64">
        <v>23.767384615384614</v>
      </c>
      <c r="F31" s="65">
        <v>0.15</v>
      </c>
      <c r="G31" s="66">
        <v>0.15</v>
      </c>
      <c r="H31" s="67">
        <v>0.14999999999999997</v>
      </c>
      <c r="I31" s="68">
        <v>0.45</v>
      </c>
      <c r="J31" s="66">
        <v>0.45</v>
      </c>
      <c r="K31" s="67">
        <v>0.45000000000000012</v>
      </c>
      <c r="L31" s="68">
        <v>0.08</v>
      </c>
      <c r="M31" s="66">
        <v>0.08</v>
      </c>
      <c r="N31" s="67">
        <v>7.9999999999999988E-2</v>
      </c>
    </row>
    <row r="32" spans="1:14" ht="15.75" thickBot="1" x14ac:dyDescent="0.3">
      <c r="A32" s="108" t="s">
        <v>33</v>
      </c>
      <c r="B32" s="77">
        <v>9</v>
      </c>
      <c r="C32" s="69">
        <v>14.720000000000002</v>
      </c>
      <c r="D32" s="70">
        <v>35.42</v>
      </c>
      <c r="E32" s="71">
        <v>22.458222222222226</v>
      </c>
      <c r="F32" s="72">
        <v>0.05</v>
      </c>
      <c r="G32" s="73">
        <v>0.05</v>
      </c>
      <c r="H32" s="74">
        <v>4.9999999999999996E-2</v>
      </c>
      <c r="I32" s="75">
        <v>0.15</v>
      </c>
      <c r="J32" s="73">
        <v>0.15</v>
      </c>
      <c r="K32" s="74">
        <v>0.15</v>
      </c>
      <c r="L32" s="75">
        <v>0.08</v>
      </c>
      <c r="M32" s="73">
        <v>0.08</v>
      </c>
      <c r="N32" s="74">
        <v>0.08</v>
      </c>
    </row>
    <row r="33" spans="1:14" ht="15.75" thickBot="1" x14ac:dyDescent="0.3">
      <c r="A33" s="107" t="s">
        <v>30</v>
      </c>
      <c r="B33" s="76">
        <v>18</v>
      </c>
      <c r="C33" s="62">
        <v>11.664</v>
      </c>
      <c r="D33" s="63">
        <v>24.947999999999997</v>
      </c>
      <c r="E33" s="64">
        <v>18.593999999999998</v>
      </c>
      <c r="F33" s="65">
        <v>0.1</v>
      </c>
      <c r="G33" s="66">
        <v>0.1</v>
      </c>
      <c r="H33" s="67">
        <v>0.10000000000000003</v>
      </c>
      <c r="I33" s="68">
        <v>0.15</v>
      </c>
      <c r="J33" s="66">
        <v>0.15</v>
      </c>
      <c r="K33" s="67">
        <v>0.14999999999999997</v>
      </c>
      <c r="L33" s="68">
        <v>0.08</v>
      </c>
      <c r="M33" s="66">
        <v>0.09</v>
      </c>
      <c r="N33" s="67">
        <v>8.0555555555555561E-2</v>
      </c>
    </row>
    <row r="34" spans="1:14" ht="15.75" thickBot="1" x14ac:dyDescent="0.3">
      <c r="A34" s="108" t="s">
        <v>19</v>
      </c>
      <c r="B34" s="77">
        <v>10</v>
      </c>
      <c r="C34" s="69">
        <v>7.7759999999999998</v>
      </c>
      <c r="D34" s="70">
        <v>19.440000000000001</v>
      </c>
      <c r="E34" s="71">
        <v>16.185600000000001</v>
      </c>
      <c r="F34" s="72">
        <v>0.1</v>
      </c>
      <c r="G34" s="73">
        <v>0.1</v>
      </c>
      <c r="H34" s="74">
        <v>9.9999999999999992E-2</v>
      </c>
      <c r="I34" s="75">
        <v>0.15</v>
      </c>
      <c r="J34" s="73">
        <v>0.15</v>
      </c>
      <c r="K34" s="74">
        <v>0.14999999999999997</v>
      </c>
      <c r="L34" s="75">
        <v>0.08</v>
      </c>
      <c r="M34" s="73">
        <v>0.09</v>
      </c>
      <c r="N34" s="74">
        <v>8.0999999999999989E-2</v>
      </c>
    </row>
    <row r="35" spans="1:14" ht="15.75" thickBot="1" x14ac:dyDescent="0.3">
      <c r="A35" s="107" t="s">
        <v>23</v>
      </c>
      <c r="B35" s="76">
        <v>5</v>
      </c>
      <c r="C35" s="62">
        <v>14.4</v>
      </c>
      <c r="D35" s="63">
        <v>27.72</v>
      </c>
      <c r="E35" s="64">
        <v>19.634399999999999</v>
      </c>
      <c r="F35" s="65">
        <v>0.1</v>
      </c>
      <c r="G35" s="66">
        <v>0.1</v>
      </c>
      <c r="H35" s="67">
        <v>0.1</v>
      </c>
      <c r="I35" s="68">
        <v>0.15</v>
      </c>
      <c r="J35" s="66">
        <v>0.15</v>
      </c>
      <c r="K35" s="67">
        <v>0.15</v>
      </c>
      <c r="L35" s="68">
        <v>0.08</v>
      </c>
      <c r="M35" s="66">
        <v>0.08</v>
      </c>
      <c r="N35" s="67">
        <v>0.08</v>
      </c>
    </row>
    <row r="36" spans="1:14" ht="15.75" hidden="1" thickBot="1" x14ac:dyDescent="0.3">
      <c r="A36" s="109" t="s">
        <v>577</v>
      </c>
      <c r="B36" s="111">
        <v>62</v>
      </c>
      <c r="C36" s="16">
        <v>7.7759999999999998</v>
      </c>
      <c r="D36" s="16">
        <v>40.319999999999993</v>
      </c>
      <c r="E36" s="1">
        <v>20.757096774193553</v>
      </c>
      <c r="F36" s="17">
        <v>0.05</v>
      </c>
      <c r="G36" s="17">
        <v>0.15</v>
      </c>
      <c r="H36" s="1">
        <v>0.10564516129032241</v>
      </c>
      <c r="I36" s="17">
        <v>0.15</v>
      </c>
      <c r="J36" s="17">
        <v>0.45</v>
      </c>
      <c r="K36" s="1">
        <v>0.23709677419354866</v>
      </c>
      <c r="L36" s="18">
        <v>7.0000000000000007E-2</v>
      </c>
      <c r="M36" s="18">
        <v>0.09</v>
      </c>
      <c r="N36" s="1">
        <v>8.0000000000000043E-2</v>
      </c>
    </row>
    <row r="37" spans="1:14" ht="15.75" hidden="1" thickBot="1" x14ac:dyDescent="0.3">
      <c r="A37" s="110"/>
      <c r="B37" s="112" t="s">
        <v>609</v>
      </c>
      <c r="C37" t="s">
        <v>650</v>
      </c>
      <c r="D37" t="s">
        <v>651</v>
      </c>
      <c r="E37" t="s">
        <v>598</v>
      </c>
      <c r="F37" t="s">
        <v>652</v>
      </c>
      <c r="G37" t="s">
        <v>653</v>
      </c>
      <c r="H37" t="s">
        <v>599</v>
      </c>
      <c r="I37" t="s">
        <v>582</v>
      </c>
      <c r="J37" t="s">
        <v>654</v>
      </c>
      <c r="K37" t="s">
        <v>655</v>
      </c>
      <c r="L37" s="41" t="s">
        <v>584</v>
      </c>
      <c r="M37" s="42" t="s">
        <v>585</v>
      </c>
      <c r="N37" s="43" t="s">
        <v>601</v>
      </c>
    </row>
    <row r="38" spans="1:14" ht="15.75" thickBot="1" x14ac:dyDescent="0.3">
      <c r="A38" s="108" t="s">
        <v>649</v>
      </c>
      <c r="B38" s="77">
        <v>70</v>
      </c>
      <c r="C38" s="69">
        <v>18.479999999999997</v>
      </c>
      <c r="D38" s="70">
        <v>34.559999999999995</v>
      </c>
      <c r="E38" s="71">
        <v>30.094628571428562</v>
      </c>
      <c r="F38" s="72">
        <v>0.05</v>
      </c>
      <c r="G38" s="73">
        <v>0.15</v>
      </c>
      <c r="H38" s="74">
        <v>0.1414285714285716</v>
      </c>
      <c r="I38" s="75">
        <v>0.15</v>
      </c>
      <c r="J38" s="73">
        <v>0.45</v>
      </c>
      <c r="K38" s="74">
        <v>0.41142857142857098</v>
      </c>
      <c r="L38" s="75">
        <v>0.08</v>
      </c>
      <c r="M38" s="73">
        <v>0.08</v>
      </c>
      <c r="N38" s="74">
        <v>8.0000000000000043E-2</v>
      </c>
    </row>
    <row r="40" spans="1:14" ht="15.75" thickBot="1" x14ac:dyDescent="0.3">
      <c r="A40" s="20"/>
      <c r="C40" s="16"/>
      <c r="D40" s="16"/>
      <c r="F40" s="17"/>
      <c r="G40" s="17"/>
      <c r="I40" s="17"/>
      <c r="J40" s="17"/>
      <c r="L40" s="18"/>
      <c r="M40" s="18"/>
    </row>
    <row r="41" spans="1:14" ht="15.75" thickBot="1" x14ac:dyDescent="0.3">
      <c r="A41" s="124" t="s">
        <v>656</v>
      </c>
      <c r="B41" s="125"/>
      <c r="C41" s="125"/>
      <c r="D41" s="126"/>
      <c r="F41" s="17"/>
      <c r="G41" s="17"/>
      <c r="I41" s="17"/>
      <c r="J41" s="17"/>
      <c r="L41" s="18"/>
      <c r="M41" s="18"/>
    </row>
    <row r="42" spans="1:14" ht="15.75" thickBot="1" x14ac:dyDescent="0.3">
      <c r="A42" s="44"/>
      <c r="B42" s="24" t="s">
        <v>593</v>
      </c>
      <c r="C42" s="25" t="s">
        <v>594</v>
      </c>
      <c r="D42" s="27" t="s">
        <v>595</v>
      </c>
      <c r="F42" s="17"/>
      <c r="G42" s="17"/>
      <c r="I42" s="17"/>
      <c r="J42" s="17"/>
      <c r="L42" s="18"/>
      <c r="M42" s="18"/>
    </row>
    <row r="43" spans="1:14" x14ac:dyDescent="0.25">
      <c r="A43" s="45" t="s">
        <v>604</v>
      </c>
      <c r="B43" s="46">
        <v>750</v>
      </c>
      <c r="C43" s="21">
        <v>750</v>
      </c>
      <c r="D43" s="47">
        <v>750</v>
      </c>
      <c r="F43" s="17"/>
      <c r="G43" s="17"/>
      <c r="I43" s="17"/>
      <c r="J43" s="17"/>
      <c r="L43" s="18"/>
      <c r="M43" s="18"/>
    </row>
    <row r="44" spans="1:14" x14ac:dyDescent="0.25">
      <c r="A44" s="38" t="s">
        <v>605</v>
      </c>
      <c r="B44" s="48">
        <v>1200</v>
      </c>
      <c r="C44" s="49">
        <v>1200</v>
      </c>
      <c r="D44" s="50">
        <v>1200</v>
      </c>
      <c r="F44" s="17"/>
      <c r="G44" s="17"/>
      <c r="I44" s="17"/>
      <c r="J44" s="17"/>
      <c r="L44" s="18"/>
      <c r="M44" s="18"/>
    </row>
    <row r="45" spans="1:14" x14ac:dyDescent="0.25">
      <c r="A45" s="39" t="s">
        <v>606</v>
      </c>
      <c r="B45" s="46">
        <v>1500</v>
      </c>
      <c r="C45" s="21">
        <v>1500</v>
      </c>
      <c r="D45" s="47">
        <v>1500</v>
      </c>
      <c r="F45" s="17"/>
      <c r="G45" s="17"/>
      <c r="I45" s="17"/>
      <c r="J45" s="17"/>
      <c r="L45" s="18"/>
      <c r="M45" s="18"/>
    </row>
    <row r="46" spans="1:14" x14ac:dyDescent="0.25">
      <c r="A46" s="38" t="s">
        <v>607</v>
      </c>
      <c r="B46" s="48">
        <v>2100</v>
      </c>
      <c r="C46" s="49">
        <v>2100</v>
      </c>
      <c r="D46" s="50">
        <v>2100</v>
      </c>
      <c r="F46" s="17"/>
      <c r="G46" s="17"/>
      <c r="I46" s="17"/>
      <c r="J46" s="17"/>
      <c r="L46" s="18"/>
      <c r="M46" s="18"/>
    </row>
    <row r="47" spans="1:14" ht="15.75" thickBot="1" x14ac:dyDescent="0.3">
      <c r="A47" s="51" t="s">
        <v>608</v>
      </c>
      <c r="B47" s="52">
        <v>2800</v>
      </c>
      <c r="C47" s="53">
        <v>2800</v>
      </c>
      <c r="D47" s="54">
        <v>2800</v>
      </c>
      <c r="F47" s="17"/>
      <c r="G47" s="17"/>
      <c r="I47" s="17"/>
      <c r="J47" s="17"/>
      <c r="L47" s="18"/>
      <c r="M47" s="18"/>
    </row>
    <row r="48" spans="1:14" x14ac:dyDescent="0.25">
      <c r="A48" s="20"/>
      <c r="C48" s="16"/>
      <c r="D48" s="16"/>
      <c r="F48" s="17"/>
      <c r="G48" s="17"/>
      <c r="I48" s="17"/>
      <c r="J48" s="17"/>
      <c r="L48" s="18"/>
      <c r="M48" s="18"/>
    </row>
    <row r="49" spans="1:11" ht="15.75" thickBot="1" x14ac:dyDescent="0.3"/>
    <row r="50" spans="1:11" ht="15.75" thickBot="1" x14ac:dyDescent="0.3">
      <c r="A50" s="55">
        <v>517</v>
      </c>
      <c r="B50" s="127" t="s">
        <v>588</v>
      </c>
      <c r="C50" s="118" t="s">
        <v>590</v>
      </c>
      <c r="D50" s="118"/>
      <c r="E50" s="118"/>
      <c r="F50" s="118" t="s">
        <v>591</v>
      </c>
      <c r="G50" s="118"/>
      <c r="H50" s="118"/>
      <c r="I50" s="119" t="s">
        <v>592</v>
      </c>
      <c r="J50" s="119"/>
      <c r="K50" s="120"/>
    </row>
    <row r="51" spans="1:11" ht="15.75" thickBot="1" x14ac:dyDescent="0.3">
      <c r="A51" s="40"/>
      <c r="B51" s="122"/>
      <c r="C51" s="24" t="s">
        <v>593</v>
      </c>
      <c r="D51" s="25" t="s">
        <v>594</v>
      </c>
      <c r="E51" s="27" t="s">
        <v>595</v>
      </c>
      <c r="F51" s="28" t="s">
        <v>593</v>
      </c>
      <c r="G51" s="29" t="s">
        <v>594</v>
      </c>
      <c r="H51" s="30" t="s">
        <v>595</v>
      </c>
      <c r="I51" s="28" t="s">
        <v>593</v>
      </c>
      <c r="J51" s="29" t="s">
        <v>594</v>
      </c>
      <c r="K51" s="30" t="s">
        <v>595</v>
      </c>
    </row>
    <row r="52" spans="1:11" ht="15.75" hidden="1" thickBot="1" x14ac:dyDescent="0.3">
      <c r="B52" t="s">
        <v>609</v>
      </c>
      <c r="C52" t="s">
        <v>610</v>
      </c>
      <c r="D52" t="s">
        <v>611</v>
      </c>
      <c r="E52" t="s">
        <v>612</v>
      </c>
      <c r="F52" t="s">
        <v>613</v>
      </c>
      <c r="G52" t="s">
        <v>614</v>
      </c>
      <c r="H52" t="s">
        <v>615</v>
      </c>
      <c r="I52" s="41" t="s">
        <v>584</v>
      </c>
      <c r="J52" s="42" t="s">
        <v>585</v>
      </c>
      <c r="K52" s="43" t="s">
        <v>601</v>
      </c>
    </row>
    <row r="53" spans="1:11" ht="16.5" thickTop="1" thickBot="1" x14ac:dyDescent="0.3">
      <c r="A53" s="56" t="s">
        <v>616</v>
      </c>
      <c r="B53" s="79">
        <v>4</v>
      </c>
      <c r="C53" s="57">
        <v>0.05</v>
      </c>
      <c r="D53" s="58">
        <v>0.05</v>
      </c>
      <c r="E53" s="59">
        <v>0.05</v>
      </c>
      <c r="F53" s="58">
        <v>0.45</v>
      </c>
      <c r="G53" s="58">
        <v>0.45</v>
      </c>
      <c r="H53" s="59">
        <v>0.45</v>
      </c>
      <c r="I53" s="60">
        <v>6.5000000000000002E-2</v>
      </c>
      <c r="J53" s="60">
        <v>7.4999999999999997E-2</v>
      </c>
      <c r="K53" s="61">
        <v>7.2499999999999995E-2</v>
      </c>
    </row>
    <row r="54" spans="1:11" ht="15.75" hidden="1" thickBot="1" x14ac:dyDescent="0.3">
      <c r="B54" t="s">
        <v>609</v>
      </c>
      <c r="C54" t="s">
        <v>610</v>
      </c>
      <c r="D54" t="s">
        <v>611</v>
      </c>
      <c r="E54" t="s">
        <v>612</v>
      </c>
      <c r="F54" t="s">
        <v>613</v>
      </c>
      <c r="G54" t="s">
        <v>614</v>
      </c>
      <c r="H54" t="s">
        <v>615</v>
      </c>
      <c r="I54" s="41" t="s">
        <v>584</v>
      </c>
      <c r="J54" s="42" t="s">
        <v>585</v>
      </c>
      <c r="K54" s="43" t="s">
        <v>601</v>
      </c>
    </row>
    <row r="55" spans="1:11" s="104" customFormat="1" ht="31.5" thickTop="1" thickBot="1" x14ac:dyDescent="0.3">
      <c r="A55" s="97" t="s">
        <v>648</v>
      </c>
      <c r="B55" s="98">
        <v>1</v>
      </c>
      <c r="C55" s="99">
        <v>0.05</v>
      </c>
      <c r="D55" s="100">
        <v>0.05</v>
      </c>
      <c r="E55" s="101">
        <v>0.05</v>
      </c>
      <c r="F55" s="100">
        <v>0.65</v>
      </c>
      <c r="G55" s="100">
        <v>0.65</v>
      </c>
      <c r="H55" s="101">
        <v>0.65</v>
      </c>
      <c r="I55" s="102">
        <v>8.5000000000000006E-2</v>
      </c>
      <c r="J55" s="102">
        <v>8.5000000000000006E-2</v>
      </c>
      <c r="K55" s="103">
        <v>8.5000000000000006E-2</v>
      </c>
    </row>
    <row r="56" spans="1:11" ht="16.5" thickTop="1" thickBot="1" x14ac:dyDescent="0.3">
      <c r="A56" s="80"/>
      <c r="B56" s="95"/>
      <c r="C56" s="96"/>
      <c r="D56" s="96"/>
      <c r="E56" s="96"/>
      <c r="F56" s="96"/>
      <c r="G56" s="96"/>
      <c r="H56" s="96"/>
      <c r="I56" s="96"/>
      <c r="J56" s="96"/>
      <c r="K56" s="96"/>
    </row>
    <row r="57" spans="1:11" ht="15.75" thickBot="1" x14ac:dyDescent="0.3">
      <c r="A57" s="124" t="s">
        <v>647</v>
      </c>
      <c r="B57" s="125"/>
      <c r="C57" s="125"/>
      <c r="D57" s="126"/>
      <c r="E57" s="96"/>
      <c r="F57" s="96"/>
      <c r="G57" s="96"/>
      <c r="H57" s="96"/>
      <c r="I57" s="96"/>
      <c r="J57" s="96"/>
      <c r="K57" s="96"/>
    </row>
    <row r="58" spans="1:11" ht="15.75" thickBot="1" x14ac:dyDescent="0.3">
      <c r="A58" s="44"/>
      <c r="B58" s="24" t="s">
        <v>593</v>
      </c>
      <c r="C58" s="25" t="s">
        <v>594</v>
      </c>
      <c r="D58" s="27" t="s">
        <v>595</v>
      </c>
      <c r="E58" s="96"/>
      <c r="F58" s="96"/>
      <c r="G58" s="96"/>
      <c r="H58" s="96"/>
      <c r="I58" s="96"/>
      <c r="J58" s="96"/>
      <c r="K58" s="96"/>
    </row>
    <row r="59" spans="1:11" x14ac:dyDescent="0.25">
      <c r="A59" s="45" t="s">
        <v>604</v>
      </c>
      <c r="B59" s="46">
        <v>750</v>
      </c>
      <c r="C59" s="21">
        <v>750</v>
      </c>
      <c r="D59" s="47">
        <v>750</v>
      </c>
      <c r="E59" s="96"/>
      <c r="F59" s="96"/>
      <c r="G59" s="96"/>
      <c r="H59" s="96"/>
      <c r="I59" s="96"/>
      <c r="J59" s="96"/>
      <c r="K59" s="96"/>
    </row>
    <row r="60" spans="1:11" x14ac:dyDescent="0.25">
      <c r="A60" s="38" t="s">
        <v>605</v>
      </c>
      <c r="B60" s="48">
        <v>1200</v>
      </c>
      <c r="C60" s="49">
        <v>1200</v>
      </c>
      <c r="D60" s="50">
        <v>1200</v>
      </c>
      <c r="E60" s="96"/>
      <c r="F60" s="96"/>
      <c r="G60" s="96"/>
      <c r="H60" s="96"/>
      <c r="I60" s="96"/>
      <c r="J60" s="96"/>
      <c r="K60" s="96"/>
    </row>
    <row r="61" spans="1:11" x14ac:dyDescent="0.25">
      <c r="A61" s="39" t="s">
        <v>606</v>
      </c>
      <c r="B61" s="46">
        <v>1500</v>
      </c>
      <c r="C61" s="21">
        <v>1500</v>
      </c>
      <c r="D61" s="47">
        <v>1500</v>
      </c>
      <c r="E61" s="96"/>
      <c r="F61" s="96"/>
      <c r="G61" s="96"/>
      <c r="H61" s="96"/>
      <c r="I61" s="96"/>
      <c r="J61" s="96"/>
      <c r="K61" s="96"/>
    </row>
    <row r="62" spans="1:11" x14ac:dyDescent="0.25">
      <c r="A62" s="38" t="s">
        <v>607</v>
      </c>
      <c r="B62" s="48">
        <v>2100</v>
      </c>
      <c r="C62" s="49">
        <v>2100</v>
      </c>
      <c r="D62" s="50">
        <v>2100</v>
      </c>
      <c r="E62" s="96"/>
      <c r="F62" s="96"/>
      <c r="G62" s="96"/>
      <c r="H62" s="96"/>
      <c r="I62" s="96"/>
      <c r="J62" s="96"/>
      <c r="K62" s="96"/>
    </row>
    <row r="63" spans="1:11" ht="15.75" thickBot="1" x14ac:dyDescent="0.3">
      <c r="A63" s="51" t="s">
        <v>608</v>
      </c>
      <c r="B63" s="52">
        <v>2800</v>
      </c>
      <c r="C63" s="53">
        <v>2800</v>
      </c>
      <c r="D63" s="54">
        <v>2800</v>
      </c>
      <c r="E63" s="96"/>
      <c r="F63" s="96"/>
      <c r="G63" s="96"/>
      <c r="H63" s="96"/>
      <c r="I63" s="96"/>
      <c r="J63" s="96"/>
      <c r="K63" s="96"/>
    </row>
    <row r="64" spans="1:11" x14ac:dyDescent="0.25">
      <c r="A64" s="80"/>
      <c r="B64" s="95"/>
      <c r="C64" s="96"/>
      <c r="D64" s="96"/>
      <c r="E64" s="96"/>
      <c r="F64" s="96"/>
      <c r="G64" s="96"/>
      <c r="H64" s="96"/>
      <c r="I64" s="96"/>
      <c r="J64" s="96"/>
      <c r="K64" s="96"/>
    </row>
    <row r="65" spans="1:14" ht="15.75" thickBot="1" x14ac:dyDescent="0.3">
      <c r="A65" s="80"/>
      <c r="B65" s="95"/>
      <c r="C65" s="96"/>
      <c r="D65" s="96"/>
      <c r="E65" s="96"/>
      <c r="F65" s="96"/>
      <c r="G65" s="96"/>
      <c r="H65" s="96"/>
      <c r="I65" s="96"/>
      <c r="J65" s="96"/>
      <c r="K65" s="96"/>
    </row>
    <row r="66" spans="1:14" ht="15.75" thickBot="1" x14ac:dyDescent="0.3">
      <c r="A66" s="55">
        <v>517</v>
      </c>
      <c r="B66" s="127" t="s">
        <v>588</v>
      </c>
      <c r="C66" s="118" t="s">
        <v>617</v>
      </c>
      <c r="D66" s="118"/>
      <c r="E66" s="118"/>
      <c r="F66" s="118" t="s">
        <v>618</v>
      </c>
      <c r="G66" s="118"/>
      <c r="H66" s="118"/>
      <c r="I66" s="118" t="s">
        <v>619</v>
      </c>
      <c r="J66" s="118"/>
      <c r="K66" s="118"/>
      <c r="L66" s="119" t="s">
        <v>592</v>
      </c>
      <c r="M66" s="119"/>
      <c r="N66" s="120"/>
    </row>
    <row r="67" spans="1:14" ht="15.75" thickBot="1" x14ac:dyDescent="0.3">
      <c r="A67" s="40"/>
      <c r="B67" s="122"/>
      <c r="C67" s="24" t="s">
        <v>593</v>
      </c>
      <c r="D67" s="25" t="s">
        <v>594</v>
      </c>
      <c r="E67" s="27" t="s">
        <v>595</v>
      </c>
      <c r="F67" s="24" t="s">
        <v>593</v>
      </c>
      <c r="G67" s="25" t="s">
        <v>594</v>
      </c>
      <c r="H67" s="27" t="s">
        <v>595</v>
      </c>
      <c r="I67" s="28" t="s">
        <v>593</v>
      </c>
      <c r="J67" s="29" t="s">
        <v>594</v>
      </c>
      <c r="K67" s="30" t="s">
        <v>595</v>
      </c>
      <c r="L67" s="28" t="s">
        <v>593</v>
      </c>
      <c r="M67" s="29" t="s">
        <v>594</v>
      </c>
      <c r="N67" s="30" t="s">
        <v>595</v>
      </c>
    </row>
    <row r="68" spans="1:14" ht="15.75" hidden="1" thickBot="1" x14ac:dyDescent="0.3">
      <c r="B68" t="s">
        <v>620</v>
      </c>
      <c r="C68" s="83" t="s">
        <v>621</v>
      </c>
      <c r="D68" s="84" t="s">
        <v>622</v>
      </c>
      <c r="E68" s="85" t="s">
        <v>623</v>
      </c>
      <c r="F68" s="83" t="s">
        <v>624</v>
      </c>
      <c r="G68" s="84" t="s">
        <v>625</v>
      </c>
      <c r="H68" s="85" t="s">
        <v>626</v>
      </c>
      <c r="I68" s="83" t="s">
        <v>627</v>
      </c>
      <c r="J68" s="84" t="s">
        <v>628</v>
      </c>
      <c r="K68" s="85" t="s">
        <v>629</v>
      </c>
      <c r="L68" s="92" t="s">
        <v>630</v>
      </c>
      <c r="M68" s="93" t="s">
        <v>631</v>
      </c>
      <c r="N68" s="94" t="s">
        <v>601</v>
      </c>
    </row>
    <row r="69" spans="1:14" ht="16.5" thickTop="1" thickBot="1" x14ac:dyDescent="0.3">
      <c r="A69" s="56" t="s">
        <v>632</v>
      </c>
      <c r="B69" s="82">
        <v>3</v>
      </c>
      <c r="C69" s="86">
        <v>90.290404279857214</v>
      </c>
      <c r="D69" s="87">
        <v>108.8443052005382</v>
      </c>
      <c r="E69" s="88">
        <v>102.65967156031121</v>
      </c>
      <c r="F69" s="89">
        <v>0.53905318075880149</v>
      </c>
      <c r="G69" s="90">
        <v>0.54920666166772047</v>
      </c>
      <c r="H69" s="91">
        <v>0.54582216803141415</v>
      </c>
      <c r="I69" s="89">
        <v>0.29456960252043857</v>
      </c>
      <c r="J69" s="90">
        <v>0.29609663191253266</v>
      </c>
      <c r="K69" s="91">
        <v>0.29558762211516793</v>
      </c>
      <c r="L69" s="89">
        <v>0.09</v>
      </c>
      <c r="M69" s="90">
        <v>0.09</v>
      </c>
      <c r="N69" s="91">
        <v>9.0000000000000011E-2</v>
      </c>
    </row>
    <row r="70" spans="1:14" ht="16.5" thickTop="1" thickBot="1" x14ac:dyDescent="0.3"/>
    <row r="71" spans="1:14" ht="15.75" thickBot="1" x14ac:dyDescent="0.3">
      <c r="A71" s="55">
        <v>517</v>
      </c>
      <c r="B71" s="127" t="s">
        <v>588</v>
      </c>
      <c r="C71" s="118" t="s">
        <v>633</v>
      </c>
      <c r="D71" s="118"/>
      <c r="E71" s="118"/>
      <c r="F71" s="118" t="s">
        <v>618</v>
      </c>
      <c r="G71" s="118"/>
      <c r="H71" s="118"/>
      <c r="I71" s="118" t="s">
        <v>591</v>
      </c>
      <c r="J71" s="118"/>
      <c r="K71" s="118"/>
      <c r="L71" s="119" t="s">
        <v>592</v>
      </c>
      <c r="M71" s="119"/>
      <c r="N71" s="120"/>
    </row>
    <row r="72" spans="1:14" ht="15.75" thickBot="1" x14ac:dyDescent="0.3">
      <c r="A72" s="40"/>
      <c r="B72" s="122"/>
      <c r="C72" s="24" t="s">
        <v>593</v>
      </c>
      <c r="D72" s="25" t="s">
        <v>594</v>
      </c>
      <c r="E72" s="27" t="s">
        <v>595</v>
      </c>
      <c r="F72" s="24" t="s">
        <v>593</v>
      </c>
      <c r="G72" s="25" t="s">
        <v>594</v>
      </c>
      <c r="H72" s="27" t="s">
        <v>595</v>
      </c>
      <c r="I72" s="28" t="s">
        <v>593</v>
      </c>
      <c r="J72" s="29" t="s">
        <v>594</v>
      </c>
      <c r="K72" s="30" t="s">
        <v>595</v>
      </c>
      <c r="L72" s="28" t="s">
        <v>593</v>
      </c>
      <c r="M72" s="29" t="s">
        <v>594</v>
      </c>
      <c r="N72" s="30" t="s">
        <v>595</v>
      </c>
    </row>
    <row r="73" spans="1:14" ht="15.75" hidden="1" thickBot="1" x14ac:dyDescent="0.3">
      <c r="B73" t="s">
        <v>620</v>
      </c>
      <c r="C73" t="s">
        <v>634</v>
      </c>
      <c r="D73" t="s">
        <v>635</v>
      </c>
      <c r="E73" t="s">
        <v>636</v>
      </c>
      <c r="F73" t="s">
        <v>659</v>
      </c>
      <c r="G73" t="s">
        <v>658</v>
      </c>
      <c r="H73" t="s">
        <v>657</v>
      </c>
      <c r="I73" t="s">
        <v>637</v>
      </c>
      <c r="J73" t="s">
        <v>638</v>
      </c>
      <c r="K73" t="s">
        <v>639</v>
      </c>
      <c r="L73" s="41" t="s">
        <v>630</v>
      </c>
      <c r="M73" s="42" t="s">
        <v>631</v>
      </c>
      <c r="N73" s="43" t="s">
        <v>601</v>
      </c>
    </row>
    <row r="74" spans="1:14" ht="16.5" thickTop="1" thickBot="1" x14ac:dyDescent="0.3">
      <c r="A74" s="56" t="s">
        <v>640</v>
      </c>
      <c r="B74" s="82">
        <v>1</v>
      </c>
      <c r="C74" s="86">
        <v>385.45857150910416</v>
      </c>
      <c r="D74" s="87">
        <v>385.45857150910416</v>
      </c>
      <c r="E74" s="88">
        <v>385.45857150910416</v>
      </c>
      <c r="F74" s="89">
        <v>0.81</v>
      </c>
      <c r="G74" s="90">
        <v>0.81</v>
      </c>
      <c r="H74" s="91">
        <v>0.81</v>
      </c>
      <c r="I74" s="89">
        <v>0.9</v>
      </c>
      <c r="J74" s="90">
        <v>0.9</v>
      </c>
      <c r="K74" s="91">
        <v>0.9</v>
      </c>
      <c r="L74" s="89">
        <v>0.09</v>
      </c>
      <c r="M74" s="90">
        <v>0.09</v>
      </c>
      <c r="N74" s="91">
        <v>0.09</v>
      </c>
    </row>
    <row r="75" spans="1:14" ht="16.5" thickTop="1" thickBot="1" x14ac:dyDescent="0.3"/>
    <row r="76" spans="1:14" ht="15.75" thickBot="1" x14ac:dyDescent="0.3">
      <c r="A76" s="55">
        <v>517</v>
      </c>
      <c r="B76" s="127" t="s">
        <v>588</v>
      </c>
      <c r="C76" s="118" t="s">
        <v>589</v>
      </c>
      <c r="D76" s="118"/>
      <c r="E76" s="118"/>
      <c r="F76" s="118" t="s">
        <v>590</v>
      </c>
      <c r="G76" s="118"/>
      <c r="H76" s="118"/>
      <c r="I76" s="118" t="s">
        <v>591</v>
      </c>
      <c r="J76" s="118"/>
      <c r="K76" s="118"/>
      <c r="L76" s="119" t="s">
        <v>592</v>
      </c>
      <c r="M76" s="119"/>
      <c r="N76" s="120"/>
    </row>
    <row r="77" spans="1:14" ht="15.75" thickBot="1" x14ac:dyDescent="0.3">
      <c r="A77" s="40"/>
      <c r="B77" s="122"/>
      <c r="C77" s="24" t="s">
        <v>593</v>
      </c>
      <c r="D77" s="25" t="s">
        <v>594</v>
      </c>
      <c r="E77" s="27" t="s">
        <v>595</v>
      </c>
      <c r="F77" s="24" t="s">
        <v>593</v>
      </c>
      <c r="G77" s="25" t="s">
        <v>594</v>
      </c>
      <c r="H77" s="27" t="s">
        <v>595</v>
      </c>
      <c r="I77" s="28" t="s">
        <v>593</v>
      </c>
      <c r="J77" s="29" t="s">
        <v>594</v>
      </c>
      <c r="K77" s="30" t="s">
        <v>595</v>
      </c>
      <c r="L77" s="28" t="s">
        <v>593</v>
      </c>
      <c r="M77" s="29" t="s">
        <v>594</v>
      </c>
      <c r="N77" s="30" t="s">
        <v>595</v>
      </c>
    </row>
    <row r="78" spans="1:14" ht="15.75" hidden="1" thickBot="1" x14ac:dyDescent="0.3">
      <c r="B78" t="s">
        <v>609</v>
      </c>
      <c r="C78" s="83" t="s">
        <v>641</v>
      </c>
      <c r="D78" s="84" t="s">
        <v>642</v>
      </c>
      <c r="E78" s="85" t="s">
        <v>643</v>
      </c>
      <c r="F78" s="83" t="s">
        <v>610</v>
      </c>
      <c r="G78" s="84" t="s">
        <v>611</v>
      </c>
      <c r="H78" s="85" t="s">
        <v>612</v>
      </c>
      <c r="I78" s="83" t="s">
        <v>644</v>
      </c>
      <c r="J78" s="84" t="s">
        <v>614</v>
      </c>
      <c r="K78" s="85" t="s">
        <v>645</v>
      </c>
      <c r="L78" s="92" t="s">
        <v>584</v>
      </c>
      <c r="M78" s="93" t="s">
        <v>585</v>
      </c>
      <c r="N78" s="94" t="s">
        <v>601</v>
      </c>
    </row>
    <row r="79" spans="1:14" ht="16.5" thickTop="1" thickBot="1" x14ac:dyDescent="0.3">
      <c r="A79" s="81" t="s">
        <v>646</v>
      </c>
      <c r="B79" s="82">
        <v>20</v>
      </c>
      <c r="C79" s="86">
        <v>4</v>
      </c>
      <c r="D79" s="87">
        <v>8</v>
      </c>
      <c r="E79" s="88">
        <v>5.1749999999999998</v>
      </c>
      <c r="F79" s="89">
        <v>0.05</v>
      </c>
      <c r="G79" s="90">
        <v>0.05</v>
      </c>
      <c r="H79" s="91">
        <v>5.000000000000001E-2</v>
      </c>
      <c r="I79" s="89">
        <v>0.15</v>
      </c>
      <c r="J79" s="90">
        <v>0.15</v>
      </c>
      <c r="K79" s="91">
        <v>0.14999999999999997</v>
      </c>
      <c r="L79" s="89">
        <v>5.5E-2</v>
      </c>
      <c r="M79" s="90">
        <v>0.09</v>
      </c>
      <c r="N79" s="91">
        <v>6.0500000000000019E-2</v>
      </c>
    </row>
    <row r="80" spans="1:14" ht="15.75" thickTop="1" x14ac:dyDescent="0.25"/>
  </sheetData>
  <mergeCells count="31">
    <mergeCell ref="L76:N76"/>
    <mergeCell ref="A57:D57"/>
    <mergeCell ref="B76:B77"/>
    <mergeCell ref="C76:E76"/>
    <mergeCell ref="F76:H76"/>
    <mergeCell ref="I76:K76"/>
    <mergeCell ref="L66:N66"/>
    <mergeCell ref="B71:B72"/>
    <mergeCell ref="C71:E71"/>
    <mergeCell ref="F71:H71"/>
    <mergeCell ref="I71:K71"/>
    <mergeCell ref="L71:N71"/>
    <mergeCell ref="B66:B67"/>
    <mergeCell ref="C66:E66"/>
    <mergeCell ref="F66:H66"/>
    <mergeCell ref="I66:K66"/>
    <mergeCell ref="A41:D41"/>
    <mergeCell ref="B50:B51"/>
    <mergeCell ref="C50:E50"/>
    <mergeCell ref="F50:H50"/>
    <mergeCell ref="I50:K50"/>
    <mergeCell ref="B2:B3"/>
    <mergeCell ref="C2:E2"/>
    <mergeCell ref="F2:H2"/>
    <mergeCell ref="I2:K2"/>
    <mergeCell ref="L2:N2"/>
    <mergeCell ref="B26:B27"/>
    <mergeCell ref="C26:E26"/>
    <mergeCell ref="F26:H26"/>
    <mergeCell ref="I26:K26"/>
    <mergeCell ref="L26:N26"/>
  </mergeCell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1F32C-1AEE-4B6C-B843-27244C108803}">
  <dimension ref="A1:U4999"/>
  <sheetViews>
    <sheetView topLeftCell="I85" workbookViewId="0">
      <selection activeCell="AA100" sqref="AA100"/>
    </sheetView>
  </sheetViews>
  <sheetFormatPr defaultRowHeight="15" x14ac:dyDescent="0.25"/>
  <cols>
    <col min="1" max="1" width="18.140625" bestFit="1" customWidth="1"/>
    <col min="2" max="2" width="18.85546875" customWidth="1"/>
    <col min="3" max="3" width="28.7109375" bestFit="1" customWidth="1"/>
    <col min="4" max="4" width="37.7109375" bestFit="1" customWidth="1"/>
    <col min="5" max="5" width="10.85546875" bestFit="1" customWidth="1"/>
    <col min="6" max="6" width="9" bestFit="1" customWidth="1"/>
    <col min="7" max="7" width="13.28515625" bestFit="1" customWidth="1"/>
    <col min="8" max="8" width="13" bestFit="1" customWidth="1"/>
    <col min="9" max="9" width="11.42578125" customWidth="1"/>
    <col min="10" max="10" width="11.85546875" customWidth="1"/>
    <col min="11" max="11" width="9.28515625" customWidth="1"/>
    <col min="12" max="12" width="15.28515625" bestFit="1" customWidth="1"/>
    <col min="13" max="13" width="8.85546875" bestFit="1" customWidth="1"/>
    <col min="14" max="14" width="8.7109375" bestFit="1" customWidth="1"/>
    <col min="15" max="15" width="15.28515625" bestFit="1" customWidth="1"/>
    <col min="16" max="16" width="13.28515625" bestFit="1" customWidth="1"/>
    <col min="17" max="19" width="12" customWidth="1"/>
    <col min="20" max="20" width="12.7109375" customWidth="1"/>
    <col min="21" max="21" width="17.7109375" customWidth="1"/>
  </cols>
  <sheetData>
    <row r="1" spans="1:21" ht="30" x14ac:dyDescent="0.25">
      <c r="A1" s="9" t="s">
        <v>0</v>
      </c>
      <c r="B1" s="9" t="s">
        <v>561</v>
      </c>
      <c r="C1" s="9" t="s">
        <v>3</v>
      </c>
      <c r="D1" s="9" t="s">
        <v>2</v>
      </c>
      <c r="E1" s="9" t="s">
        <v>1</v>
      </c>
      <c r="F1" s="9" t="s">
        <v>4</v>
      </c>
      <c r="G1" s="9" t="s">
        <v>5</v>
      </c>
      <c r="H1" s="9" t="s">
        <v>6</v>
      </c>
      <c r="I1" s="9" t="s">
        <v>571</v>
      </c>
      <c r="J1" s="9" t="s">
        <v>163</v>
      </c>
      <c r="K1" s="9" t="s">
        <v>7</v>
      </c>
      <c r="L1" s="9" t="s">
        <v>8</v>
      </c>
      <c r="M1" s="9" t="s">
        <v>9</v>
      </c>
      <c r="N1" s="9" t="s">
        <v>166</v>
      </c>
      <c r="O1" s="9" t="s">
        <v>10</v>
      </c>
      <c r="P1" s="9" t="s">
        <v>11</v>
      </c>
      <c r="Q1" s="9" t="s">
        <v>12</v>
      </c>
      <c r="R1" s="9" t="s">
        <v>13</v>
      </c>
      <c r="S1" s="9" t="s">
        <v>565</v>
      </c>
      <c r="T1" s="9" t="s">
        <v>14</v>
      </c>
      <c r="U1" s="9" t="s">
        <v>572</v>
      </c>
    </row>
    <row r="2" spans="1:21" x14ac:dyDescent="0.25">
      <c r="A2" s="1" t="s">
        <v>342</v>
      </c>
      <c r="B2" s="2" t="s">
        <v>342</v>
      </c>
      <c r="C2" s="1" t="s">
        <v>343</v>
      </c>
      <c r="D2" s="1" t="s">
        <v>344</v>
      </c>
      <c r="E2" s="1" t="s">
        <v>345</v>
      </c>
      <c r="F2" s="1">
        <v>106</v>
      </c>
      <c r="G2" s="1">
        <v>12293</v>
      </c>
      <c r="H2" s="1">
        <v>2088</v>
      </c>
      <c r="I2" s="15">
        <v>2088</v>
      </c>
      <c r="J2" s="5" t="s">
        <v>165</v>
      </c>
      <c r="K2" s="5">
        <v>24</v>
      </c>
      <c r="L2" s="5">
        <v>50112</v>
      </c>
      <c r="M2" s="8">
        <v>0.15</v>
      </c>
      <c r="N2" s="6">
        <v>0.45</v>
      </c>
      <c r="O2" s="5">
        <v>23427.359999999997</v>
      </c>
      <c r="P2" s="7">
        <v>0.08</v>
      </c>
      <c r="Q2" s="5">
        <v>140.24999999999997</v>
      </c>
      <c r="R2" s="5">
        <v>140</v>
      </c>
      <c r="S2" s="5">
        <v>140.125</v>
      </c>
      <c r="T2" s="5">
        <v>0</v>
      </c>
      <c r="U2" s="5">
        <v>292581</v>
      </c>
    </row>
    <row r="3" spans="1:21" x14ac:dyDescent="0.25">
      <c r="A3" s="1" t="s">
        <v>346</v>
      </c>
      <c r="B3" s="2" t="s">
        <v>346</v>
      </c>
      <c r="C3" s="1" t="s">
        <v>343</v>
      </c>
      <c r="D3" s="1" t="s">
        <v>347</v>
      </c>
      <c r="E3" s="1" t="s">
        <v>345</v>
      </c>
      <c r="F3" s="1">
        <v>134</v>
      </c>
      <c r="G3" s="1">
        <v>17210</v>
      </c>
      <c r="H3" s="1">
        <v>1816</v>
      </c>
      <c r="I3" s="15">
        <v>1816</v>
      </c>
      <c r="J3" s="5" t="s">
        <v>165</v>
      </c>
      <c r="K3" s="5">
        <v>24</v>
      </c>
      <c r="L3" s="5">
        <v>43584</v>
      </c>
      <c r="M3" s="8">
        <v>0.15</v>
      </c>
      <c r="N3" s="6">
        <v>0.45</v>
      </c>
      <c r="O3" s="5">
        <v>20375.52</v>
      </c>
      <c r="P3" s="7">
        <v>0.08</v>
      </c>
      <c r="Q3" s="5">
        <v>140.25</v>
      </c>
      <c r="R3" s="5">
        <v>140</v>
      </c>
      <c r="S3" s="5">
        <v>140.125</v>
      </c>
      <c r="T3" s="5">
        <v>248650</v>
      </c>
      <c r="U3" s="5">
        <v>503117</v>
      </c>
    </row>
    <row r="4" spans="1:21" x14ac:dyDescent="0.25">
      <c r="A4" s="1" t="s">
        <v>348</v>
      </c>
      <c r="B4" s="2" t="s">
        <v>348</v>
      </c>
      <c r="C4" s="1" t="s">
        <v>349</v>
      </c>
      <c r="D4" s="1" t="s">
        <v>350</v>
      </c>
      <c r="E4" s="1" t="s">
        <v>345</v>
      </c>
      <c r="F4" s="1">
        <v>34</v>
      </c>
      <c r="G4" s="1">
        <v>8210</v>
      </c>
      <c r="H4" s="1">
        <v>5029</v>
      </c>
      <c r="I4" s="15">
        <v>5029</v>
      </c>
      <c r="J4" s="5" t="s">
        <v>165</v>
      </c>
      <c r="K4" s="5">
        <v>18</v>
      </c>
      <c r="L4" s="5">
        <v>90522</v>
      </c>
      <c r="M4" s="8">
        <v>0.1</v>
      </c>
      <c r="N4" s="6">
        <v>0.15</v>
      </c>
      <c r="O4" s="5">
        <v>69249.33</v>
      </c>
      <c r="P4" s="7">
        <v>0.08</v>
      </c>
      <c r="Q4" s="5">
        <v>172.125</v>
      </c>
      <c r="R4" s="5">
        <v>172</v>
      </c>
      <c r="S4" s="5">
        <v>172.0625</v>
      </c>
      <c r="T4" s="5">
        <v>0</v>
      </c>
      <c r="U4" s="5">
        <v>865302.3125</v>
      </c>
    </row>
    <row r="5" spans="1:21" x14ac:dyDescent="0.25">
      <c r="A5" s="1" t="s">
        <v>351</v>
      </c>
      <c r="B5" s="2" t="s">
        <v>351</v>
      </c>
      <c r="C5" s="1" t="s">
        <v>352</v>
      </c>
      <c r="D5" s="1" t="s">
        <v>353</v>
      </c>
      <c r="E5" s="1" t="s">
        <v>345</v>
      </c>
      <c r="F5" s="1">
        <v>139</v>
      </c>
      <c r="G5" s="1">
        <v>8712</v>
      </c>
      <c r="H5" s="1">
        <v>2006</v>
      </c>
      <c r="I5" s="15">
        <v>2006</v>
      </c>
      <c r="J5" s="5" t="s">
        <v>165</v>
      </c>
      <c r="K5" s="5">
        <v>27.6</v>
      </c>
      <c r="L5" s="5">
        <v>55365.599999999999</v>
      </c>
      <c r="M5" s="8">
        <v>0.15</v>
      </c>
      <c r="N5" s="6">
        <v>0.45</v>
      </c>
      <c r="O5" s="5">
        <v>25883.418000000001</v>
      </c>
      <c r="P5" s="7">
        <v>0.08</v>
      </c>
      <c r="Q5" s="5">
        <v>161.28749999999999</v>
      </c>
      <c r="R5" s="5">
        <v>168</v>
      </c>
      <c r="S5" s="5">
        <v>164.64375000000001</v>
      </c>
      <c r="T5" s="5">
        <v>0</v>
      </c>
      <c r="U5" s="5">
        <v>330275.36250000005</v>
      </c>
    </row>
    <row r="6" spans="1:21" x14ac:dyDescent="0.25">
      <c r="A6" s="1" t="s">
        <v>354</v>
      </c>
      <c r="B6" s="2" t="s">
        <v>354</v>
      </c>
      <c r="C6" s="1" t="s">
        <v>343</v>
      </c>
      <c r="D6" s="1" t="s">
        <v>355</v>
      </c>
      <c r="E6" s="1" t="s">
        <v>345</v>
      </c>
      <c r="F6" s="1">
        <v>52</v>
      </c>
      <c r="G6" s="1">
        <v>9603</v>
      </c>
      <c r="H6" s="1">
        <v>2100</v>
      </c>
      <c r="I6" s="15">
        <v>2100</v>
      </c>
      <c r="J6" s="5" t="s">
        <v>165</v>
      </c>
      <c r="K6" s="5">
        <v>24</v>
      </c>
      <c r="L6" s="5">
        <v>50400</v>
      </c>
      <c r="M6" s="8">
        <v>0.15</v>
      </c>
      <c r="N6" s="6">
        <v>0.45</v>
      </c>
      <c r="O6" s="5">
        <v>23562</v>
      </c>
      <c r="P6" s="7">
        <v>0.08</v>
      </c>
      <c r="Q6" s="5">
        <v>140.25</v>
      </c>
      <c r="R6" s="5">
        <v>140</v>
      </c>
      <c r="S6" s="5">
        <v>140.125</v>
      </c>
      <c r="T6" s="5">
        <v>30075</v>
      </c>
      <c r="U6" s="5">
        <v>324337.5</v>
      </c>
    </row>
    <row r="7" spans="1:21" x14ac:dyDescent="0.25">
      <c r="A7" s="1" t="s">
        <v>356</v>
      </c>
      <c r="B7" s="2" t="s">
        <v>356</v>
      </c>
      <c r="C7" s="1" t="s">
        <v>357</v>
      </c>
      <c r="D7" s="1" t="s">
        <v>358</v>
      </c>
      <c r="E7" s="1" t="s">
        <v>345</v>
      </c>
      <c r="F7" s="1">
        <v>4</v>
      </c>
      <c r="G7" s="1">
        <v>0</v>
      </c>
      <c r="H7" s="1">
        <v>28517</v>
      </c>
      <c r="I7" s="15">
        <v>27404</v>
      </c>
      <c r="J7" s="5" t="s">
        <v>165</v>
      </c>
      <c r="K7" s="5">
        <v>18</v>
      </c>
      <c r="L7" s="5">
        <v>493272</v>
      </c>
      <c r="M7" s="8">
        <v>0.1</v>
      </c>
      <c r="N7" s="6">
        <v>0.15</v>
      </c>
      <c r="O7" s="5">
        <v>377353.08</v>
      </c>
      <c r="P7" s="7">
        <v>0.08</v>
      </c>
      <c r="Q7" s="5">
        <v>172.12499999999997</v>
      </c>
      <c r="R7" s="5">
        <v>172</v>
      </c>
      <c r="S7" s="5">
        <v>172.0625</v>
      </c>
      <c r="T7" s="5">
        <v>0</v>
      </c>
      <c r="U7" s="5">
        <v>4715200.75</v>
      </c>
    </row>
    <row r="8" spans="1:21" x14ac:dyDescent="0.25">
      <c r="A8" s="1" t="s">
        <v>359</v>
      </c>
      <c r="B8" s="2" t="s">
        <v>359</v>
      </c>
      <c r="C8" s="1" t="s">
        <v>360</v>
      </c>
      <c r="D8" s="1" t="s">
        <v>361</v>
      </c>
      <c r="E8" s="1" t="s">
        <v>345</v>
      </c>
      <c r="F8" s="1">
        <v>69</v>
      </c>
      <c r="G8" s="1">
        <v>9042</v>
      </c>
      <c r="H8" s="1">
        <v>12060</v>
      </c>
      <c r="I8" s="15">
        <v>9765</v>
      </c>
      <c r="J8" s="5" t="s">
        <v>165</v>
      </c>
      <c r="K8" s="5">
        <v>14.534999999999998</v>
      </c>
      <c r="L8" s="5">
        <v>141934.27499999999</v>
      </c>
      <c r="M8" s="8">
        <v>0.1</v>
      </c>
      <c r="N8" s="6">
        <v>0.15</v>
      </c>
      <c r="O8" s="5">
        <v>108579.720375</v>
      </c>
      <c r="P8" s="7">
        <v>0.08</v>
      </c>
      <c r="Q8" s="5">
        <v>138.9909375</v>
      </c>
      <c r="R8" s="5">
        <v>130.72</v>
      </c>
      <c r="S8" s="5">
        <v>134.85546875</v>
      </c>
      <c r="T8" s="5">
        <v>0</v>
      </c>
      <c r="U8" s="5">
        <v>1316863.65234375</v>
      </c>
    </row>
    <row r="9" spans="1:21" x14ac:dyDescent="0.25">
      <c r="A9" s="1" t="s">
        <v>362</v>
      </c>
      <c r="B9" s="2" t="s">
        <v>362</v>
      </c>
      <c r="C9" s="1" t="s">
        <v>360</v>
      </c>
      <c r="D9" s="1" t="s">
        <v>363</v>
      </c>
      <c r="E9" s="1" t="s">
        <v>345</v>
      </c>
      <c r="F9" s="1">
        <v>90</v>
      </c>
      <c r="G9" s="1">
        <v>4296</v>
      </c>
      <c r="H9" s="1">
        <v>5722</v>
      </c>
      <c r="I9" s="15">
        <v>4500</v>
      </c>
      <c r="J9" s="5" t="s">
        <v>165</v>
      </c>
      <c r="K9" s="5">
        <v>17.099999999999998</v>
      </c>
      <c r="L9" s="5">
        <v>76949.999999999985</v>
      </c>
      <c r="M9" s="8">
        <v>0.1</v>
      </c>
      <c r="N9" s="6">
        <v>0.15</v>
      </c>
      <c r="O9" s="5">
        <v>58866.749999999985</v>
      </c>
      <c r="P9" s="7">
        <v>0.08</v>
      </c>
      <c r="Q9" s="5">
        <v>163.51874999999995</v>
      </c>
      <c r="R9" s="5">
        <v>163.4</v>
      </c>
      <c r="S9" s="5">
        <v>163.45937499999997</v>
      </c>
      <c r="T9" s="5">
        <v>0</v>
      </c>
      <c r="U9" s="5">
        <v>735567.18749999988</v>
      </c>
    </row>
    <row r="10" spans="1:21" x14ac:dyDescent="0.25">
      <c r="A10" s="1" t="s">
        <v>364</v>
      </c>
      <c r="B10" s="2" t="s">
        <v>364</v>
      </c>
      <c r="C10" s="1" t="s">
        <v>360</v>
      </c>
      <c r="D10" s="1" t="s">
        <v>365</v>
      </c>
      <c r="E10" s="1" t="s">
        <v>345</v>
      </c>
      <c r="F10" s="1">
        <v>77</v>
      </c>
      <c r="G10" s="1">
        <v>3234</v>
      </c>
      <c r="H10" s="1">
        <v>5194</v>
      </c>
      <c r="I10" s="15">
        <v>4900</v>
      </c>
      <c r="J10" s="5" t="s">
        <v>165</v>
      </c>
      <c r="K10" s="5">
        <v>18</v>
      </c>
      <c r="L10" s="5">
        <v>88200</v>
      </c>
      <c r="M10" s="8">
        <v>0.1</v>
      </c>
      <c r="N10" s="6">
        <v>0.15</v>
      </c>
      <c r="O10" s="5">
        <v>67473</v>
      </c>
      <c r="P10" s="7">
        <v>0.08</v>
      </c>
      <c r="Q10" s="5">
        <v>172.125</v>
      </c>
      <c r="R10" s="5">
        <v>172</v>
      </c>
      <c r="S10" s="5">
        <v>172.0625</v>
      </c>
      <c r="T10" s="5">
        <v>0</v>
      </c>
      <c r="U10" s="5">
        <v>843106.25</v>
      </c>
    </row>
    <row r="11" spans="1:21" ht="45" x14ac:dyDescent="0.25">
      <c r="A11" s="1" t="s">
        <v>366</v>
      </c>
      <c r="B11" s="2" t="s">
        <v>367</v>
      </c>
      <c r="C11" s="1" t="s">
        <v>352</v>
      </c>
      <c r="D11" s="1" t="s">
        <v>368</v>
      </c>
      <c r="E11" s="1" t="s">
        <v>345</v>
      </c>
      <c r="F11" s="1">
        <v>69</v>
      </c>
      <c r="G11" s="1">
        <v>6406</v>
      </c>
      <c r="H11" s="1">
        <v>13246</v>
      </c>
      <c r="I11" s="15">
        <v>9758</v>
      </c>
      <c r="J11" s="5" t="s">
        <v>165</v>
      </c>
      <c r="K11" s="5">
        <v>24</v>
      </c>
      <c r="L11" s="5">
        <v>234192</v>
      </c>
      <c r="M11" s="8">
        <v>0.15</v>
      </c>
      <c r="N11" s="6">
        <v>0.45</v>
      </c>
      <c r="O11" s="5">
        <v>109484.76</v>
      </c>
      <c r="P11" s="7">
        <v>0.08</v>
      </c>
      <c r="Q11" s="5">
        <v>140.25</v>
      </c>
      <c r="R11" s="5">
        <v>140</v>
      </c>
      <c r="S11" s="5">
        <v>140.125</v>
      </c>
      <c r="T11" s="5">
        <v>0</v>
      </c>
      <c r="U11" s="5">
        <v>1367339.75</v>
      </c>
    </row>
    <row r="12" spans="1:21" x14ac:dyDescent="0.25">
      <c r="A12" s="1" t="s">
        <v>369</v>
      </c>
      <c r="B12" s="2" t="s">
        <v>369</v>
      </c>
      <c r="C12" s="1" t="s">
        <v>33</v>
      </c>
      <c r="D12" s="1" t="s">
        <v>370</v>
      </c>
      <c r="E12" s="1" t="s">
        <v>345</v>
      </c>
      <c r="F12" s="1">
        <v>107</v>
      </c>
      <c r="G12" s="1">
        <v>2574</v>
      </c>
      <c r="H12" s="1">
        <v>4694</v>
      </c>
      <c r="I12" s="15">
        <v>4694</v>
      </c>
      <c r="J12" s="5" t="s">
        <v>165</v>
      </c>
      <c r="K12" s="5">
        <v>23</v>
      </c>
      <c r="L12" s="5">
        <v>107962</v>
      </c>
      <c r="M12" s="8">
        <v>0.05</v>
      </c>
      <c r="N12" s="6">
        <v>0.15</v>
      </c>
      <c r="O12" s="5">
        <v>87179.315000000002</v>
      </c>
      <c r="P12" s="7">
        <v>0.08</v>
      </c>
      <c r="Q12" s="5">
        <v>232.15625</v>
      </c>
      <c r="R12" s="5">
        <v>230</v>
      </c>
      <c r="S12" s="5">
        <v>231.078125</v>
      </c>
      <c r="T12" s="5">
        <v>0</v>
      </c>
      <c r="U12" s="5">
        <v>1084680.71875</v>
      </c>
    </row>
    <row r="13" spans="1:21" x14ac:dyDescent="0.25">
      <c r="A13" s="1" t="s">
        <v>371</v>
      </c>
      <c r="B13" s="2" t="s">
        <v>371</v>
      </c>
      <c r="C13" s="1" t="s">
        <v>360</v>
      </c>
      <c r="D13" s="1" t="s">
        <v>372</v>
      </c>
      <c r="E13" s="1" t="s">
        <v>345</v>
      </c>
      <c r="F13" s="1">
        <v>100</v>
      </c>
      <c r="G13" s="1">
        <v>1298</v>
      </c>
      <c r="H13" s="1">
        <v>2442</v>
      </c>
      <c r="I13" s="15">
        <v>2442</v>
      </c>
      <c r="J13" s="5" t="s">
        <v>165</v>
      </c>
      <c r="K13" s="5">
        <v>18</v>
      </c>
      <c r="L13" s="5">
        <v>43956</v>
      </c>
      <c r="M13" s="8">
        <v>0.1</v>
      </c>
      <c r="N13" s="6">
        <v>0.15</v>
      </c>
      <c r="O13" s="5">
        <v>33626.340000000004</v>
      </c>
      <c r="P13" s="7">
        <v>0.08</v>
      </c>
      <c r="Q13" s="5">
        <v>172.12500000000003</v>
      </c>
      <c r="R13" s="5">
        <v>172</v>
      </c>
      <c r="S13" s="5">
        <v>172.0625</v>
      </c>
      <c r="T13" s="5">
        <v>0</v>
      </c>
      <c r="U13" s="5">
        <v>420176.625</v>
      </c>
    </row>
    <row r="14" spans="1:21" x14ac:dyDescent="0.25">
      <c r="A14" s="1" t="s">
        <v>373</v>
      </c>
      <c r="B14" s="2" t="s">
        <v>373</v>
      </c>
      <c r="C14" s="1" t="s">
        <v>360</v>
      </c>
      <c r="D14" s="1" t="s">
        <v>374</v>
      </c>
      <c r="E14" s="1" t="s">
        <v>345</v>
      </c>
      <c r="F14" s="1">
        <v>109</v>
      </c>
      <c r="G14" s="1">
        <v>2311</v>
      </c>
      <c r="H14" s="1">
        <v>5148</v>
      </c>
      <c r="I14" s="15">
        <v>5148</v>
      </c>
      <c r="J14" s="5" t="s">
        <v>165</v>
      </c>
      <c r="K14" s="5">
        <v>18</v>
      </c>
      <c r="L14" s="5">
        <v>92664</v>
      </c>
      <c r="M14" s="8">
        <v>0.1</v>
      </c>
      <c r="N14" s="6">
        <v>0.15</v>
      </c>
      <c r="O14" s="5">
        <v>70887.960000000006</v>
      </c>
      <c r="P14" s="7">
        <v>0.08</v>
      </c>
      <c r="Q14" s="5">
        <v>172.12500000000003</v>
      </c>
      <c r="R14" s="5">
        <v>172</v>
      </c>
      <c r="S14" s="5">
        <v>172.0625</v>
      </c>
      <c r="T14" s="5">
        <v>0</v>
      </c>
      <c r="U14" s="5">
        <v>885777.75</v>
      </c>
    </row>
    <row r="15" spans="1:21" x14ac:dyDescent="0.25">
      <c r="A15" s="1" t="s">
        <v>375</v>
      </c>
      <c r="B15" s="2" t="s">
        <v>375</v>
      </c>
      <c r="C15" s="1" t="s">
        <v>360</v>
      </c>
      <c r="D15" s="1" t="s">
        <v>376</v>
      </c>
      <c r="E15" s="1" t="s">
        <v>345</v>
      </c>
      <c r="F15" s="1">
        <v>71</v>
      </c>
      <c r="G15" s="1">
        <v>488</v>
      </c>
      <c r="H15" s="1">
        <v>1122</v>
      </c>
      <c r="I15" s="15">
        <v>1122</v>
      </c>
      <c r="J15" s="5" t="s">
        <v>165</v>
      </c>
      <c r="K15" s="5">
        <v>14.58</v>
      </c>
      <c r="L15" s="5">
        <v>16358.76</v>
      </c>
      <c r="M15" s="8">
        <v>0.1</v>
      </c>
      <c r="N15" s="6">
        <v>0.15</v>
      </c>
      <c r="O15" s="5">
        <v>12514.4514</v>
      </c>
      <c r="P15" s="7">
        <v>0.08</v>
      </c>
      <c r="Q15" s="5">
        <v>139.42124999999999</v>
      </c>
      <c r="R15" s="5">
        <v>139.32000000000002</v>
      </c>
      <c r="S15" s="5">
        <v>139.37062500000002</v>
      </c>
      <c r="T15" s="5">
        <v>0</v>
      </c>
      <c r="U15" s="5">
        <v>156373.84125000003</v>
      </c>
    </row>
    <row r="16" spans="1:21" x14ac:dyDescent="0.25">
      <c r="A16" s="1" t="s">
        <v>377</v>
      </c>
      <c r="B16" s="2" t="s">
        <v>377</v>
      </c>
      <c r="C16" s="1" t="s">
        <v>352</v>
      </c>
      <c r="D16" s="1" t="s">
        <v>378</v>
      </c>
      <c r="E16" s="1" t="s">
        <v>345</v>
      </c>
      <c r="F16" s="1">
        <v>35</v>
      </c>
      <c r="G16" s="1">
        <v>9072</v>
      </c>
      <c r="H16" s="1">
        <v>15600</v>
      </c>
      <c r="I16" s="15">
        <v>15600</v>
      </c>
      <c r="J16" s="5" t="s">
        <v>165</v>
      </c>
      <c r="K16" s="5">
        <v>24</v>
      </c>
      <c r="L16" s="5">
        <v>374400</v>
      </c>
      <c r="M16" s="8">
        <v>0.15</v>
      </c>
      <c r="N16" s="6">
        <v>0.45</v>
      </c>
      <c r="O16" s="5">
        <v>175032</v>
      </c>
      <c r="P16" s="7">
        <v>0.08</v>
      </c>
      <c r="Q16" s="5">
        <v>140.25</v>
      </c>
      <c r="R16" s="5">
        <v>140</v>
      </c>
      <c r="S16" s="5">
        <v>140.125</v>
      </c>
      <c r="T16" s="5">
        <v>0</v>
      </c>
      <c r="U16" s="5">
        <v>2185950</v>
      </c>
    </row>
    <row r="17" spans="1:21" ht="30" x14ac:dyDescent="0.25">
      <c r="A17" s="1" t="s">
        <v>379</v>
      </c>
      <c r="B17" s="2" t="s">
        <v>380</v>
      </c>
      <c r="C17" s="1" t="s">
        <v>352</v>
      </c>
      <c r="D17" s="1" t="s">
        <v>381</v>
      </c>
      <c r="E17" s="1" t="s">
        <v>345</v>
      </c>
      <c r="F17" s="1">
        <v>18</v>
      </c>
      <c r="G17" s="1">
        <v>21420</v>
      </c>
      <c r="H17" s="1">
        <v>28855</v>
      </c>
      <c r="I17" s="15">
        <v>27863</v>
      </c>
      <c r="J17" s="5" t="s">
        <v>264</v>
      </c>
      <c r="K17" s="5">
        <v>26.460000000000004</v>
      </c>
      <c r="L17" s="5">
        <v>737254.9800000001</v>
      </c>
      <c r="M17" s="8">
        <v>0.15</v>
      </c>
      <c r="N17" s="6">
        <v>0.45</v>
      </c>
      <c r="O17" s="5">
        <v>344666.70315000007</v>
      </c>
      <c r="P17" s="7">
        <v>0.06</v>
      </c>
      <c r="Q17" s="5">
        <v>206.16750000000005</v>
      </c>
      <c r="R17" s="5">
        <v>154.35</v>
      </c>
      <c r="S17" s="5">
        <v>180.25874999999999</v>
      </c>
      <c r="T17" s="5">
        <v>0</v>
      </c>
      <c r="U17" s="5">
        <v>5022549.5512500005</v>
      </c>
    </row>
    <row r="18" spans="1:21" ht="30" x14ac:dyDescent="0.25">
      <c r="A18" s="1" t="s">
        <v>382</v>
      </c>
      <c r="B18" s="2" t="s">
        <v>383</v>
      </c>
      <c r="C18" s="1" t="s">
        <v>360</v>
      </c>
      <c r="D18" s="1" t="s">
        <v>384</v>
      </c>
      <c r="E18" s="1" t="s">
        <v>345</v>
      </c>
      <c r="F18" s="1">
        <v>99</v>
      </c>
      <c r="G18" s="1">
        <v>10824</v>
      </c>
      <c r="H18" s="1">
        <v>16850</v>
      </c>
      <c r="I18" s="15">
        <v>16850</v>
      </c>
      <c r="J18" s="5" t="s">
        <v>165</v>
      </c>
      <c r="K18" s="5">
        <v>11.97</v>
      </c>
      <c r="L18" s="5">
        <v>201694.49999999997</v>
      </c>
      <c r="M18" s="8">
        <v>0.1</v>
      </c>
      <c r="N18" s="6">
        <v>0.15</v>
      </c>
      <c r="O18" s="5">
        <v>154296.29249999998</v>
      </c>
      <c r="P18" s="7">
        <v>0.08</v>
      </c>
      <c r="Q18" s="5">
        <v>114.46312500000001</v>
      </c>
      <c r="R18" s="5">
        <v>114.37999999999998</v>
      </c>
      <c r="S18" s="5">
        <v>114.42156249999999</v>
      </c>
      <c r="T18" s="5">
        <v>0</v>
      </c>
      <c r="U18" s="5">
        <v>1928003.328125</v>
      </c>
    </row>
    <row r="19" spans="1:21" x14ac:dyDescent="0.25">
      <c r="A19" s="1" t="s">
        <v>385</v>
      </c>
      <c r="B19" s="2" t="s">
        <v>385</v>
      </c>
      <c r="C19" s="1" t="s">
        <v>360</v>
      </c>
      <c r="D19" s="1" t="s">
        <v>386</v>
      </c>
      <c r="E19" s="1" t="s">
        <v>345</v>
      </c>
      <c r="F19" s="1">
        <v>28</v>
      </c>
      <c r="G19" s="1">
        <v>3762</v>
      </c>
      <c r="H19" s="1">
        <v>4065</v>
      </c>
      <c r="I19" s="15">
        <v>3075</v>
      </c>
      <c r="J19" s="5" t="s">
        <v>165</v>
      </c>
      <c r="K19" s="5">
        <v>18</v>
      </c>
      <c r="L19" s="5">
        <v>55350</v>
      </c>
      <c r="M19" s="8">
        <v>0.1</v>
      </c>
      <c r="N19" s="6">
        <v>0.15</v>
      </c>
      <c r="O19" s="5">
        <v>42342.75</v>
      </c>
      <c r="P19" s="7">
        <v>0.08</v>
      </c>
      <c r="Q19" s="5">
        <v>172.125</v>
      </c>
      <c r="R19" s="5">
        <v>172</v>
      </c>
      <c r="S19" s="5">
        <v>172.0625</v>
      </c>
      <c r="T19" s="5">
        <v>0</v>
      </c>
      <c r="U19" s="5">
        <v>529092.1875</v>
      </c>
    </row>
    <row r="20" spans="1:21" x14ac:dyDescent="0.25">
      <c r="A20" s="1" t="s">
        <v>387</v>
      </c>
      <c r="B20" s="2" t="s">
        <v>387</v>
      </c>
      <c r="C20" s="1" t="s">
        <v>343</v>
      </c>
      <c r="D20" s="1" t="s">
        <v>388</v>
      </c>
      <c r="E20" s="1" t="s">
        <v>345</v>
      </c>
      <c r="F20" s="1">
        <v>28</v>
      </c>
      <c r="G20" s="1">
        <v>7062</v>
      </c>
      <c r="H20" s="1">
        <v>3149</v>
      </c>
      <c r="I20" s="15">
        <v>3149</v>
      </c>
      <c r="J20" s="5" t="s">
        <v>165</v>
      </c>
      <c r="K20" s="5">
        <v>24</v>
      </c>
      <c r="L20" s="5">
        <v>75576</v>
      </c>
      <c r="M20" s="8">
        <v>0.15</v>
      </c>
      <c r="N20" s="6">
        <v>0.45</v>
      </c>
      <c r="O20" s="5">
        <v>35331.78</v>
      </c>
      <c r="P20" s="7">
        <v>0.08</v>
      </c>
      <c r="Q20" s="5">
        <v>140.25</v>
      </c>
      <c r="R20" s="5">
        <v>140</v>
      </c>
      <c r="S20" s="5">
        <v>140.125</v>
      </c>
      <c r="T20" s="5">
        <v>0</v>
      </c>
      <c r="U20" s="5">
        <v>441253.625</v>
      </c>
    </row>
    <row r="21" spans="1:21" ht="30" x14ac:dyDescent="0.25">
      <c r="A21" s="1" t="s">
        <v>389</v>
      </c>
      <c r="B21" s="2" t="s">
        <v>390</v>
      </c>
      <c r="C21" s="1" t="s">
        <v>352</v>
      </c>
      <c r="D21" s="1" t="s">
        <v>391</v>
      </c>
      <c r="E21" s="1" t="s">
        <v>345</v>
      </c>
      <c r="F21" s="1">
        <v>16</v>
      </c>
      <c r="G21" s="1">
        <v>43156</v>
      </c>
      <c r="H21" s="1">
        <v>30438</v>
      </c>
      <c r="I21" s="15">
        <v>30438</v>
      </c>
      <c r="J21" s="5" t="s">
        <v>165</v>
      </c>
      <c r="K21" s="5">
        <v>20.399999999999999</v>
      </c>
      <c r="L21" s="5">
        <v>620935.19999999995</v>
      </c>
      <c r="M21" s="8">
        <v>0.15</v>
      </c>
      <c r="N21" s="6">
        <v>0.45</v>
      </c>
      <c r="O21" s="5">
        <v>290287.20599999995</v>
      </c>
      <c r="P21" s="7">
        <v>0.08</v>
      </c>
      <c r="Q21" s="5">
        <v>119.21249999999998</v>
      </c>
      <c r="R21" s="5">
        <v>112</v>
      </c>
      <c r="S21" s="5">
        <v>115.60625</v>
      </c>
      <c r="T21" s="5">
        <v>0</v>
      </c>
      <c r="U21" s="5">
        <v>3518823.0374999996</v>
      </c>
    </row>
    <row r="22" spans="1:21" x14ac:dyDescent="0.25">
      <c r="A22" s="1" t="s">
        <v>392</v>
      </c>
      <c r="B22" s="2" t="s">
        <v>392</v>
      </c>
      <c r="C22" s="1" t="s">
        <v>349</v>
      </c>
      <c r="D22" s="1" t="s">
        <v>393</v>
      </c>
      <c r="E22" s="1" t="s">
        <v>345</v>
      </c>
      <c r="F22" s="1">
        <v>70</v>
      </c>
      <c r="G22" s="1">
        <v>1530</v>
      </c>
      <c r="H22" s="1">
        <v>2460</v>
      </c>
      <c r="I22" s="15">
        <v>2170</v>
      </c>
      <c r="J22" s="5" t="s">
        <v>165</v>
      </c>
      <c r="K22" s="5">
        <v>18</v>
      </c>
      <c r="L22" s="5">
        <v>39060</v>
      </c>
      <c r="M22" s="8">
        <v>0.1</v>
      </c>
      <c r="N22" s="6">
        <v>0.15</v>
      </c>
      <c r="O22" s="5">
        <v>29880.9</v>
      </c>
      <c r="P22" s="7">
        <v>0.08</v>
      </c>
      <c r="Q22" s="5">
        <v>172.125</v>
      </c>
      <c r="R22" s="5">
        <v>172</v>
      </c>
      <c r="S22" s="5">
        <v>172.0625</v>
      </c>
      <c r="T22" s="5">
        <v>0</v>
      </c>
      <c r="U22" s="5">
        <v>373375.625</v>
      </c>
    </row>
    <row r="23" spans="1:21" x14ac:dyDescent="0.25">
      <c r="A23" s="1" t="s">
        <v>394</v>
      </c>
      <c r="B23" s="2" t="s">
        <v>394</v>
      </c>
      <c r="C23" s="1" t="s">
        <v>349</v>
      </c>
      <c r="D23" s="1" t="s">
        <v>395</v>
      </c>
      <c r="E23" s="1" t="s">
        <v>345</v>
      </c>
      <c r="F23" s="1">
        <v>123</v>
      </c>
      <c r="G23" s="1">
        <v>2282</v>
      </c>
      <c r="H23" s="1">
        <v>2095</v>
      </c>
      <c r="I23" s="15">
        <v>2095</v>
      </c>
      <c r="J23" s="5" t="s">
        <v>165</v>
      </c>
      <c r="K23" s="5">
        <v>18</v>
      </c>
      <c r="L23" s="5">
        <v>37710</v>
      </c>
      <c r="M23" s="8">
        <v>0.1</v>
      </c>
      <c r="N23" s="6">
        <v>0.15</v>
      </c>
      <c r="O23" s="5">
        <v>28848.15</v>
      </c>
      <c r="P23" s="7">
        <v>0.08</v>
      </c>
      <c r="Q23" s="5">
        <v>172.125</v>
      </c>
      <c r="R23" s="5">
        <v>172</v>
      </c>
      <c r="S23" s="5">
        <v>172.0625</v>
      </c>
      <c r="T23" s="5">
        <v>0</v>
      </c>
      <c r="U23" s="5">
        <v>360470.9375</v>
      </c>
    </row>
    <row r="24" spans="1:21" ht="135" x14ac:dyDescent="0.25">
      <c r="A24" s="1" t="s">
        <v>396</v>
      </c>
      <c r="B24" s="2" t="s">
        <v>397</v>
      </c>
      <c r="C24" s="1" t="s">
        <v>352</v>
      </c>
      <c r="D24" s="1" t="s">
        <v>398</v>
      </c>
      <c r="E24" s="1" t="s">
        <v>399</v>
      </c>
      <c r="F24" s="1">
        <v>34</v>
      </c>
      <c r="G24" s="1">
        <v>96245</v>
      </c>
      <c r="H24" s="1">
        <v>74910</v>
      </c>
      <c r="I24" s="15">
        <v>74910</v>
      </c>
      <c r="J24" s="5" t="s">
        <v>165</v>
      </c>
      <c r="K24" s="5">
        <v>21.42</v>
      </c>
      <c r="L24" s="5">
        <v>1604572.2</v>
      </c>
      <c r="M24" s="8">
        <v>0.15</v>
      </c>
      <c r="N24" s="6">
        <v>0.45</v>
      </c>
      <c r="O24" s="5">
        <v>750137.50349999988</v>
      </c>
      <c r="P24" s="7">
        <v>0.08</v>
      </c>
      <c r="Q24" s="5">
        <v>125.17312499999996</v>
      </c>
      <c r="R24" s="5">
        <v>117.6</v>
      </c>
      <c r="S24" s="5">
        <v>121.3865625</v>
      </c>
      <c r="T24" s="5">
        <v>0</v>
      </c>
      <c r="U24" s="5">
        <v>9093067.3968749996</v>
      </c>
    </row>
    <row r="25" spans="1:21" x14ac:dyDescent="0.25">
      <c r="A25" s="1" t="s">
        <v>400</v>
      </c>
      <c r="B25" s="2" t="s">
        <v>400</v>
      </c>
      <c r="C25" s="1" t="s">
        <v>349</v>
      </c>
      <c r="D25" s="1" t="s">
        <v>401</v>
      </c>
      <c r="E25" s="1" t="s">
        <v>345</v>
      </c>
      <c r="F25" s="1">
        <v>125</v>
      </c>
      <c r="G25" s="1">
        <v>9660</v>
      </c>
      <c r="H25" s="1">
        <v>3646</v>
      </c>
      <c r="I25" s="15">
        <v>3646</v>
      </c>
      <c r="J25" s="5" t="s">
        <v>165</v>
      </c>
      <c r="K25" s="5">
        <v>15.39</v>
      </c>
      <c r="L25" s="5">
        <v>56111.939999999995</v>
      </c>
      <c r="M25" s="8">
        <v>0.1</v>
      </c>
      <c r="N25" s="6">
        <v>0.15</v>
      </c>
      <c r="O25" s="5">
        <v>42925.634100000003</v>
      </c>
      <c r="P25" s="7">
        <v>0.08</v>
      </c>
      <c r="Q25" s="5">
        <v>147.16687499999998</v>
      </c>
      <c r="R25" s="5">
        <v>147.06</v>
      </c>
      <c r="S25" s="5">
        <v>147.11343749999995</v>
      </c>
      <c r="T25" s="5">
        <v>0</v>
      </c>
      <c r="U25" s="5">
        <v>536375.5931249999</v>
      </c>
    </row>
    <row r="26" spans="1:21" x14ac:dyDescent="0.25">
      <c r="A26" s="1" t="s">
        <v>402</v>
      </c>
      <c r="B26" s="2" t="s">
        <v>402</v>
      </c>
      <c r="C26" s="1" t="s">
        <v>343</v>
      </c>
      <c r="D26" s="1" t="s">
        <v>403</v>
      </c>
      <c r="E26" s="1" t="s">
        <v>345</v>
      </c>
      <c r="F26" s="1">
        <v>68</v>
      </c>
      <c r="G26" s="1">
        <v>3102</v>
      </c>
      <c r="H26" s="1">
        <v>2300</v>
      </c>
      <c r="I26" s="15">
        <v>2300</v>
      </c>
      <c r="J26" s="5" t="s">
        <v>165</v>
      </c>
      <c r="K26" s="5">
        <v>24</v>
      </c>
      <c r="L26" s="5">
        <v>55200</v>
      </c>
      <c r="M26" s="8">
        <v>0.15</v>
      </c>
      <c r="N26" s="6">
        <v>0.45</v>
      </c>
      <c r="O26" s="5">
        <v>25806</v>
      </c>
      <c r="P26" s="7">
        <v>0.08</v>
      </c>
      <c r="Q26" s="5">
        <v>140.25</v>
      </c>
      <c r="R26" s="5">
        <v>140</v>
      </c>
      <c r="S26" s="5">
        <v>140.125</v>
      </c>
      <c r="T26" s="5">
        <v>0</v>
      </c>
      <c r="U26" s="5">
        <v>322287.5</v>
      </c>
    </row>
    <row r="27" spans="1:21" ht="30" x14ac:dyDescent="0.25">
      <c r="A27" s="1" t="s">
        <v>404</v>
      </c>
      <c r="B27" s="2" t="s">
        <v>405</v>
      </c>
      <c r="C27" s="1" t="s">
        <v>352</v>
      </c>
      <c r="D27" s="1" t="s">
        <v>406</v>
      </c>
      <c r="E27" s="1" t="s">
        <v>345</v>
      </c>
      <c r="F27" s="1">
        <v>59</v>
      </c>
      <c r="G27" s="1">
        <v>17760</v>
      </c>
      <c r="H27" s="1">
        <v>5796</v>
      </c>
      <c r="I27" s="15">
        <v>5796</v>
      </c>
      <c r="J27" s="5" t="s">
        <v>165</v>
      </c>
      <c r="K27" s="5">
        <v>22.799999999999997</v>
      </c>
      <c r="L27" s="5">
        <v>132148.79999999999</v>
      </c>
      <c r="M27" s="8">
        <v>0.15</v>
      </c>
      <c r="N27" s="6">
        <v>0.45</v>
      </c>
      <c r="O27" s="5">
        <v>61779.563999999998</v>
      </c>
      <c r="P27" s="7">
        <v>0.08</v>
      </c>
      <c r="Q27" s="5">
        <v>133.23749999999998</v>
      </c>
      <c r="R27" s="5">
        <v>133</v>
      </c>
      <c r="S27" s="5">
        <v>133.11874999999998</v>
      </c>
      <c r="T27" s="5">
        <v>0</v>
      </c>
      <c r="U27" s="5">
        <v>771556.27499999979</v>
      </c>
    </row>
    <row r="28" spans="1:21" ht="30" x14ac:dyDescent="0.25">
      <c r="A28" s="1" t="s">
        <v>407</v>
      </c>
      <c r="B28" s="2" t="s">
        <v>408</v>
      </c>
      <c r="C28" s="1" t="s">
        <v>343</v>
      </c>
      <c r="D28" s="1" t="s">
        <v>409</v>
      </c>
      <c r="E28" s="1" t="s">
        <v>345</v>
      </c>
      <c r="F28" s="1">
        <v>122</v>
      </c>
      <c r="G28" s="1">
        <v>10920</v>
      </c>
      <c r="H28" s="1">
        <v>2714</v>
      </c>
      <c r="I28" s="15">
        <v>2714</v>
      </c>
      <c r="J28" s="5" t="s">
        <v>165</v>
      </c>
      <c r="K28" s="5">
        <v>28.98</v>
      </c>
      <c r="L28" s="5">
        <v>78651.72</v>
      </c>
      <c r="M28" s="8">
        <v>0.15</v>
      </c>
      <c r="N28" s="6">
        <v>0.45</v>
      </c>
      <c r="O28" s="5">
        <v>36769.679099999994</v>
      </c>
      <c r="P28" s="7">
        <v>0.08</v>
      </c>
      <c r="Q28" s="5">
        <v>169.35187499999995</v>
      </c>
      <c r="R28" s="5">
        <v>176.4</v>
      </c>
      <c r="S28" s="5">
        <v>172.87593749999996</v>
      </c>
      <c r="T28" s="5">
        <v>0</v>
      </c>
      <c r="U28" s="5">
        <v>469185.29437499982</v>
      </c>
    </row>
    <row r="29" spans="1:21" x14ac:dyDescent="0.25">
      <c r="A29" s="1" t="s">
        <v>410</v>
      </c>
      <c r="B29" s="2" t="s">
        <v>410</v>
      </c>
      <c r="C29" s="1" t="s">
        <v>33</v>
      </c>
      <c r="D29" s="1" t="s">
        <v>411</v>
      </c>
      <c r="E29" s="1" t="s">
        <v>345</v>
      </c>
      <c r="F29" s="1">
        <v>30</v>
      </c>
      <c r="G29" s="1">
        <v>17464</v>
      </c>
      <c r="H29" s="1">
        <v>13102</v>
      </c>
      <c r="I29" s="15">
        <v>13102</v>
      </c>
      <c r="J29" s="5" t="s">
        <v>165</v>
      </c>
      <c r="K29" s="5">
        <v>19.55</v>
      </c>
      <c r="L29" s="5">
        <v>256144.1</v>
      </c>
      <c r="M29" s="8">
        <v>0.05</v>
      </c>
      <c r="N29" s="6">
        <v>0.15</v>
      </c>
      <c r="O29" s="5">
        <v>206836.36074999999</v>
      </c>
      <c r="P29" s="7">
        <v>0.08</v>
      </c>
      <c r="Q29" s="5">
        <v>197.33281249999999</v>
      </c>
      <c r="R29" s="5">
        <v>184</v>
      </c>
      <c r="S29" s="5">
        <v>190.66640624999999</v>
      </c>
      <c r="T29" s="5">
        <v>0</v>
      </c>
      <c r="U29" s="5">
        <v>2498111.2546875002</v>
      </c>
    </row>
    <row r="30" spans="1:21" ht="90" x14ac:dyDescent="0.25">
      <c r="A30" s="1" t="s">
        <v>412</v>
      </c>
      <c r="B30" s="2" t="s">
        <v>413</v>
      </c>
      <c r="C30" s="1" t="s">
        <v>360</v>
      </c>
      <c r="D30" s="1" t="s">
        <v>414</v>
      </c>
      <c r="E30" s="1" t="s">
        <v>345</v>
      </c>
      <c r="F30" s="1">
        <v>34</v>
      </c>
      <c r="G30" s="1">
        <v>31926</v>
      </c>
      <c r="H30" s="1">
        <v>13680</v>
      </c>
      <c r="I30" s="15">
        <v>13564</v>
      </c>
      <c r="J30" s="5" t="s">
        <v>165</v>
      </c>
      <c r="K30" s="5">
        <v>12.6</v>
      </c>
      <c r="L30" s="5">
        <v>170906.4</v>
      </c>
      <c r="M30" s="8">
        <v>0.1</v>
      </c>
      <c r="N30" s="6">
        <v>0.15</v>
      </c>
      <c r="O30" s="5">
        <v>130743.39599999999</v>
      </c>
      <c r="P30" s="7">
        <v>0.08</v>
      </c>
      <c r="Q30" s="5">
        <v>120.4875</v>
      </c>
      <c r="R30" s="5">
        <v>120.4</v>
      </c>
      <c r="S30" s="5">
        <v>120.44374999999999</v>
      </c>
      <c r="T30" s="5">
        <v>0</v>
      </c>
      <c r="U30" s="5">
        <v>1633699.0249999999</v>
      </c>
    </row>
    <row r="31" spans="1:21" ht="60" customHeight="1" x14ac:dyDescent="0.25">
      <c r="A31" s="1" t="s">
        <v>415</v>
      </c>
      <c r="B31" s="2" t="s">
        <v>416</v>
      </c>
      <c r="C31" s="1" t="s">
        <v>357</v>
      </c>
      <c r="D31" s="1" t="s">
        <v>417</v>
      </c>
      <c r="E31" s="1" t="s">
        <v>418</v>
      </c>
      <c r="F31" s="1">
        <v>58</v>
      </c>
      <c r="G31" s="1">
        <v>37918</v>
      </c>
      <c r="H31" s="1">
        <v>10217</v>
      </c>
      <c r="I31" s="15">
        <v>10200</v>
      </c>
      <c r="J31" s="5" t="s">
        <v>165</v>
      </c>
      <c r="K31" s="5">
        <v>15.432749999999997</v>
      </c>
      <c r="L31" s="5">
        <v>157414.04999999996</v>
      </c>
      <c r="M31" s="8">
        <v>0.1</v>
      </c>
      <c r="N31" s="6">
        <v>0.15</v>
      </c>
      <c r="O31" s="5">
        <v>120421.74824999998</v>
      </c>
      <c r="P31" s="7">
        <v>0.08</v>
      </c>
      <c r="Q31" s="5">
        <v>147.57567187499995</v>
      </c>
      <c r="R31" s="5">
        <v>147.46849999999998</v>
      </c>
      <c r="S31" s="5">
        <v>147.52208593749998</v>
      </c>
      <c r="T31" s="5">
        <v>0</v>
      </c>
      <c r="U31" s="5">
        <v>1504725.2765624998</v>
      </c>
    </row>
    <row r="32" spans="1:21" ht="45" x14ac:dyDescent="0.25">
      <c r="A32" s="1" t="s">
        <v>419</v>
      </c>
      <c r="B32" s="2" t="s">
        <v>420</v>
      </c>
      <c r="C32" s="1" t="s">
        <v>352</v>
      </c>
      <c r="D32" s="1" t="s">
        <v>421</v>
      </c>
      <c r="E32" s="1" t="s">
        <v>345</v>
      </c>
      <c r="F32" s="1">
        <v>34</v>
      </c>
      <c r="G32" s="1">
        <v>28080</v>
      </c>
      <c r="H32" s="1">
        <v>12819</v>
      </c>
      <c r="I32" s="15">
        <v>12782</v>
      </c>
      <c r="J32" s="5" t="s">
        <v>165</v>
      </c>
      <c r="K32" s="5">
        <v>19.38</v>
      </c>
      <c r="L32" s="5">
        <v>247715.15999999997</v>
      </c>
      <c r="M32" s="8">
        <v>0.15</v>
      </c>
      <c r="N32" s="6">
        <v>0.45</v>
      </c>
      <c r="O32" s="5">
        <v>115806.83729999998</v>
      </c>
      <c r="P32" s="7">
        <v>0.08</v>
      </c>
      <c r="Q32" s="5">
        <v>113.25187499999998</v>
      </c>
      <c r="R32" s="5">
        <v>106.4</v>
      </c>
      <c r="S32" s="5">
        <v>109.82593749999998</v>
      </c>
      <c r="T32" s="5">
        <v>0</v>
      </c>
      <c r="U32" s="5">
        <v>1403795.1331249997</v>
      </c>
    </row>
    <row r="33" spans="1:21" x14ac:dyDescent="0.25">
      <c r="A33" s="1" t="s">
        <v>422</v>
      </c>
      <c r="B33" s="2" t="s">
        <v>422</v>
      </c>
      <c r="C33" s="1" t="s">
        <v>352</v>
      </c>
      <c r="D33" s="1" t="s">
        <v>423</v>
      </c>
      <c r="E33" s="1" t="s">
        <v>345</v>
      </c>
      <c r="F33" s="1">
        <v>61</v>
      </c>
      <c r="G33" s="1">
        <v>11325</v>
      </c>
      <c r="H33" s="1">
        <v>3800</v>
      </c>
      <c r="I33" s="15">
        <v>3800</v>
      </c>
      <c r="J33" s="5" t="s">
        <v>165</v>
      </c>
      <c r="K33" s="5">
        <v>24</v>
      </c>
      <c r="L33" s="5">
        <v>91200</v>
      </c>
      <c r="M33" s="8">
        <v>0.15</v>
      </c>
      <c r="N33" s="6">
        <v>0.45</v>
      </c>
      <c r="O33" s="5">
        <v>42636</v>
      </c>
      <c r="P33" s="7">
        <v>0.08</v>
      </c>
      <c r="Q33" s="5">
        <v>140.25</v>
      </c>
      <c r="R33" s="5">
        <v>140</v>
      </c>
      <c r="S33" s="5">
        <v>140.125</v>
      </c>
      <c r="T33" s="5">
        <v>0</v>
      </c>
      <c r="U33" s="5">
        <v>532475</v>
      </c>
    </row>
    <row r="34" spans="1:21" x14ac:dyDescent="0.25">
      <c r="A34" s="1" t="s">
        <v>424</v>
      </c>
      <c r="B34" s="2" t="s">
        <v>424</v>
      </c>
      <c r="C34" s="1" t="s">
        <v>352</v>
      </c>
      <c r="D34" s="1" t="s">
        <v>425</v>
      </c>
      <c r="E34" s="1" t="s">
        <v>345</v>
      </c>
      <c r="F34" s="1">
        <v>57</v>
      </c>
      <c r="G34" s="1">
        <v>12835</v>
      </c>
      <c r="H34" s="1">
        <v>3400</v>
      </c>
      <c r="I34" s="15">
        <v>3400</v>
      </c>
      <c r="J34" s="5" t="s">
        <v>165</v>
      </c>
      <c r="K34" s="5">
        <v>27.6</v>
      </c>
      <c r="L34" s="5">
        <v>93840</v>
      </c>
      <c r="M34" s="8">
        <v>0.15</v>
      </c>
      <c r="N34" s="6">
        <v>0.45</v>
      </c>
      <c r="O34" s="5">
        <v>43870.2</v>
      </c>
      <c r="P34" s="7">
        <v>0.08</v>
      </c>
      <c r="Q34" s="5">
        <v>161.28749999999999</v>
      </c>
      <c r="R34" s="5">
        <v>168</v>
      </c>
      <c r="S34" s="5">
        <v>164.64375000000001</v>
      </c>
      <c r="T34" s="5">
        <v>0</v>
      </c>
      <c r="U34" s="5">
        <v>559788.75</v>
      </c>
    </row>
    <row r="35" spans="1:21" ht="45" customHeight="1" x14ac:dyDescent="0.25">
      <c r="A35" s="1" t="s">
        <v>426</v>
      </c>
      <c r="B35" s="2" t="s">
        <v>427</v>
      </c>
      <c r="C35" s="1" t="s">
        <v>428</v>
      </c>
      <c r="D35" s="1" t="s">
        <v>429</v>
      </c>
      <c r="E35" s="1" t="s">
        <v>430</v>
      </c>
      <c r="F35" s="1">
        <v>65</v>
      </c>
      <c r="G35" s="1">
        <v>26136</v>
      </c>
      <c r="H35" s="1">
        <v>4250</v>
      </c>
      <c r="I35" s="15">
        <v>4250</v>
      </c>
      <c r="J35" s="5" t="s">
        <v>165</v>
      </c>
      <c r="K35" s="11">
        <v>10.8</v>
      </c>
      <c r="L35" s="5">
        <v>45900</v>
      </c>
      <c r="M35" s="8">
        <v>0.05</v>
      </c>
      <c r="N35" s="6">
        <v>0.1</v>
      </c>
      <c r="O35" s="5">
        <v>39244.5</v>
      </c>
      <c r="P35" s="7">
        <v>0.08</v>
      </c>
      <c r="Q35" s="5">
        <v>115.425</v>
      </c>
      <c r="R35" s="5">
        <v>112.5</v>
      </c>
      <c r="S35" s="5">
        <v>113.96250000000001</v>
      </c>
      <c r="T35" s="5">
        <v>91360</v>
      </c>
      <c r="U35" s="5">
        <v>575700.625</v>
      </c>
    </row>
    <row r="36" spans="1:21" x14ac:dyDescent="0.25">
      <c r="A36" s="1" t="s">
        <v>431</v>
      </c>
      <c r="B36" s="2" t="s">
        <v>431</v>
      </c>
      <c r="C36" s="1" t="s">
        <v>352</v>
      </c>
      <c r="D36" s="1" t="s">
        <v>432</v>
      </c>
      <c r="E36" s="1" t="s">
        <v>345</v>
      </c>
      <c r="F36" s="1">
        <v>93</v>
      </c>
      <c r="G36" s="1">
        <v>9504</v>
      </c>
      <c r="H36" s="1">
        <v>2749</v>
      </c>
      <c r="I36" s="15">
        <v>2740</v>
      </c>
      <c r="J36" s="5" t="s">
        <v>165</v>
      </c>
      <c r="K36" s="5">
        <v>18.468</v>
      </c>
      <c r="L36" s="5">
        <v>50602.32</v>
      </c>
      <c r="M36" s="8">
        <v>0.15</v>
      </c>
      <c r="N36" s="6">
        <v>0.45</v>
      </c>
      <c r="O36" s="5">
        <v>23656.584599999998</v>
      </c>
      <c r="P36" s="7">
        <v>0.08</v>
      </c>
      <c r="Q36" s="5">
        <v>107.922375</v>
      </c>
      <c r="R36" s="5">
        <v>107.73</v>
      </c>
      <c r="S36" s="5">
        <v>107.8261875</v>
      </c>
      <c r="T36" s="5">
        <v>0</v>
      </c>
      <c r="U36" s="5">
        <v>295443.75375000003</v>
      </c>
    </row>
    <row r="37" spans="1:21" ht="30" x14ac:dyDescent="0.25">
      <c r="A37" s="1" t="s">
        <v>433</v>
      </c>
      <c r="B37" s="2" t="s">
        <v>434</v>
      </c>
      <c r="C37" s="1" t="s">
        <v>352</v>
      </c>
      <c r="D37" s="1" t="s">
        <v>435</v>
      </c>
      <c r="E37" s="1" t="s">
        <v>345</v>
      </c>
      <c r="F37" s="1">
        <v>40</v>
      </c>
      <c r="G37" s="1">
        <v>17424</v>
      </c>
      <c r="H37" s="1">
        <v>7340</v>
      </c>
      <c r="I37" s="15">
        <v>477.1</v>
      </c>
      <c r="J37" s="5" t="s">
        <v>165</v>
      </c>
      <c r="K37" s="5">
        <v>32.760000000000005</v>
      </c>
      <c r="L37" s="5">
        <v>15629.796000000004</v>
      </c>
      <c r="M37" s="8">
        <v>0.15</v>
      </c>
      <c r="N37" s="6">
        <v>0.45</v>
      </c>
      <c r="O37" s="5">
        <v>7306.9296300000033</v>
      </c>
      <c r="P37" s="7">
        <v>0.08</v>
      </c>
      <c r="Q37" s="5">
        <v>191.44125000000005</v>
      </c>
      <c r="R37" s="5">
        <v>191.1</v>
      </c>
      <c r="S37" s="5">
        <v>191.270625</v>
      </c>
      <c r="T37" s="5">
        <v>0</v>
      </c>
      <c r="U37" s="5">
        <v>91255.215187500013</v>
      </c>
    </row>
    <row r="38" spans="1:21" ht="30" x14ac:dyDescent="0.25">
      <c r="A38" s="1" t="s">
        <v>436</v>
      </c>
      <c r="B38" s="2" t="s">
        <v>437</v>
      </c>
      <c r="C38" s="1" t="s">
        <v>428</v>
      </c>
      <c r="D38" s="1" t="s">
        <v>438</v>
      </c>
      <c r="E38" s="1" t="s">
        <v>430</v>
      </c>
      <c r="F38" s="1">
        <v>29</v>
      </c>
      <c r="G38" s="1">
        <v>56026</v>
      </c>
      <c r="H38" s="1">
        <v>12040</v>
      </c>
      <c r="I38" s="15">
        <v>11060</v>
      </c>
      <c r="J38" s="5" t="s">
        <v>165</v>
      </c>
      <c r="K38" s="11">
        <v>8.3999999999999986</v>
      </c>
      <c r="L38" s="5">
        <v>92903.999999999985</v>
      </c>
      <c r="M38" s="8">
        <v>0.05</v>
      </c>
      <c r="N38" s="6">
        <v>0.1</v>
      </c>
      <c r="O38" s="5">
        <v>79432.919999999984</v>
      </c>
      <c r="P38" s="7">
        <v>0.08</v>
      </c>
      <c r="Q38" s="5">
        <v>89.774999999999977</v>
      </c>
      <c r="R38" s="5">
        <v>87.5</v>
      </c>
      <c r="S38" s="5">
        <v>88.637499999999989</v>
      </c>
      <c r="T38" s="5">
        <v>138520.26</v>
      </c>
      <c r="U38" s="5">
        <v>1118851.0099999998</v>
      </c>
    </row>
    <row r="39" spans="1:21" x14ac:dyDescent="0.25">
      <c r="A39" s="1" t="s">
        <v>439</v>
      </c>
      <c r="B39" s="2" t="s">
        <v>439</v>
      </c>
      <c r="C39" s="1" t="s">
        <v>440</v>
      </c>
      <c r="D39" s="1" t="s">
        <v>441</v>
      </c>
      <c r="E39" s="1" t="s">
        <v>442</v>
      </c>
      <c r="F39" s="1">
        <v>72</v>
      </c>
      <c r="G39" s="1">
        <v>8316</v>
      </c>
      <c r="H39" s="1">
        <v>1440</v>
      </c>
      <c r="I39" s="15">
        <v>1440</v>
      </c>
      <c r="J39" s="5" t="s">
        <v>165</v>
      </c>
      <c r="K39" s="5">
        <v>13.8</v>
      </c>
      <c r="L39" s="5">
        <v>19872</v>
      </c>
      <c r="M39" s="8">
        <v>0.05</v>
      </c>
      <c r="N39" s="6">
        <v>0.1</v>
      </c>
      <c r="O39" s="5">
        <v>16990.560000000001</v>
      </c>
      <c r="P39" s="7">
        <v>0.08</v>
      </c>
      <c r="Q39" s="5">
        <v>147.48750000000001</v>
      </c>
      <c r="R39" s="5">
        <v>156</v>
      </c>
      <c r="S39" s="5">
        <v>151.74375000000001</v>
      </c>
      <c r="T39" s="5">
        <v>25560</v>
      </c>
      <c r="U39" s="5">
        <v>244071</v>
      </c>
    </row>
    <row r="40" spans="1:21" ht="75" x14ac:dyDescent="0.25">
      <c r="A40" s="1" t="s">
        <v>443</v>
      </c>
      <c r="B40" s="2" t="s">
        <v>444</v>
      </c>
      <c r="C40" s="1" t="s">
        <v>428</v>
      </c>
      <c r="D40" s="1" t="s">
        <v>445</v>
      </c>
      <c r="E40" s="1" t="s">
        <v>446</v>
      </c>
      <c r="F40" s="1">
        <v>49</v>
      </c>
      <c r="G40" s="1">
        <v>183133</v>
      </c>
      <c r="H40" s="1">
        <v>7765</v>
      </c>
      <c r="I40" s="15">
        <v>7765</v>
      </c>
      <c r="J40" s="5" t="s">
        <v>164</v>
      </c>
      <c r="K40" s="11">
        <v>9.18</v>
      </c>
      <c r="L40" s="5">
        <v>71282.7</v>
      </c>
      <c r="M40" s="8">
        <v>0.05</v>
      </c>
      <c r="N40" s="6">
        <v>0.1</v>
      </c>
      <c r="O40" s="5">
        <v>60946.708500000001</v>
      </c>
      <c r="P40" s="7">
        <v>0.09</v>
      </c>
      <c r="Q40" s="5">
        <v>87.21</v>
      </c>
      <c r="R40" s="5">
        <v>90</v>
      </c>
      <c r="S40" s="5">
        <v>88.605000000000004</v>
      </c>
      <c r="T40" s="5">
        <v>1520730</v>
      </c>
      <c r="U40" s="5">
        <v>2208747.8250000002</v>
      </c>
    </row>
    <row r="41" spans="1:21" x14ac:dyDescent="0.25">
      <c r="A41" s="1" t="s">
        <v>447</v>
      </c>
      <c r="B41" s="2" t="s">
        <v>447</v>
      </c>
      <c r="C41" s="1" t="s">
        <v>360</v>
      </c>
      <c r="D41" s="1" t="s">
        <v>448</v>
      </c>
      <c r="E41" s="1" t="s">
        <v>345</v>
      </c>
      <c r="F41" s="1">
        <v>40</v>
      </c>
      <c r="G41" s="1">
        <v>11579</v>
      </c>
      <c r="H41" s="1">
        <v>10200</v>
      </c>
      <c r="I41" s="15">
        <v>9188</v>
      </c>
      <c r="J41" s="5" t="s">
        <v>165</v>
      </c>
      <c r="K41" s="5">
        <v>14.534999999999998</v>
      </c>
      <c r="L41" s="5">
        <v>133547.57999999999</v>
      </c>
      <c r="M41" s="8">
        <v>0.1</v>
      </c>
      <c r="N41" s="6">
        <v>0.15</v>
      </c>
      <c r="O41" s="5">
        <v>102163.89870000001</v>
      </c>
      <c r="P41" s="7">
        <v>0.08</v>
      </c>
      <c r="Q41" s="5">
        <v>138.9909375</v>
      </c>
      <c r="R41" s="5">
        <v>130.72</v>
      </c>
      <c r="S41" s="5">
        <v>134.85546875</v>
      </c>
      <c r="T41" s="5">
        <v>0</v>
      </c>
      <c r="U41" s="5">
        <v>1239052.046875</v>
      </c>
    </row>
    <row r="42" spans="1:21" x14ac:dyDescent="0.25">
      <c r="A42" s="1" t="s">
        <v>449</v>
      </c>
      <c r="B42" s="2" t="s">
        <v>449</v>
      </c>
      <c r="C42" s="1" t="s">
        <v>343</v>
      </c>
      <c r="D42" s="1" t="s">
        <v>450</v>
      </c>
      <c r="E42" s="1" t="s">
        <v>345</v>
      </c>
      <c r="F42" s="1">
        <v>26</v>
      </c>
      <c r="G42" s="1">
        <v>8918</v>
      </c>
      <c r="H42" s="1">
        <v>5967</v>
      </c>
      <c r="I42" s="15">
        <v>5640</v>
      </c>
      <c r="J42" s="5" t="s">
        <v>165</v>
      </c>
      <c r="K42" s="5">
        <v>24</v>
      </c>
      <c r="L42" s="5">
        <v>135360</v>
      </c>
      <c r="M42" s="8">
        <v>0.15</v>
      </c>
      <c r="N42" s="6">
        <v>0.45</v>
      </c>
      <c r="O42" s="5">
        <v>63280.800000000003</v>
      </c>
      <c r="P42" s="7">
        <v>0.08</v>
      </c>
      <c r="Q42" s="5">
        <v>140.24999999999997</v>
      </c>
      <c r="R42" s="5">
        <v>140</v>
      </c>
      <c r="S42" s="5">
        <v>140.125</v>
      </c>
      <c r="T42" s="5">
        <v>0</v>
      </c>
      <c r="U42" s="5">
        <v>790305</v>
      </c>
    </row>
    <row r="43" spans="1:21" x14ac:dyDescent="0.25">
      <c r="A43" s="1" t="s">
        <v>451</v>
      </c>
      <c r="B43" s="2" t="s">
        <v>451</v>
      </c>
      <c r="C43" s="1" t="s">
        <v>428</v>
      </c>
      <c r="D43" s="1" t="s">
        <v>452</v>
      </c>
      <c r="E43" s="1" t="s">
        <v>430</v>
      </c>
      <c r="F43" s="1">
        <v>31</v>
      </c>
      <c r="G43" s="1">
        <v>17603</v>
      </c>
      <c r="H43" s="1">
        <v>10104</v>
      </c>
      <c r="I43" s="15">
        <v>10104</v>
      </c>
      <c r="J43" s="5" t="s">
        <v>165</v>
      </c>
      <c r="K43" s="11">
        <v>8.3999999999999986</v>
      </c>
      <c r="L43" s="5">
        <v>84873.599999999991</v>
      </c>
      <c r="M43" s="8">
        <v>0.05</v>
      </c>
      <c r="N43" s="6">
        <v>0.1</v>
      </c>
      <c r="O43" s="5">
        <v>72566.928</v>
      </c>
      <c r="P43" s="7">
        <v>0.08</v>
      </c>
      <c r="Q43" s="5">
        <v>89.774999999999977</v>
      </c>
      <c r="R43" s="5">
        <v>87.5</v>
      </c>
      <c r="S43" s="5">
        <v>88.637499999999989</v>
      </c>
      <c r="T43" s="5">
        <v>0</v>
      </c>
      <c r="U43" s="5">
        <v>895593.3</v>
      </c>
    </row>
    <row r="44" spans="1:21" x14ac:dyDescent="0.25">
      <c r="A44" s="1" t="s">
        <v>453</v>
      </c>
      <c r="B44" s="2" t="s">
        <v>453</v>
      </c>
      <c r="C44" s="1" t="s">
        <v>428</v>
      </c>
      <c r="D44" s="1" t="s">
        <v>454</v>
      </c>
      <c r="E44" s="1" t="s">
        <v>430</v>
      </c>
      <c r="F44" s="1">
        <v>61</v>
      </c>
      <c r="G44" s="1">
        <v>10296</v>
      </c>
      <c r="H44" s="1">
        <v>3426</v>
      </c>
      <c r="I44" s="15">
        <v>3426</v>
      </c>
      <c r="J44" s="5" t="s">
        <v>165</v>
      </c>
      <c r="K44" s="11">
        <v>12</v>
      </c>
      <c r="L44" s="5">
        <v>41112</v>
      </c>
      <c r="M44" s="8">
        <v>0.05</v>
      </c>
      <c r="N44" s="6">
        <v>0.1</v>
      </c>
      <c r="O44" s="5">
        <v>35150.76</v>
      </c>
      <c r="P44" s="7">
        <v>0.08</v>
      </c>
      <c r="Q44" s="5">
        <v>128.25</v>
      </c>
      <c r="R44" s="5">
        <v>125</v>
      </c>
      <c r="S44" s="5">
        <v>126.625</v>
      </c>
      <c r="T44" s="5">
        <v>0</v>
      </c>
      <c r="U44" s="5">
        <v>433817.25</v>
      </c>
    </row>
    <row r="45" spans="1:21" x14ac:dyDescent="0.25">
      <c r="A45" s="1" t="s">
        <v>455</v>
      </c>
      <c r="B45" s="2" t="s">
        <v>455</v>
      </c>
      <c r="C45" s="1" t="s">
        <v>456</v>
      </c>
      <c r="D45" s="1" t="s">
        <v>457</v>
      </c>
      <c r="E45" s="1" t="s">
        <v>458</v>
      </c>
      <c r="F45" s="1">
        <v>20</v>
      </c>
      <c r="G45" s="1">
        <v>206880</v>
      </c>
      <c r="H45" s="1">
        <v>93482</v>
      </c>
      <c r="I45" s="15">
        <v>93482</v>
      </c>
      <c r="J45" s="5" t="s">
        <v>165</v>
      </c>
      <c r="K45" s="5">
        <v>15.959999999999996</v>
      </c>
      <c r="L45" s="5">
        <v>1491972.7199999995</v>
      </c>
      <c r="M45" s="8">
        <v>0.15</v>
      </c>
      <c r="N45" s="6">
        <v>0.45</v>
      </c>
      <c r="O45" s="5">
        <v>697497.24659999984</v>
      </c>
      <c r="P45" s="7">
        <v>0.08</v>
      </c>
      <c r="Q45" s="5">
        <v>93.266249999999971</v>
      </c>
      <c r="R45" s="5">
        <v>93.1</v>
      </c>
      <c r="S45" s="5">
        <v>93.183125000000004</v>
      </c>
      <c r="T45" s="5">
        <v>0</v>
      </c>
      <c r="U45" s="5">
        <v>8710944.8912499994</v>
      </c>
    </row>
    <row r="46" spans="1:21" ht="30" x14ac:dyDescent="0.25">
      <c r="A46" s="1" t="s">
        <v>459</v>
      </c>
      <c r="B46" s="2" t="s">
        <v>460</v>
      </c>
      <c r="C46" s="1" t="s">
        <v>352</v>
      </c>
      <c r="D46" s="1" t="s">
        <v>461</v>
      </c>
      <c r="E46" s="1" t="s">
        <v>345</v>
      </c>
      <c r="F46" s="1">
        <v>44</v>
      </c>
      <c r="G46" s="1">
        <v>186194</v>
      </c>
      <c r="H46" s="1">
        <v>92573</v>
      </c>
      <c r="I46" s="15">
        <v>90878</v>
      </c>
      <c r="J46" s="5" t="s">
        <v>165</v>
      </c>
      <c r="K46" s="5">
        <v>13.608000000000001</v>
      </c>
      <c r="L46" s="5">
        <v>1236667.8239999998</v>
      </c>
      <c r="M46" s="8">
        <v>0.15</v>
      </c>
      <c r="N46" s="6">
        <v>0.45</v>
      </c>
      <c r="O46" s="5">
        <v>578142.20771999995</v>
      </c>
      <c r="P46" s="7">
        <v>0.08</v>
      </c>
      <c r="Q46" s="5">
        <v>79.521749999999983</v>
      </c>
      <c r="R46" s="5">
        <v>79.38000000000001</v>
      </c>
      <c r="S46" s="5">
        <v>79.450874999999996</v>
      </c>
      <c r="T46" s="5">
        <v>0</v>
      </c>
      <c r="U46" s="5">
        <v>7220336.6182500003</v>
      </c>
    </row>
    <row r="47" spans="1:21" ht="105" x14ac:dyDescent="0.25">
      <c r="A47" s="1" t="s">
        <v>462</v>
      </c>
      <c r="B47" s="2" t="s">
        <v>463</v>
      </c>
      <c r="C47" s="1" t="s">
        <v>464</v>
      </c>
      <c r="D47" s="1" t="s">
        <v>465</v>
      </c>
      <c r="E47" s="1" t="s">
        <v>442</v>
      </c>
      <c r="F47" s="1"/>
      <c r="G47" s="1">
        <v>1374829</v>
      </c>
      <c r="H47" s="1">
        <v>185622</v>
      </c>
      <c r="I47" s="15">
        <v>176736</v>
      </c>
      <c r="J47" s="5" t="s">
        <v>165</v>
      </c>
      <c r="K47" s="5">
        <v>11.2</v>
      </c>
      <c r="L47" s="5">
        <v>1979443.2</v>
      </c>
      <c r="M47" s="8">
        <v>0.05</v>
      </c>
      <c r="N47" s="6">
        <v>0.1</v>
      </c>
      <c r="O47" s="5">
        <v>1692423.936</v>
      </c>
      <c r="P47" s="7">
        <v>0.08</v>
      </c>
      <c r="Q47" s="5">
        <v>119.7</v>
      </c>
      <c r="R47" s="5">
        <v>122.5</v>
      </c>
      <c r="S47" s="5">
        <v>121.1</v>
      </c>
      <c r="T47" s="5">
        <v>6323410</v>
      </c>
      <c r="U47" s="5">
        <v>27726139.600000001</v>
      </c>
    </row>
    <row r="48" spans="1:21" x14ac:dyDescent="0.25">
      <c r="A48" s="1" t="s">
        <v>466</v>
      </c>
      <c r="B48" s="2" t="s">
        <v>466</v>
      </c>
      <c r="C48" s="1" t="s">
        <v>349</v>
      </c>
      <c r="D48" s="1" t="s">
        <v>467</v>
      </c>
      <c r="E48" s="1" t="s">
        <v>442</v>
      </c>
      <c r="F48" s="1">
        <v>30</v>
      </c>
      <c r="G48" s="1">
        <v>84150</v>
      </c>
      <c r="H48" s="1">
        <v>25333</v>
      </c>
      <c r="I48" s="15">
        <v>25333</v>
      </c>
      <c r="J48" s="5" t="s">
        <v>165</v>
      </c>
      <c r="K48" s="5">
        <v>10.773</v>
      </c>
      <c r="L48" s="5">
        <v>272912.40899999999</v>
      </c>
      <c r="M48" s="8">
        <v>0.1</v>
      </c>
      <c r="N48" s="6">
        <v>0.15</v>
      </c>
      <c r="O48" s="5">
        <v>208777.99288500001</v>
      </c>
      <c r="P48" s="7">
        <v>0.08</v>
      </c>
      <c r="Q48" s="5">
        <v>103.0168125</v>
      </c>
      <c r="R48" s="5">
        <v>102.94199999999998</v>
      </c>
      <c r="S48" s="5">
        <v>102.97940624999998</v>
      </c>
      <c r="T48" s="5">
        <v>0</v>
      </c>
      <c r="U48" s="5">
        <v>2608777.2985312496</v>
      </c>
    </row>
    <row r="49" spans="1:21" x14ac:dyDescent="0.25">
      <c r="A49" s="1" t="s">
        <v>468</v>
      </c>
      <c r="B49" s="2" t="s">
        <v>468</v>
      </c>
      <c r="C49" s="1" t="s">
        <v>464</v>
      </c>
      <c r="D49" s="1" t="s">
        <v>469</v>
      </c>
      <c r="E49" s="1" t="s">
        <v>442</v>
      </c>
      <c r="F49" s="1"/>
      <c r="G49" s="1">
        <v>168300</v>
      </c>
      <c r="H49" s="1">
        <v>15500</v>
      </c>
      <c r="I49" s="15">
        <v>15500</v>
      </c>
      <c r="J49" s="5" t="s">
        <v>165</v>
      </c>
      <c r="K49" s="5">
        <v>16</v>
      </c>
      <c r="L49" s="5">
        <v>248000</v>
      </c>
      <c r="M49" s="8">
        <v>0.05</v>
      </c>
      <c r="N49" s="6">
        <v>0.1</v>
      </c>
      <c r="O49" s="5">
        <v>212040</v>
      </c>
      <c r="P49" s="7">
        <v>0.08</v>
      </c>
      <c r="Q49" s="5">
        <v>171</v>
      </c>
      <c r="R49" s="5">
        <v>175</v>
      </c>
      <c r="S49" s="5">
        <v>173</v>
      </c>
      <c r="T49" s="5">
        <v>32100</v>
      </c>
      <c r="U49" s="5">
        <v>2713600</v>
      </c>
    </row>
    <row r="50" spans="1:21" x14ac:dyDescent="0.25">
      <c r="A50" s="1" t="s">
        <v>470</v>
      </c>
      <c r="B50" s="2" t="s">
        <v>470</v>
      </c>
      <c r="C50" s="1" t="s">
        <v>471</v>
      </c>
      <c r="D50" s="1" t="s">
        <v>472</v>
      </c>
      <c r="E50" s="1" t="s">
        <v>345</v>
      </c>
      <c r="F50" s="1">
        <v>26</v>
      </c>
      <c r="G50" s="1">
        <v>140250</v>
      </c>
      <c r="H50" s="1">
        <v>100527</v>
      </c>
      <c r="I50" s="15">
        <v>76096</v>
      </c>
      <c r="J50" s="5" t="s">
        <v>260</v>
      </c>
      <c r="K50" s="5">
        <v>22</v>
      </c>
      <c r="L50" s="5">
        <v>1674112</v>
      </c>
      <c r="M50" s="8">
        <v>0.05</v>
      </c>
      <c r="N50" s="6">
        <v>0.55000000000000004</v>
      </c>
      <c r="O50" s="5">
        <v>715682.87999999989</v>
      </c>
      <c r="P50" s="7">
        <v>7.0000000000000007E-2</v>
      </c>
      <c r="Q50" s="5">
        <v>134.35714285714283</v>
      </c>
      <c r="R50" s="5">
        <v>126.5</v>
      </c>
      <c r="S50" s="5">
        <v>130.42857142857142</v>
      </c>
      <c r="T50" s="5">
        <v>0</v>
      </c>
      <c r="U50" s="5">
        <v>9925092.5714285709</v>
      </c>
    </row>
    <row r="51" spans="1:21" x14ac:dyDescent="0.25">
      <c r="A51" s="1" t="s">
        <v>473</v>
      </c>
      <c r="B51" s="2" t="s">
        <v>473</v>
      </c>
      <c r="C51" s="1" t="s">
        <v>474</v>
      </c>
      <c r="D51" s="1" t="s">
        <v>475</v>
      </c>
      <c r="E51" s="1" t="s">
        <v>345</v>
      </c>
      <c r="F51" s="1">
        <v>30</v>
      </c>
      <c r="G51" s="1">
        <v>372408</v>
      </c>
      <c r="H51" s="1">
        <v>107982</v>
      </c>
      <c r="I51" s="15">
        <v>96152</v>
      </c>
      <c r="J51" s="5" t="s">
        <v>165</v>
      </c>
      <c r="K51" s="5">
        <v>15.161999999999995</v>
      </c>
      <c r="L51" s="5">
        <v>1457856.6239999998</v>
      </c>
      <c r="M51" s="8">
        <v>0.15</v>
      </c>
      <c r="N51" s="6">
        <v>0.45</v>
      </c>
      <c r="O51" s="5">
        <v>681547.97171999991</v>
      </c>
      <c r="P51" s="7">
        <v>0.08</v>
      </c>
      <c r="Q51" s="5">
        <v>88.602937499999982</v>
      </c>
      <c r="R51" s="5">
        <v>88.444999999999993</v>
      </c>
      <c r="S51" s="5">
        <v>88.523968749999995</v>
      </c>
      <c r="T51" s="5">
        <v>0</v>
      </c>
      <c r="U51" s="5">
        <v>8511756.6432499997</v>
      </c>
    </row>
    <row r="52" spans="1:21" x14ac:dyDescent="0.25">
      <c r="A52" s="1" t="s">
        <v>476</v>
      </c>
      <c r="B52" s="2" t="s">
        <v>476</v>
      </c>
      <c r="C52" s="1" t="s">
        <v>477</v>
      </c>
      <c r="D52" s="1" t="s">
        <v>478</v>
      </c>
      <c r="E52" s="1" t="s">
        <v>418</v>
      </c>
      <c r="F52" s="1">
        <v>37</v>
      </c>
      <c r="G52" s="1">
        <v>121245</v>
      </c>
      <c r="H52" s="1">
        <v>20600</v>
      </c>
      <c r="I52" s="15">
        <v>20600</v>
      </c>
      <c r="J52" s="5" t="s">
        <v>165</v>
      </c>
      <c r="K52" s="5">
        <v>17.099999999999998</v>
      </c>
      <c r="L52" s="5">
        <v>352259.99999999994</v>
      </c>
      <c r="M52" s="8">
        <v>0.1</v>
      </c>
      <c r="N52" s="6">
        <v>0.15</v>
      </c>
      <c r="O52" s="5">
        <v>269478.89999999997</v>
      </c>
      <c r="P52" s="7">
        <v>0.08</v>
      </c>
      <c r="Q52" s="5">
        <v>163.51874999999998</v>
      </c>
      <c r="R52" s="5">
        <v>0</v>
      </c>
      <c r="S52" s="5">
        <v>81.759374999999977</v>
      </c>
      <c r="T52" s="5">
        <v>0</v>
      </c>
      <c r="U52" s="5">
        <v>1684243.1249999998</v>
      </c>
    </row>
    <row r="53" spans="1:21" x14ac:dyDescent="0.25">
      <c r="A53" s="1" t="s">
        <v>479</v>
      </c>
      <c r="B53" s="2" t="s">
        <v>479</v>
      </c>
      <c r="C53" s="1" t="s">
        <v>477</v>
      </c>
      <c r="D53" s="1" t="s">
        <v>480</v>
      </c>
      <c r="E53" s="1" t="s">
        <v>418</v>
      </c>
      <c r="F53" s="1">
        <v>41</v>
      </c>
      <c r="G53" s="1">
        <v>106504</v>
      </c>
      <c r="H53" s="1">
        <v>23275</v>
      </c>
      <c r="I53" s="15">
        <v>23275</v>
      </c>
      <c r="J53" s="5" t="s">
        <v>165</v>
      </c>
      <c r="K53" s="5">
        <v>17.099999999999998</v>
      </c>
      <c r="L53" s="5">
        <v>398002.49999999994</v>
      </c>
      <c r="M53" s="8">
        <v>0.1</v>
      </c>
      <c r="N53" s="6">
        <v>0.15</v>
      </c>
      <c r="O53" s="5">
        <v>304471.91249999998</v>
      </c>
      <c r="P53" s="7">
        <v>0.08</v>
      </c>
      <c r="Q53" s="5">
        <v>163.51874999999998</v>
      </c>
      <c r="R53" s="5">
        <v>0</v>
      </c>
      <c r="S53" s="5">
        <v>81.759374999999977</v>
      </c>
      <c r="T53" s="5">
        <v>0</v>
      </c>
      <c r="U53" s="5">
        <v>1902949.453125</v>
      </c>
    </row>
    <row r="54" spans="1:21" x14ac:dyDescent="0.25">
      <c r="A54" s="1" t="s">
        <v>481</v>
      </c>
      <c r="B54" s="2" t="s">
        <v>481</v>
      </c>
      <c r="C54" s="1" t="s">
        <v>33</v>
      </c>
      <c r="D54" s="1" t="s">
        <v>482</v>
      </c>
      <c r="E54" s="1" t="s">
        <v>345</v>
      </c>
      <c r="F54" s="1">
        <v>145</v>
      </c>
      <c r="G54" s="1">
        <v>125061</v>
      </c>
      <c r="H54" s="1">
        <v>6796</v>
      </c>
      <c r="I54" s="15">
        <v>6665</v>
      </c>
      <c r="J54" s="5" t="s">
        <v>165</v>
      </c>
      <c r="K54" s="5">
        <v>15.043725000000002</v>
      </c>
      <c r="L54" s="5">
        <v>100266.42712500002</v>
      </c>
      <c r="M54" s="8">
        <v>0.05</v>
      </c>
      <c r="N54" s="6">
        <v>0.15</v>
      </c>
      <c r="O54" s="5">
        <v>80965.139903437506</v>
      </c>
      <c r="P54" s="7">
        <v>0.08</v>
      </c>
      <c r="Q54" s="5">
        <v>151.84759921875002</v>
      </c>
      <c r="R54" s="5">
        <v>141.58799999999999</v>
      </c>
      <c r="S54" s="5">
        <v>146.71779960937499</v>
      </c>
      <c r="T54" s="5">
        <v>685139</v>
      </c>
      <c r="U54" s="5">
        <v>1663013.1343964844</v>
      </c>
    </row>
    <row r="55" spans="1:21" x14ac:dyDescent="0.25">
      <c r="A55" s="1" t="s">
        <v>483</v>
      </c>
      <c r="B55" s="2" t="s">
        <v>483</v>
      </c>
      <c r="C55" s="1" t="s">
        <v>349</v>
      </c>
      <c r="D55" s="1" t="s">
        <v>484</v>
      </c>
      <c r="E55" s="1" t="s">
        <v>442</v>
      </c>
      <c r="F55" s="1">
        <v>7</v>
      </c>
      <c r="G55" s="1">
        <v>1492160</v>
      </c>
      <c r="H55" s="1">
        <v>11200</v>
      </c>
      <c r="I55" s="15">
        <v>11200</v>
      </c>
      <c r="J55" s="5" t="s">
        <v>165</v>
      </c>
      <c r="K55" s="5">
        <v>19.844999999999999</v>
      </c>
      <c r="L55" s="5">
        <v>222264.00000000003</v>
      </c>
      <c r="M55" s="8">
        <v>0.1</v>
      </c>
      <c r="N55" s="6">
        <v>0.15</v>
      </c>
      <c r="O55" s="5">
        <v>170031.96000000002</v>
      </c>
      <c r="P55" s="7">
        <v>0.08</v>
      </c>
      <c r="Q55" s="5">
        <v>189.76781249999999</v>
      </c>
      <c r="R55" s="5">
        <v>189.63</v>
      </c>
      <c r="S55" s="5">
        <v>189.69890624999999</v>
      </c>
      <c r="T55" s="5">
        <v>3618400</v>
      </c>
      <c r="U55" s="5">
        <v>5743027.75</v>
      </c>
    </row>
    <row r="56" spans="1:21" x14ac:dyDescent="0.25">
      <c r="A56" s="1" t="s">
        <v>485</v>
      </c>
      <c r="B56" s="2" t="s">
        <v>485</v>
      </c>
      <c r="C56" s="1" t="s">
        <v>440</v>
      </c>
      <c r="D56" s="1" t="s">
        <v>486</v>
      </c>
      <c r="E56" s="1" t="s">
        <v>442</v>
      </c>
      <c r="F56" s="1">
        <v>3</v>
      </c>
      <c r="G56" s="1">
        <v>2147624</v>
      </c>
      <c r="H56" s="1">
        <v>71725</v>
      </c>
      <c r="I56" s="15">
        <v>71725</v>
      </c>
      <c r="J56" s="5" t="s">
        <v>165</v>
      </c>
      <c r="K56" s="5">
        <v>8.3999999999999986</v>
      </c>
      <c r="L56" s="5">
        <v>602489.99999999988</v>
      </c>
      <c r="M56" s="8">
        <v>0.05</v>
      </c>
      <c r="N56" s="6">
        <v>0.1</v>
      </c>
      <c r="O56" s="5">
        <v>515128.9499999999</v>
      </c>
      <c r="P56" s="7">
        <v>0.08</v>
      </c>
      <c r="Q56" s="5">
        <v>89.774999999999977</v>
      </c>
      <c r="R56" s="5">
        <v>91</v>
      </c>
      <c r="S56" s="5">
        <v>90.387499999999989</v>
      </c>
      <c r="T56" s="5">
        <v>9303620</v>
      </c>
      <c r="U56" s="5">
        <v>15786663.4375</v>
      </c>
    </row>
    <row r="57" spans="1:21" ht="45" x14ac:dyDescent="0.25">
      <c r="A57" s="1" t="s">
        <v>487</v>
      </c>
      <c r="B57" s="2" t="s">
        <v>488</v>
      </c>
      <c r="C57" s="1" t="s">
        <v>343</v>
      </c>
      <c r="D57" s="1" t="s">
        <v>489</v>
      </c>
      <c r="E57" s="1" t="s">
        <v>490</v>
      </c>
      <c r="F57" s="1"/>
      <c r="G57" s="1">
        <v>8377759</v>
      </c>
      <c r="H57" s="1">
        <v>2415708</v>
      </c>
      <c r="I57" s="15">
        <v>2306698</v>
      </c>
      <c r="J57" s="5" t="s">
        <v>165</v>
      </c>
      <c r="K57" s="5">
        <v>16.799999999999997</v>
      </c>
      <c r="L57" s="5">
        <v>38752526.399999991</v>
      </c>
      <c r="M57" s="8">
        <v>0.15</v>
      </c>
      <c r="N57" s="6">
        <v>0.45</v>
      </c>
      <c r="O57" s="5">
        <v>18116806.091999996</v>
      </c>
      <c r="P57" s="7">
        <v>0.08</v>
      </c>
      <c r="Q57" s="5">
        <v>98.174999999999983</v>
      </c>
      <c r="R57" s="5">
        <v>98</v>
      </c>
      <c r="S57" s="5">
        <v>98.087499999999977</v>
      </c>
      <c r="T57" s="5">
        <v>1350000</v>
      </c>
      <c r="U57" s="5">
        <v>227608240.07499999</v>
      </c>
    </row>
    <row r="58" spans="1:21" x14ac:dyDescent="0.25">
      <c r="A58" s="1" t="s">
        <v>491</v>
      </c>
      <c r="B58" s="2" t="s">
        <v>491</v>
      </c>
      <c r="C58" s="1" t="s">
        <v>343</v>
      </c>
      <c r="D58" s="1" t="s">
        <v>492</v>
      </c>
      <c r="E58" s="1" t="s">
        <v>345</v>
      </c>
      <c r="F58" s="1">
        <v>23</v>
      </c>
      <c r="G58" s="1">
        <v>318142</v>
      </c>
      <c r="H58" s="1">
        <v>66041</v>
      </c>
      <c r="I58" s="15">
        <v>62739</v>
      </c>
      <c r="J58" s="5" t="s">
        <v>165</v>
      </c>
      <c r="K58" s="5">
        <v>16.799999999999997</v>
      </c>
      <c r="L58" s="5">
        <v>1054015.1999999995</v>
      </c>
      <c r="M58" s="8">
        <v>0.15</v>
      </c>
      <c r="N58" s="6">
        <v>0.45</v>
      </c>
      <c r="O58" s="5">
        <v>492752.10599999991</v>
      </c>
      <c r="P58" s="7">
        <v>0.08</v>
      </c>
      <c r="Q58" s="5">
        <v>98.174999999999969</v>
      </c>
      <c r="R58" s="5">
        <v>98</v>
      </c>
      <c r="S58" s="5">
        <v>98.087499999999977</v>
      </c>
      <c r="T58" s="5">
        <v>377846</v>
      </c>
      <c r="U58" s="5">
        <v>6531757.6624999987</v>
      </c>
    </row>
    <row r="59" spans="1:21" x14ac:dyDescent="0.25">
      <c r="A59" s="1" t="s">
        <v>493</v>
      </c>
      <c r="B59" s="2" t="s">
        <v>493</v>
      </c>
      <c r="C59" s="1" t="s">
        <v>349</v>
      </c>
      <c r="D59" s="1" t="s">
        <v>494</v>
      </c>
      <c r="E59" s="1" t="s">
        <v>442</v>
      </c>
      <c r="F59" s="1">
        <v>13</v>
      </c>
      <c r="G59" s="1">
        <v>136624</v>
      </c>
      <c r="H59" s="1">
        <v>10355</v>
      </c>
      <c r="I59" s="15">
        <v>10355</v>
      </c>
      <c r="J59" s="5" t="s">
        <v>165</v>
      </c>
      <c r="K59" s="5">
        <v>18</v>
      </c>
      <c r="L59" s="5">
        <v>186390</v>
      </c>
      <c r="M59" s="8">
        <v>0.1</v>
      </c>
      <c r="N59" s="6">
        <v>0.15</v>
      </c>
      <c r="O59" s="5">
        <v>142588.35</v>
      </c>
      <c r="P59" s="7">
        <v>0.08</v>
      </c>
      <c r="Q59" s="5">
        <v>172.125</v>
      </c>
      <c r="R59" s="5">
        <v>172</v>
      </c>
      <c r="S59" s="5">
        <v>172.0625</v>
      </c>
      <c r="T59" s="5">
        <v>666428</v>
      </c>
      <c r="U59" s="5">
        <v>2448135.1875</v>
      </c>
    </row>
    <row r="60" spans="1:21" x14ac:dyDescent="0.25">
      <c r="A60" s="1" t="s">
        <v>495</v>
      </c>
      <c r="B60" s="2" t="s">
        <v>495</v>
      </c>
      <c r="C60" s="1" t="s">
        <v>343</v>
      </c>
      <c r="D60" s="1" t="s">
        <v>496</v>
      </c>
      <c r="E60" s="1" t="s">
        <v>442</v>
      </c>
      <c r="F60" s="1">
        <v>25</v>
      </c>
      <c r="G60" s="1">
        <v>74058</v>
      </c>
      <c r="H60" s="1">
        <v>7160</v>
      </c>
      <c r="I60" s="15">
        <v>7160</v>
      </c>
      <c r="J60" s="5" t="s">
        <v>165</v>
      </c>
      <c r="K60" s="5">
        <v>16.524000000000001</v>
      </c>
      <c r="L60" s="5">
        <v>118311.84</v>
      </c>
      <c r="M60" s="8">
        <v>0.15</v>
      </c>
      <c r="N60" s="6">
        <v>0.45</v>
      </c>
      <c r="O60" s="5">
        <v>55310.785200000006</v>
      </c>
      <c r="P60" s="7">
        <v>0.08</v>
      </c>
      <c r="Q60" s="5">
        <v>96.562125000000023</v>
      </c>
      <c r="R60" s="5">
        <v>90.72</v>
      </c>
      <c r="S60" s="5">
        <v>93.641062500000004</v>
      </c>
      <c r="T60" s="5">
        <v>317926</v>
      </c>
      <c r="U60" s="5">
        <v>988396.00749999995</v>
      </c>
    </row>
    <row r="61" spans="1:21" x14ac:dyDescent="0.25">
      <c r="A61" s="1" t="s">
        <v>497</v>
      </c>
      <c r="B61" s="2" t="s">
        <v>497</v>
      </c>
      <c r="C61" s="1" t="s">
        <v>343</v>
      </c>
      <c r="D61" s="1" t="s">
        <v>498</v>
      </c>
      <c r="E61" s="1" t="s">
        <v>490</v>
      </c>
      <c r="F61" s="1">
        <v>21</v>
      </c>
      <c r="G61" s="1">
        <v>121572</v>
      </c>
      <c r="H61" s="1">
        <v>227125</v>
      </c>
      <c r="I61" s="15">
        <v>193743</v>
      </c>
      <c r="J61" s="5" t="s">
        <v>264</v>
      </c>
      <c r="K61" s="5">
        <v>16.799999999999997</v>
      </c>
      <c r="L61" s="5">
        <v>3254882.399999999</v>
      </c>
      <c r="M61" s="8">
        <v>0.15</v>
      </c>
      <c r="N61" s="6">
        <v>0.45</v>
      </c>
      <c r="O61" s="5">
        <v>1521657.5219999996</v>
      </c>
      <c r="P61" s="7">
        <v>0.06</v>
      </c>
      <c r="Q61" s="5">
        <v>130.89999999999998</v>
      </c>
      <c r="R61" s="5">
        <v>98</v>
      </c>
      <c r="S61" s="5">
        <v>114.45</v>
      </c>
      <c r="T61" s="5">
        <v>0</v>
      </c>
      <c r="U61" s="5">
        <v>22173886.350000001</v>
      </c>
    </row>
    <row r="62" spans="1:21" x14ac:dyDescent="0.25">
      <c r="A62" s="1" t="s">
        <v>499</v>
      </c>
      <c r="B62" s="2" t="s">
        <v>499</v>
      </c>
      <c r="C62" s="1" t="s">
        <v>352</v>
      </c>
      <c r="D62" s="1" t="s">
        <v>500</v>
      </c>
      <c r="E62" s="1" t="s">
        <v>345</v>
      </c>
      <c r="F62" s="1">
        <v>25</v>
      </c>
      <c r="G62" s="1">
        <v>326261</v>
      </c>
      <c r="H62" s="1">
        <v>108544</v>
      </c>
      <c r="I62" s="15">
        <v>101981</v>
      </c>
      <c r="J62" s="5" t="s">
        <v>165</v>
      </c>
      <c r="K62" s="5">
        <v>15.959999999999996</v>
      </c>
      <c r="L62" s="5">
        <v>1627616.7599999998</v>
      </c>
      <c r="M62" s="8">
        <v>0.15</v>
      </c>
      <c r="N62" s="6">
        <v>0.45</v>
      </c>
      <c r="O62" s="5">
        <v>760910.83530000004</v>
      </c>
      <c r="P62" s="7">
        <v>0.08</v>
      </c>
      <c r="Q62" s="5">
        <v>93.266249999999985</v>
      </c>
      <c r="R62" s="5">
        <v>93.1</v>
      </c>
      <c r="S62" s="5">
        <v>93.183125000000004</v>
      </c>
      <c r="T62" s="5">
        <v>0</v>
      </c>
      <c r="U62" s="5">
        <v>9502908.2706250008</v>
      </c>
    </row>
    <row r="63" spans="1:21" x14ac:dyDescent="0.25">
      <c r="A63" s="1" t="s">
        <v>501</v>
      </c>
      <c r="B63" s="2" t="s">
        <v>501</v>
      </c>
      <c r="C63" s="1" t="s">
        <v>343</v>
      </c>
      <c r="D63" s="1" t="s">
        <v>502</v>
      </c>
      <c r="E63" s="1" t="s">
        <v>345</v>
      </c>
      <c r="F63" s="1">
        <v>11</v>
      </c>
      <c r="G63" s="1">
        <v>206031</v>
      </c>
      <c r="H63" s="1">
        <v>109316</v>
      </c>
      <c r="I63" s="15">
        <v>103850</v>
      </c>
      <c r="J63" s="5" t="s">
        <v>165</v>
      </c>
      <c r="K63" s="5">
        <v>16.799999999999997</v>
      </c>
      <c r="L63" s="5">
        <v>1744679.9999999998</v>
      </c>
      <c r="M63" s="8">
        <v>0.15</v>
      </c>
      <c r="N63" s="6">
        <v>0.45</v>
      </c>
      <c r="O63" s="5">
        <v>815637.89999999979</v>
      </c>
      <c r="P63" s="7">
        <v>0.08</v>
      </c>
      <c r="Q63" s="5">
        <v>98.174999999999983</v>
      </c>
      <c r="R63" s="5">
        <v>98</v>
      </c>
      <c r="S63" s="5">
        <v>98.087499999999977</v>
      </c>
      <c r="T63" s="5">
        <v>0</v>
      </c>
      <c r="U63" s="5">
        <v>10186386.875</v>
      </c>
    </row>
    <row r="64" spans="1:21" x14ac:dyDescent="0.25">
      <c r="A64" s="1" t="s">
        <v>503</v>
      </c>
      <c r="B64" s="2" t="s">
        <v>503</v>
      </c>
      <c r="C64" s="1" t="s">
        <v>352</v>
      </c>
      <c r="D64" s="1" t="s">
        <v>504</v>
      </c>
      <c r="E64" s="1" t="s">
        <v>345</v>
      </c>
      <c r="F64" s="1">
        <v>19</v>
      </c>
      <c r="G64" s="1">
        <v>218025</v>
      </c>
      <c r="H64" s="1">
        <v>42901</v>
      </c>
      <c r="I64" s="15">
        <v>41000</v>
      </c>
      <c r="J64" s="5" t="s">
        <v>165</v>
      </c>
      <c r="K64" s="5">
        <v>14.363999999999995</v>
      </c>
      <c r="L64" s="5">
        <v>588923.99999999988</v>
      </c>
      <c r="M64" s="8">
        <v>0.15</v>
      </c>
      <c r="N64" s="6">
        <v>0.45</v>
      </c>
      <c r="O64" s="5">
        <v>275321.96999999997</v>
      </c>
      <c r="P64" s="7">
        <v>0.08</v>
      </c>
      <c r="Q64" s="5">
        <v>83.939625000000007</v>
      </c>
      <c r="R64" s="5">
        <v>83.79</v>
      </c>
      <c r="S64" s="5">
        <v>83.864812499999999</v>
      </c>
      <c r="T64" s="5">
        <v>0</v>
      </c>
      <c r="U64" s="5">
        <v>3438457.3125</v>
      </c>
    </row>
    <row r="65" spans="1:21" x14ac:dyDescent="0.25">
      <c r="A65" s="1" t="s">
        <v>505</v>
      </c>
      <c r="B65" s="2" t="s">
        <v>505</v>
      </c>
      <c r="C65" s="1" t="s">
        <v>343</v>
      </c>
      <c r="D65" s="1" t="s">
        <v>506</v>
      </c>
      <c r="E65" s="1" t="s">
        <v>345</v>
      </c>
      <c r="F65" s="1">
        <v>12</v>
      </c>
      <c r="G65" s="1">
        <v>85161</v>
      </c>
      <c r="H65" s="1">
        <v>22820</v>
      </c>
      <c r="I65" s="15">
        <v>22820</v>
      </c>
      <c r="J65" s="5" t="s">
        <v>165</v>
      </c>
      <c r="K65" s="5">
        <v>24</v>
      </c>
      <c r="L65" s="5">
        <v>547680</v>
      </c>
      <c r="M65" s="8">
        <v>0.15</v>
      </c>
      <c r="N65" s="6">
        <v>0.45</v>
      </c>
      <c r="O65" s="5">
        <v>256040.4</v>
      </c>
      <c r="P65" s="7">
        <v>0.08</v>
      </c>
      <c r="Q65" s="5">
        <v>140.25</v>
      </c>
      <c r="R65" s="5">
        <v>140</v>
      </c>
      <c r="S65" s="5">
        <v>140.125</v>
      </c>
      <c r="T65" s="5">
        <v>0</v>
      </c>
      <c r="U65" s="5">
        <v>3197652.5</v>
      </c>
    </row>
    <row r="66" spans="1:21" x14ac:dyDescent="0.25">
      <c r="A66" s="1" t="s">
        <v>507</v>
      </c>
      <c r="B66" s="2" t="s">
        <v>507</v>
      </c>
      <c r="C66" s="1" t="s">
        <v>508</v>
      </c>
      <c r="D66" s="1" t="s">
        <v>509</v>
      </c>
      <c r="E66" s="1" t="s">
        <v>442</v>
      </c>
      <c r="F66" s="1">
        <v>19</v>
      </c>
      <c r="G66" s="1">
        <v>369896</v>
      </c>
      <c r="H66" s="1">
        <v>64125</v>
      </c>
      <c r="I66" s="15">
        <v>64125</v>
      </c>
      <c r="J66" s="5" t="s">
        <v>165</v>
      </c>
      <c r="K66" s="5">
        <v>12.6</v>
      </c>
      <c r="L66" s="5">
        <v>807975</v>
      </c>
      <c r="M66" s="8">
        <v>0.1</v>
      </c>
      <c r="N66" s="6">
        <v>0.1</v>
      </c>
      <c r="O66" s="5">
        <v>654459.75</v>
      </c>
      <c r="P66" s="7">
        <v>0.08</v>
      </c>
      <c r="Q66" s="5">
        <v>127.575</v>
      </c>
      <c r="R66" s="5">
        <v>94.5</v>
      </c>
      <c r="S66" s="5">
        <v>111.03749999999999</v>
      </c>
      <c r="T66" s="5">
        <v>24365</v>
      </c>
      <c r="U66" s="5">
        <v>7144644.6875</v>
      </c>
    </row>
    <row r="67" spans="1:21" x14ac:dyDescent="0.25">
      <c r="A67" s="1" t="s">
        <v>510</v>
      </c>
      <c r="B67" s="2" t="s">
        <v>510</v>
      </c>
      <c r="C67" s="1" t="s">
        <v>349</v>
      </c>
      <c r="D67" s="1" t="s">
        <v>511</v>
      </c>
      <c r="E67" s="1" t="s">
        <v>442</v>
      </c>
      <c r="F67" s="1">
        <v>2</v>
      </c>
      <c r="G67" s="1">
        <v>204866</v>
      </c>
      <c r="H67" s="1">
        <v>49476</v>
      </c>
      <c r="I67" s="15">
        <v>49476</v>
      </c>
      <c r="J67" s="5" t="s">
        <v>165</v>
      </c>
      <c r="K67" s="5">
        <v>18</v>
      </c>
      <c r="L67" s="5">
        <v>890568</v>
      </c>
      <c r="M67" s="8">
        <v>0.1</v>
      </c>
      <c r="N67" s="6">
        <v>0.15</v>
      </c>
      <c r="O67" s="5">
        <v>681284.52</v>
      </c>
      <c r="P67" s="7">
        <v>0.08</v>
      </c>
      <c r="Q67" s="5">
        <v>172.125</v>
      </c>
      <c r="R67" s="5">
        <v>172</v>
      </c>
      <c r="S67" s="5">
        <v>172.0625</v>
      </c>
      <c r="T67" s="5">
        <v>0</v>
      </c>
      <c r="U67" s="5">
        <v>8512964.25</v>
      </c>
    </row>
    <row r="68" spans="1:21" x14ac:dyDescent="0.25">
      <c r="A68" s="1" t="s">
        <v>512</v>
      </c>
      <c r="B68" s="2" t="s">
        <v>512</v>
      </c>
      <c r="C68" s="1" t="s">
        <v>343</v>
      </c>
      <c r="D68" s="1" t="s">
        <v>513</v>
      </c>
      <c r="E68" s="1" t="s">
        <v>345</v>
      </c>
      <c r="F68" s="1">
        <v>11</v>
      </c>
      <c r="G68" s="1">
        <v>827169</v>
      </c>
      <c r="H68" s="1">
        <v>90640</v>
      </c>
      <c r="I68" s="15">
        <v>75010</v>
      </c>
      <c r="J68" s="5" t="s">
        <v>165</v>
      </c>
      <c r="K68" s="5">
        <v>16.799999999999997</v>
      </c>
      <c r="L68" s="5">
        <v>1260167.9999999998</v>
      </c>
      <c r="M68" s="8">
        <v>0.15</v>
      </c>
      <c r="N68" s="6">
        <v>0.45</v>
      </c>
      <c r="O68" s="5">
        <v>589128.5399999998</v>
      </c>
      <c r="P68" s="7">
        <v>0.08</v>
      </c>
      <c r="Q68" s="5">
        <v>98.174999999999969</v>
      </c>
      <c r="R68" s="5">
        <v>98</v>
      </c>
      <c r="S68" s="5">
        <v>98.087499999999977</v>
      </c>
      <c r="T68" s="5">
        <v>3019958.5</v>
      </c>
      <c r="U68" s="5">
        <v>10377501.874999998</v>
      </c>
    </row>
    <row r="69" spans="1:21" x14ac:dyDescent="0.25">
      <c r="A69" s="1" t="s">
        <v>514</v>
      </c>
      <c r="B69" s="2" t="s">
        <v>514</v>
      </c>
      <c r="C69" s="1" t="s">
        <v>343</v>
      </c>
      <c r="D69" s="1" t="s">
        <v>515</v>
      </c>
      <c r="E69" s="1" t="s">
        <v>345</v>
      </c>
      <c r="F69" s="1">
        <v>11</v>
      </c>
      <c r="G69" s="1">
        <v>297210</v>
      </c>
      <c r="H69" s="1">
        <v>76000</v>
      </c>
      <c r="I69" s="15">
        <v>72000</v>
      </c>
      <c r="J69" s="5" t="s">
        <v>165</v>
      </c>
      <c r="K69" s="5">
        <v>16.799999999999997</v>
      </c>
      <c r="L69" s="5">
        <v>1209599.9999999998</v>
      </c>
      <c r="M69" s="8">
        <v>0.15</v>
      </c>
      <c r="N69" s="6">
        <v>0.45</v>
      </c>
      <c r="O69" s="5">
        <v>565487.99999999988</v>
      </c>
      <c r="P69" s="7">
        <v>0.08</v>
      </c>
      <c r="Q69" s="5">
        <v>98.174999999999969</v>
      </c>
      <c r="R69" s="5">
        <v>98</v>
      </c>
      <c r="S69" s="5">
        <v>98.087499999999977</v>
      </c>
      <c r="T69" s="5">
        <v>0</v>
      </c>
      <c r="U69" s="5">
        <v>7062299.9999999981</v>
      </c>
    </row>
    <row r="70" spans="1:21" x14ac:dyDescent="0.25">
      <c r="A70" s="1" t="s">
        <v>516</v>
      </c>
      <c r="B70" s="2" t="s">
        <v>516</v>
      </c>
      <c r="C70" s="1" t="s">
        <v>508</v>
      </c>
      <c r="D70" s="1" t="s">
        <v>517</v>
      </c>
      <c r="E70" s="1" t="s">
        <v>442</v>
      </c>
      <c r="F70" s="1">
        <v>10</v>
      </c>
      <c r="G70" s="1">
        <v>207825</v>
      </c>
      <c r="H70" s="1">
        <v>22204</v>
      </c>
      <c r="I70" s="15">
        <v>22204</v>
      </c>
      <c r="J70" s="5" t="s">
        <v>165</v>
      </c>
      <c r="K70" s="5">
        <v>18</v>
      </c>
      <c r="L70" s="5">
        <v>399672</v>
      </c>
      <c r="M70" s="8">
        <v>0.1</v>
      </c>
      <c r="N70" s="6">
        <v>0.1</v>
      </c>
      <c r="O70" s="5">
        <v>323734.32</v>
      </c>
      <c r="P70" s="7">
        <v>0.08</v>
      </c>
      <c r="Q70" s="5">
        <v>182.25</v>
      </c>
      <c r="R70" s="5">
        <v>135</v>
      </c>
      <c r="S70" s="5">
        <v>158.625</v>
      </c>
      <c r="T70" s="5">
        <v>833063</v>
      </c>
      <c r="U70" s="5">
        <v>4355172.5</v>
      </c>
    </row>
    <row r="71" spans="1:21" x14ac:dyDescent="0.25">
      <c r="A71" s="1" t="s">
        <v>518</v>
      </c>
      <c r="B71" s="2" t="s">
        <v>518</v>
      </c>
      <c r="C71" s="1" t="s">
        <v>519</v>
      </c>
      <c r="D71" s="1" t="s">
        <v>520</v>
      </c>
      <c r="E71" s="1" t="s">
        <v>399</v>
      </c>
      <c r="F71" s="1">
        <v>12</v>
      </c>
      <c r="G71" s="1">
        <v>32505</v>
      </c>
      <c r="H71" s="1">
        <v>5040</v>
      </c>
      <c r="I71" s="15">
        <v>5040</v>
      </c>
      <c r="J71" s="5" t="s">
        <v>165</v>
      </c>
      <c r="K71" s="5">
        <v>30</v>
      </c>
      <c r="L71" s="5">
        <v>151200</v>
      </c>
      <c r="M71" s="8">
        <v>0.05</v>
      </c>
      <c r="N71" s="6">
        <v>0.1</v>
      </c>
      <c r="O71" s="5">
        <v>129276</v>
      </c>
      <c r="P71" s="7">
        <v>7.4999999999999997E-2</v>
      </c>
      <c r="Q71" s="5">
        <v>342</v>
      </c>
      <c r="R71" s="5">
        <v>340</v>
      </c>
      <c r="S71" s="5">
        <v>341</v>
      </c>
      <c r="T71" s="5">
        <v>86415</v>
      </c>
      <c r="U71" s="5">
        <v>1805055</v>
      </c>
    </row>
    <row r="72" spans="1:21" ht="105" x14ac:dyDescent="0.25">
      <c r="A72" s="1" t="s">
        <v>521</v>
      </c>
      <c r="B72" s="2" t="s">
        <v>522</v>
      </c>
      <c r="C72" s="1" t="s">
        <v>357</v>
      </c>
      <c r="D72" s="1" t="s">
        <v>520</v>
      </c>
      <c r="E72" s="1" t="s">
        <v>418</v>
      </c>
      <c r="F72" s="1"/>
      <c r="G72" s="1">
        <v>2663300</v>
      </c>
      <c r="H72" s="1">
        <v>422457</v>
      </c>
      <c r="I72" s="15">
        <v>422457</v>
      </c>
      <c r="J72" s="5" t="s">
        <v>165</v>
      </c>
      <c r="K72" s="5">
        <v>12.6</v>
      </c>
      <c r="L72" s="5">
        <v>5322958.2</v>
      </c>
      <c r="M72" s="8">
        <v>0.1</v>
      </c>
      <c r="N72" s="6">
        <v>0.15</v>
      </c>
      <c r="O72" s="5">
        <v>4072063.023</v>
      </c>
      <c r="P72" s="7">
        <v>0.08</v>
      </c>
      <c r="Q72" s="5">
        <v>120.4875</v>
      </c>
      <c r="R72" s="5">
        <v>120.4</v>
      </c>
      <c r="S72" s="5">
        <v>120.44374999999999</v>
      </c>
      <c r="T72" s="5">
        <v>0</v>
      </c>
      <c r="U72" s="5">
        <v>50882305.293750003</v>
      </c>
    </row>
    <row r="73" spans="1:21" x14ac:dyDescent="0.25">
      <c r="A73" s="1" t="s">
        <v>523</v>
      </c>
      <c r="B73" s="2" t="s">
        <v>523</v>
      </c>
      <c r="C73" s="1" t="s">
        <v>343</v>
      </c>
      <c r="D73" s="1" t="s">
        <v>524</v>
      </c>
      <c r="E73" s="1" t="s">
        <v>345</v>
      </c>
      <c r="F73" s="1">
        <v>11</v>
      </c>
      <c r="G73" s="1">
        <v>392288</v>
      </c>
      <c r="H73" s="1">
        <v>98728</v>
      </c>
      <c r="I73" s="15">
        <v>94769</v>
      </c>
      <c r="J73" s="5" t="s">
        <v>165</v>
      </c>
      <c r="K73" s="5">
        <v>16.799999999999997</v>
      </c>
      <c r="L73" s="5">
        <v>1592119.1999999995</v>
      </c>
      <c r="M73" s="8">
        <v>0.15</v>
      </c>
      <c r="N73" s="6">
        <v>0.45</v>
      </c>
      <c r="O73" s="5">
        <v>744315.72599999979</v>
      </c>
      <c r="P73" s="7">
        <v>0.08</v>
      </c>
      <c r="Q73" s="5">
        <v>98.174999999999997</v>
      </c>
      <c r="R73" s="5">
        <v>98</v>
      </c>
      <c r="S73" s="5">
        <v>98.087500000000006</v>
      </c>
      <c r="T73" s="5">
        <v>0</v>
      </c>
      <c r="U73" s="5">
        <v>9295654.2874999996</v>
      </c>
    </row>
    <row r="74" spans="1:21" x14ac:dyDescent="0.25">
      <c r="A74" s="1" t="s">
        <v>525</v>
      </c>
      <c r="B74" s="2" t="s">
        <v>525</v>
      </c>
      <c r="C74" s="1" t="s">
        <v>519</v>
      </c>
      <c r="D74" s="1" t="s">
        <v>526</v>
      </c>
      <c r="E74" s="1" t="s">
        <v>399</v>
      </c>
      <c r="F74" s="1">
        <v>12</v>
      </c>
      <c r="G74" s="1">
        <v>55181</v>
      </c>
      <c r="H74" s="1">
        <v>4074</v>
      </c>
      <c r="I74" s="15">
        <v>4074</v>
      </c>
      <c r="J74" s="5" t="s">
        <v>165</v>
      </c>
      <c r="K74" s="5">
        <v>34.65</v>
      </c>
      <c r="L74" s="5">
        <v>141164.1</v>
      </c>
      <c r="M74" s="8">
        <v>0.05</v>
      </c>
      <c r="N74" s="6">
        <v>0.1</v>
      </c>
      <c r="O74" s="5">
        <v>120695.30550000002</v>
      </c>
      <c r="P74" s="7">
        <v>7.4999999999999997E-2</v>
      </c>
      <c r="Q74" s="5">
        <v>395.0100000000001</v>
      </c>
      <c r="R74" s="5">
        <v>392.7000000000001</v>
      </c>
      <c r="S74" s="5">
        <v>393.85500000000008</v>
      </c>
      <c r="T74" s="5">
        <v>272195</v>
      </c>
      <c r="U74" s="5">
        <v>1876760.2700000005</v>
      </c>
    </row>
    <row r="75" spans="1:21" x14ac:dyDescent="0.25">
      <c r="A75" s="1" t="s">
        <v>527</v>
      </c>
      <c r="B75" s="2" t="s">
        <v>527</v>
      </c>
      <c r="C75" s="1" t="s">
        <v>519</v>
      </c>
      <c r="D75" s="1" t="s">
        <v>528</v>
      </c>
      <c r="E75" s="1" t="s">
        <v>399</v>
      </c>
      <c r="F75" s="1">
        <v>12</v>
      </c>
      <c r="G75" s="1">
        <v>34939</v>
      </c>
      <c r="H75" s="1">
        <v>4620</v>
      </c>
      <c r="I75" s="15">
        <v>4620</v>
      </c>
      <c r="J75" s="5" t="s">
        <v>165</v>
      </c>
      <c r="K75" s="5">
        <v>30</v>
      </c>
      <c r="L75" s="5">
        <v>138600</v>
      </c>
      <c r="M75" s="8">
        <v>0.05</v>
      </c>
      <c r="N75" s="6">
        <v>0.1</v>
      </c>
      <c r="O75" s="5">
        <v>118503</v>
      </c>
      <c r="P75" s="7">
        <v>7.4999999999999997E-2</v>
      </c>
      <c r="Q75" s="5">
        <v>342</v>
      </c>
      <c r="R75" s="5">
        <v>340</v>
      </c>
      <c r="S75" s="5">
        <v>341</v>
      </c>
      <c r="T75" s="5">
        <v>115213</v>
      </c>
      <c r="U75" s="5">
        <v>1690633</v>
      </c>
    </row>
    <row r="76" spans="1:21" x14ac:dyDescent="0.25">
      <c r="A76" s="1" t="s">
        <v>529</v>
      </c>
      <c r="B76" s="2" t="s">
        <v>529</v>
      </c>
      <c r="C76" s="1" t="s">
        <v>428</v>
      </c>
      <c r="D76" s="1" t="s">
        <v>530</v>
      </c>
      <c r="E76" s="1" t="s">
        <v>430</v>
      </c>
      <c r="F76" s="1">
        <v>73</v>
      </c>
      <c r="G76" s="1">
        <v>43560</v>
      </c>
      <c r="H76" s="1">
        <v>5600</v>
      </c>
      <c r="I76" s="15">
        <v>5600</v>
      </c>
      <c r="J76" s="5" t="s">
        <v>165</v>
      </c>
      <c r="K76" s="11">
        <v>12</v>
      </c>
      <c r="L76" s="5">
        <v>67200</v>
      </c>
      <c r="M76" s="8">
        <v>0.05</v>
      </c>
      <c r="N76" s="6">
        <v>0.1</v>
      </c>
      <c r="O76" s="5">
        <v>57456</v>
      </c>
      <c r="P76" s="7">
        <v>0.08</v>
      </c>
      <c r="Q76" s="5">
        <v>128.25</v>
      </c>
      <c r="R76" s="5">
        <v>125</v>
      </c>
      <c r="S76" s="5">
        <v>126.625</v>
      </c>
      <c r="T76" s="5">
        <v>211600</v>
      </c>
      <c r="U76" s="5">
        <v>920700</v>
      </c>
    </row>
    <row r="77" spans="1:21" x14ac:dyDescent="0.25">
      <c r="A77" s="1" t="s">
        <v>531</v>
      </c>
      <c r="B77" s="2" t="s">
        <v>531</v>
      </c>
      <c r="C77" s="1" t="s">
        <v>349</v>
      </c>
      <c r="D77" s="1" t="s">
        <v>532</v>
      </c>
      <c r="E77" s="1" t="s">
        <v>446</v>
      </c>
      <c r="F77" s="1">
        <v>47</v>
      </c>
      <c r="G77" s="1">
        <v>1226737</v>
      </c>
      <c r="H77" s="1">
        <v>62640</v>
      </c>
      <c r="I77" s="15">
        <v>62640</v>
      </c>
      <c r="J77" s="5" t="s">
        <v>165</v>
      </c>
      <c r="K77" s="5">
        <v>10.206</v>
      </c>
      <c r="L77" s="5">
        <v>639303.84</v>
      </c>
      <c r="M77" s="8">
        <v>0.1</v>
      </c>
      <c r="N77" s="6">
        <v>0.15</v>
      </c>
      <c r="O77" s="5">
        <v>489067.4376</v>
      </c>
      <c r="P77" s="7">
        <v>0.08</v>
      </c>
      <c r="Q77" s="5">
        <v>97.594875000000002</v>
      </c>
      <c r="R77" s="5">
        <v>97.524000000000001</v>
      </c>
      <c r="S77" s="5">
        <v>97.559437500000001</v>
      </c>
      <c r="T77" s="5">
        <v>0</v>
      </c>
      <c r="U77" s="5">
        <v>6111123.165</v>
      </c>
    </row>
    <row r="78" spans="1:21" x14ac:dyDescent="0.25">
      <c r="A78" s="1" t="s">
        <v>533</v>
      </c>
      <c r="B78" s="2" t="s">
        <v>533</v>
      </c>
      <c r="C78" s="1" t="s">
        <v>519</v>
      </c>
      <c r="D78" s="1" t="s">
        <v>534</v>
      </c>
      <c r="E78" s="1" t="s">
        <v>399</v>
      </c>
      <c r="F78" s="1">
        <v>16</v>
      </c>
      <c r="G78" s="1">
        <v>226280</v>
      </c>
      <c r="H78" s="1">
        <v>12008</v>
      </c>
      <c r="I78" s="15">
        <v>12008</v>
      </c>
      <c r="J78" s="5" t="s">
        <v>165</v>
      </c>
      <c r="K78" s="5">
        <v>26.774999999999999</v>
      </c>
      <c r="L78" s="5">
        <v>321514.2</v>
      </c>
      <c r="M78" s="8">
        <v>0.05</v>
      </c>
      <c r="N78" s="6">
        <v>0.1</v>
      </c>
      <c r="O78" s="5">
        <v>274894.641</v>
      </c>
      <c r="P78" s="7">
        <v>7.4999999999999997E-2</v>
      </c>
      <c r="Q78" s="5">
        <v>305.23500000000001</v>
      </c>
      <c r="R78" s="5">
        <v>285.60000000000002</v>
      </c>
      <c r="S78" s="5">
        <v>295.41750000000002</v>
      </c>
      <c r="T78" s="5">
        <v>32934</v>
      </c>
      <c r="U78" s="5">
        <v>3580307.3400000003</v>
      </c>
    </row>
    <row r="79" spans="1:21" ht="45" x14ac:dyDescent="0.25">
      <c r="A79" s="1" t="s">
        <v>535</v>
      </c>
      <c r="B79" s="2" t="s">
        <v>536</v>
      </c>
      <c r="C79" s="1" t="s">
        <v>537</v>
      </c>
      <c r="D79" s="1" t="s">
        <v>538</v>
      </c>
      <c r="E79" s="1" t="s">
        <v>539</v>
      </c>
      <c r="F79" s="1">
        <v>22</v>
      </c>
      <c r="G79" s="1">
        <v>1320869</v>
      </c>
      <c r="H79" s="1">
        <v>110940</v>
      </c>
      <c r="I79" s="15">
        <v>110940</v>
      </c>
      <c r="J79" s="5" t="s">
        <v>165</v>
      </c>
      <c r="K79" s="5">
        <v>11.2</v>
      </c>
      <c r="L79" s="5">
        <v>1242528</v>
      </c>
      <c r="M79" s="8">
        <v>0.15</v>
      </c>
      <c r="N79" s="6">
        <v>0.1</v>
      </c>
      <c r="O79" s="5">
        <v>950533.92</v>
      </c>
      <c r="P79" s="7">
        <v>0.09</v>
      </c>
      <c r="Q79" s="5">
        <v>95.2</v>
      </c>
      <c r="R79" s="5">
        <v>89.6</v>
      </c>
      <c r="S79" s="5">
        <v>92.4</v>
      </c>
      <c r="T79" s="5">
        <v>2008579.61</v>
      </c>
      <c r="U79" s="5">
        <v>12259435.609999999</v>
      </c>
    </row>
    <row r="80" spans="1:21" x14ac:dyDescent="0.25">
      <c r="A80" s="1" t="s">
        <v>540</v>
      </c>
      <c r="B80" s="2" t="s">
        <v>540</v>
      </c>
      <c r="C80" s="1" t="s">
        <v>352</v>
      </c>
      <c r="D80" s="1" t="s">
        <v>541</v>
      </c>
      <c r="E80" s="1" t="s">
        <v>345</v>
      </c>
      <c r="F80" s="1">
        <v>38</v>
      </c>
      <c r="G80" s="1">
        <v>404583</v>
      </c>
      <c r="H80" s="1">
        <v>62840</v>
      </c>
      <c r="I80" s="15">
        <v>62840</v>
      </c>
      <c r="J80" s="5" t="s">
        <v>165</v>
      </c>
      <c r="K80" s="5">
        <v>15.119999999999996</v>
      </c>
      <c r="L80" s="5">
        <v>950140.79999999981</v>
      </c>
      <c r="M80" s="8">
        <v>0.15</v>
      </c>
      <c r="N80" s="6">
        <v>0.45</v>
      </c>
      <c r="O80" s="5">
        <v>444190.82399999991</v>
      </c>
      <c r="P80" s="7">
        <v>0.08</v>
      </c>
      <c r="Q80" s="5">
        <v>88.357499999999987</v>
      </c>
      <c r="R80" s="5">
        <v>88.2</v>
      </c>
      <c r="S80" s="5">
        <v>88.278750000000002</v>
      </c>
      <c r="T80" s="5">
        <v>1072561</v>
      </c>
      <c r="U80" s="5">
        <v>6619997.6500000004</v>
      </c>
    </row>
    <row r="81" spans="1:21" x14ac:dyDescent="0.25">
      <c r="A81" s="1" t="s">
        <v>542</v>
      </c>
      <c r="B81" s="2" t="s">
        <v>542</v>
      </c>
      <c r="C81" s="1" t="s">
        <v>352</v>
      </c>
      <c r="D81" s="1" t="s">
        <v>543</v>
      </c>
      <c r="E81" s="1" t="s">
        <v>345</v>
      </c>
      <c r="F81" s="1">
        <v>11</v>
      </c>
      <c r="G81" s="1">
        <v>49620</v>
      </c>
      <c r="H81" s="1">
        <v>6784</v>
      </c>
      <c r="I81" s="15">
        <v>6087</v>
      </c>
      <c r="J81" s="5" t="s">
        <v>165</v>
      </c>
      <c r="K81" s="5">
        <v>25.200000000000003</v>
      </c>
      <c r="L81" s="5">
        <v>153392.40000000002</v>
      </c>
      <c r="M81" s="8">
        <v>0.15</v>
      </c>
      <c r="N81" s="6">
        <v>0.45</v>
      </c>
      <c r="O81" s="5">
        <v>71710.947000000015</v>
      </c>
      <c r="P81" s="7">
        <v>0.08</v>
      </c>
      <c r="Q81" s="5">
        <v>147.26250000000002</v>
      </c>
      <c r="R81" s="5">
        <v>147</v>
      </c>
      <c r="S81" s="5">
        <v>147.13125000000002</v>
      </c>
      <c r="T81" s="5">
        <v>314776</v>
      </c>
      <c r="U81" s="5">
        <v>1210363.9187500002</v>
      </c>
    </row>
    <row r="82" spans="1:21" x14ac:dyDescent="0.25">
      <c r="A82" s="1" t="s">
        <v>544</v>
      </c>
      <c r="B82" s="2" t="s">
        <v>544</v>
      </c>
      <c r="C82" s="1" t="s">
        <v>545</v>
      </c>
      <c r="D82" s="1" t="s">
        <v>546</v>
      </c>
      <c r="E82" s="1" t="s">
        <v>442</v>
      </c>
      <c r="F82" s="1">
        <v>33</v>
      </c>
      <c r="G82" s="1">
        <v>43299</v>
      </c>
      <c r="H82" s="1">
        <v>2044</v>
      </c>
      <c r="I82" s="15">
        <v>2044</v>
      </c>
      <c r="J82" s="5" t="s">
        <v>165</v>
      </c>
      <c r="K82" s="5">
        <v>24</v>
      </c>
      <c r="L82" s="5">
        <v>49056</v>
      </c>
      <c r="M82" s="8">
        <v>0.15</v>
      </c>
      <c r="N82" s="6">
        <v>0.45</v>
      </c>
      <c r="O82" s="5">
        <v>22933.68</v>
      </c>
      <c r="P82" s="7">
        <v>0.08</v>
      </c>
      <c r="Q82" s="5">
        <v>140.25</v>
      </c>
      <c r="R82" s="5">
        <v>140</v>
      </c>
      <c r="S82" s="5">
        <v>140.125</v>
      </c>
      <c r="T82" s="5">
        <v>491722</v>
      </c>
      <c r="U82" s="5">
        <v>778137.5</v>
      </c>
    </row>
    <row r="83" spans="1:21" x14ac:dyDescent="0.25">
      <c r="A83" s="1" t="s">
        <v>547</v>
      </c>
      <c r="B83" s="2" t="s">
        <v>547</v>
      </c>
      <c r="C83" s="1" t="s">
        <v>519</v>
      </c>
      <c r="D83" s="1" t="s">
        <v>548</v>
      </c>
      <c r="E83" s="1" t="s">
        <v>399</v>
      </c>
      <c r="F83" s="1">
        <v>29</v>
      </c>
      <c r="G83" s="1">
        <v>86701</v>
      </c>
      <c r="H83" s="1">
        <v>6046</v>
      </c>
      <c r="I83" s="15">
        <v>6046</v>
      </c>
      <c r="J83" s="5" t="s">
        <v>165</v>
      </c>
      <c r="K83" s="5">
        <v>30</v>
      </c>
      <c r="L83" s="5">
        <v>181380</v>
      </c>
      <c r="M83" s="8">
        <v>0.05</v>
      </c>
      <c r="N83" s="6">
        <v>0.1</v>
      </c>
      <c r="O83" s="5">
        <v>155079.9</v>
      </c>
      <c r="P83" s="7">
        <v>7.4999999999999997E-2</v>
      </c>
      <c r="Q83" s="5">
        <v>342</v>
      </c>
      <c r="R83" s="5">
        <v>340</v>
      </c>
      <c r="S83" s="5">
        <v>341</v>
      </c>
      <c r="T83" s="5">
        <v>875238</v>
      </c>
      <c r="U83" s="5">
        <v>2936924</v>
      </c>
    </row>
    <row r="84" spans="1:21" ht="30" x14ac:dyDescent="0.25">
      <c r="A84" s="1" t="s">
        <v>549</v>
      </c>
      <c r="B84" s="2" t="s">
        <v>550</v>
      </c>
      <c r="C84" s="1" t="s">
        <v>352</v>
      </c>
      <c r="D84" s="1" t="s">
        <v>551</v>
      </c>
      <c r="E84" s="1" t="s">
        <v>490</v>
      </c>
      <c r="F84" s="1">
        <v>30</v>
      </c>
      <c r="G84" s="1">
        <v>3663305</v>
      </c>
      <c r="H84" s="1">
        <v>1367997</v>
      </c>
      <c r="I84" s="15">
        <v>926834</v>
      </c>
      <c r="J84" s="5" t="s">
        <v>264</v>
      </c>
      <c r="K84" s="5">
        <v>30.36</v>
      </c>
      <c r="L84" s="5">
        <v>28138680.239999998</v>
      </c>
      <c r="M84" s="8">
        <v>0.15</v>
      </c>
      <c r="N84" s="6">
        <v>0.45</v>
      </c>
      <c r="O84" s="5">
        <v>13154833.0122</v>
      </c>
      <c r="P84" s="7">
        <v>0.06</v>
      </c>
      <c r="Q84" s="5">
        <v>236.55500000000001</v>
      </c>
      <c r="R84" s="5">
        <v>184.8</v>
      </c>
      <c r="S84" s="5">
        <v>210.67750000000001</v>
      </c>
      <c r="T84" s="5">
        <v>0</v>
      </c>
      <c r="U84" s="5">
        <v>195263070.035</v>
      </c>
    </row>
    <row r="4999" spans="1:2" x14ac:dyDescent="0.25">
      <c r="A4999" t="s">
        <v>586</v>
      </c>
      <c r="B4999" s="3">
        <f>COUNT(U2:U4999)</f>
        <v>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984"/>
  <sheetViews>
    <sheetView topLeftCell="B1" workbookViewId="0"/>
  </sheetViews>
  <sheetFormatPr defaultRowHeight="15" x14ac:dyDescent="0.25"/>
  <cols>
    <col min="1" max="1" width="17.5703125" bestFit="1" customWidth="1"/>
    <col min="2" max="2" width="8" bestFit="1" customWidth="1"/>
    <col min="3" max="3" width="33.140625" bestFit="1" customWidth="1"/>
    <col min="4" max="4" width="26.85546875" bestFit="1" customWidth="1"/>
    <col min="5" max="5" width="6.140625" bestFit="1" customWidth="1"/>
    <col min="6" max="6" width="10.42578125" bestFit="1" customWidth="1"/>
    <col min="7" max="7" width="11.85546875" bestFit="1" customWidth="1"/>
    <col min="8" max="8" width="11.140625" customWidth="1"/>
    <col min="9" max="9" width="9.28515625" customWidth="1"/>
    <col min="10" max="10" width="12.140625" bestFit="1" customWidth="1"/>
    <col min="11" max="12" width="6.5703125" bestFit="1" customWidth="1"/>
    <col min="13" max="13" width="12.140625" bestFit="1" customWidth="1"/>
    <col min="14" max="14" width="10.5703125" bestFit="1" customWidth="1"/>
    <col min="15" max="16" width="10.7109375" customWidth="1"/>
    <col min="17" max="17" width="16" customWidth="1"/>
    <col min="18" max="18" width="14.5703125" bestFit="1" customWidth="1"/>
  </cols>
  <sheetData>
    <row r="1" spans="1:18" ht="3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163</v>
      </c>
      <c r="I1" s="9" t="s">
        <v>7</v>
      </c>
      <c r="J1" s="9" t="s">
        <v>8</v>
      </c>
      <c r="K1" s="9" t="s">
        <v>9</v>
      </c>
      <c r="L1" s="9" t="s">
        <v>166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566</v>
      </c>
      <c r="R1" s="9" t="s">
        <v>15</v>
      </c>
    </row>
    <row r="2" spans="1:18" x14ac:dyDescent="0.25">
      <c r="A2" s="1" t="s">
        <v>169</v>
      </c>
      <c r="B2" s="1" t="s">
        <v>167</v>
      </c>
      <c r="C2" s="1" t="s">
        <v>168</v>
      </c>
      <c r="D2" s="1" t="s">
        <v>649</v>
      </c>
      <c r="E2" s="1">
        <v>14</v>
      </c>
      <c r="F2" s="1">
        <v>23248</v>
      </c>
      <c r="G2" s="1">
        <v>1120</v>
      </c>
      <c r="H2" s="12" t="s">
        <v>165</v>
      </c>
      <c r="I2" s="4">
        <v>34.559999999999995</v>
      </c>
      <c r="J2" s="5">
        <v>38707.199999999997</v>
      </c>
      <c r="K2" s="6">
        <v>0.15</v>
      </c>
      <c r="L2" s="6">
        <v>0.45</v>
      </c>
      <c r="M2" s="5">
        <v>18095.615999999995</v>
      </c>
      <c r="N2" s="7">
        <v>0.08</v>
      </c>
      <c r="O2" s="4">
        <v>201.95999999999992</v>
      </c>
      <c r="P2" s="4">
        <v>201.6</v>
      </c>
      <c r="Q2" s="4">
        <v>201.77999999999997</v>
      </c>
      <c r="R2" s="5">
        <v>225993.60000000001</v>
      </c>
    </row>
    <row r="3" spans="1:18" x14ac:dyDescent="0.25">
      <c r="A3" s="1" t="s">
        <v>170</v>
      </c>
      <c r="B3" s="1" t="s">
        <v>167</v>
      </c>
      <c r="C3" s="1" t="s">
        <v>168</v>
      </c>
      <c r="D3" s="1" t="s">
        <v>649</v>
      </c>
      <c r="E3" s="1">
        <v>14</v>
      </c>
      <c r="F3" s="1">
        <v>23248</v>
      </c>
      <c r="G3" s="1">
        <v>5859</v>
      </c>
      <c r="H3" s="12" t="s">
        <v>165</v>
      </c>
      <c r="I3" s="4">
        <v>22.08</v>
      </c>
      <c r="J3" s="5">
        <v>129366.72000000002</v>
      </c>
      <c r="K3" s="6">
        <v>0.05</v>
      </c>
      <c r="L3" s="6">
        <v>0.15</v>
      </c>
      <c r="M3" s="5">
        <v>104463.62640000002</v>
      </c>
      <c r="N3" s="7">
        <v>0.08</v>
      </c>
      <c r="O3" s="4">
        <v>222.87000000000009</v>
      </c>
      <c r="P3" s="4">
        <v>220.8</v>
      </c>
      <c r="Q3" s="4">
        <v>221.83500000000004</v>
      </c>
      <c r="R3" s="5">
        <v>1299731.2649999999</v>
      </c>
    </row>
    <row r="4" spans="1:18" x14ac:dyDescent="0.25">
      <c r="A4" s="1" t="s">
        <v>171</v>
      </c>
      <c r="B4" s="1" t="s">
        <v>167</v>
      </c>
      <c r="C4" s="1" t="s">
        <v>168</v>
      </c>
      <c r="D4" s="1" t="s">
        <v>649</v>
      </c>
      <c r="E4" s="1">
        <v>14</v>
      </c>
      <c r="F4" s="1">
        <v>23248</v>
      </c>
      <c r="G4" s="1">
        <v>875</v>
      </c>
      <c r="H4" s="12" t="s">
        <v>165</v>
      </c>
      <c r="I4" s="4">
        <v>25.92</v>
      </c>
      <c r="J4" s="5">
        <v>22680</v>
      </c>
      <c r="K4" s="6">
        <v>0.1</v>
      </c>
      <c r="L4" s="6">
        <v>0.15</v>
      </c>
      <c r="M4" s="5">
        <v>17350.2</v>
      </c>
      <c r="N4" s="7">
        <v>0.08</v>
      </c>
      <c r="O4" s="4">
        <v>247.86</v>
      </c>
      <c r="P4" s="4">
        <v>247.68</v>
      </c>
      <c r="Q4" s="4">
        <v>247.77</v>
      </c>
      <c r="R4" s="5">
        <v>216798.75</v>
      </c>
    </row>
    <row r="5" spans="1:18" x14ac:dyDescent="0.25">
      <c r="A5" s="1" t="s">
        <v>172</v>
      </c>
      <c r="B5" s="1" t="s">
        <v>167</v>
      </c>
      <c r="C5" s="1" t="s">
        <v>168</v>
      </c>
      <c r="D5" s="1" t="s">
        <v>649</v>
      </c>
      <c r="E5" s="1">
        <v>14</v>
      </c>
      <c r="F5" s="1">
        <v>23248</v>
      </c>
      <c r="G5" s="1">
        <v>1109</v>
      </c>
      <c r="H5" s="12" t="s">
        <v>165</v>
      </c>
      <c r="I5" s="4">
        <v>27.6</v>
      </c>
      <c r="J5" s="5">
        <v>30608.400000000001</v>
      </c>
      <c r="K5" s="6">
        <v>0.05</v>
      </c>
      <c r="L5" s="6">
        <v>0.15</v>
      </c>
      <c r="M5" s="5">
        <v>24716.282999999996</v>
      </c>
      <c r="N5" s="7">
        <v>0.08</v>
      </c>
      <c r="O5" s="4">
        <v>278.58749999999992</v>
      </c>
      <c r="P5" s="4">
        <v>276</v>
      </c>
      <c r="Q5" s="4">
        <v>277.29374999999993</v>
      </c>
      <c r="R5" s="5">
        <v>307518.76874999993</v>
      </c>
    </row>
    <row r="6" spans="1:18" x14ac:dyDescent="0.25">
      <c r="A6" s="1" t="s">
        <v>173</v>
      </c>
      <c r="B6" s="1" t="s">
        <v>167</v>
      </c>
      <c r="C6" s="1" t="s">
        <v>168</v>
      </c>
      <c r="D6" s="1" t="s">
        <v>649</v>
      </c>
      <c r="E6" s="1">
        <v>14</v>
      </c>
      <c r="F6" s="1">
        <v>23248</v>
      </c>
      <c r="G6" s="1">
        <v>731</v>
      </c>
      <c r="H6" s="12" t="s">
        <v>165</v>
      </c>
      <c r="I6" s="4">
        <v>25.92</v>
      </c>
      <c r="J6" s="5">
        <v>18947.52</v>
      </c>
      <c r="K6" s="6">
        <v>0.1</v>
      </c>
      <c r="L6" s="6">
        <v>0.15</v>
      </c>
      <c r="M6" s="5">
        <v>14494.852800000001</v>
      </c>
      <c r="N6" s="7">
        <v>0.08</v>
      </c>
      <c r="O6" s="4">
        <v>247.86</v>
      </c>
      <c r="P6" s="4">
        <v>247.68</v>
      </c>
      <c r="Q6" s="4">
        <v>247.77</v>
      </c>
      <c r="R6" s="5">
        <v>181119.87</v>
      </c>
    </row>
    <row r="7" spans="1:18" x14ac:dyDescent="0.25">
      <c r="A7" s="1" t="s">
        <v>174</v>
      </c>
      <c r="B7" s="1" t="s">
        <v>167</v>
      </c>
      <c r="C7" s="1" t="s">
        <v>168</v>
      </c>
      <c r="D7" s="1" t="s">
        <v>649</v>
      </c>
      <c r="E7" s="1">
        <v>14</v>
      </c>
      <c r="F7" s="1">
        <v>23248</v>
      </c>
      <c r="G7" s="1">
        <v>1223</v>
      </c>
      <c r="H7" s="12" t="s">
        <v>165</v>
      </c>
      <c r="I7" s="4">
        <v>21.6</v>
      </c>
      <c r="J7" s="5">
        <v>26416.799999999996</v>
      </c>
      <c r="K7" s="6">
        <v>0.1</v>
      </c>
      <c r="L7" s="6">
        <v>0.15</v>
      </c>
      <c r="M7" s="5">
        <v>20208.851999999995</v>
      </c>
      <c r="N7" s="7">
        <v>0.08</v>
      </c>
      <c r="O7" s="4">
        <v>206.54999999999995</v>
      </c>
      <c r="P7" s="4">
        <v>206.4</v>
      </c>
      <c r="Q7" s="4">
        <v>206.47499999999997</v>
      </c>
      <c r="R7" s="5">
        <v>252518.92499999996</v>
      </c>
    </row>
    <row r="8" spans="1:18" x14ac:dyDescent="0.25">
      <c r="A8" s="1" t="s">
        <v>175</v>
      </c>
      <c r="B8" s="1" t="s">
        <v>167</v>
      </c>
      <c r="C8" s="1" t="s">
        <v>168</v>
      </c>
      <c r="D8" s="1" t="s">
        <v>649</v>
      </c>
      <c r="E8" s="1">
        <v>14</v>
      </c>
      <c r="F8" s="1">
        <v>23248</v>
      </c>
      <c r="G8" s="1">
        <v>2085</v>
      </c>
      <c r="H8" s="12" t="s">
        <v>165</v>
      </c>
      <c r="I8" s="4">
        <v>21.6</v>
      </c>
      <c r="J8" s="5">
        <v>45035.999999999993</v>
      </c>
      <c r="K8" s="6">
        <v>0.1</v>
      </c>
      <c r="L8" s="6">
        <v>0.15</v>
      </c>
      <c r="M8" s="5">
        <v>34452.539999999994</v>
      </c>
      <c r="N8" s="7">
        <v>0.08</v>
      </c>
      <c r="O8" s="4">
        <v>206.54999999999995</v>
      </c>
      <c r="P8" s="4">
        <v>206.4</v>
      </c>
      <c r="Q8" s="4">
        <v>206.47499999999997</v>
      </c>
      <c r="R8" s="5">
        <v>430500.37499999994</v>
      </c>
    </row>
    <row r="9" spans="1:18" x14ac:dyDescent="0.25">
      <c r="A9" s="1" t="s">
        <v>176</v>
      </c>
      <c r="B9" s="1" t="s">
        <v>167</v>
      </c>
      <c r="C9" s="1" t="s">
        <v>168</v>
      </c>
      <c r="D9" s="1" t="s">
        <v>649</v>
      </c>
      <c r="E9" s="1">
        <v>14</v>
      </c>
      <c r="F9" s="1">
        <v>23248</v>
      </c>
      <c r="G9" s="1">
        <v>941</v>
      </c>
      <c r="H9" s="12" t="s">
        <v>165</v>
      </c>
      <c r="I9" s="4">
        <v>25.92</v>
      </c>
      <c r="J9" s="5">
        <v>24390.720000000001</v>
      </c>
      <c r="K9" s="6">
        <v>0.1</v>
      </c>
      <c r="L9" s="6">
        <v>0.15</v>
      </c>
      <c r="M9" s="5">
        <v>18658.900799999999</v>
      </c>
      <c r="N9" s="7">
        <v>0.08</v>
      </c>
      <c r="O9" s="4">
        <v>247.86</v>
      </c>
      <c r="P9" s="4">
        <v>247.68</v>
      </c>
      <c r="Q9" s="4">
        <v>247.77</v>
      </c>
      <c r="R9" s="5">
        <v>233151.57</v>
      </c>
    </row>
    <row r="10" spans="1:18" x14ac:dyDescent="0.25">
      <c r="A10" s="1" t="s">
        <v>177</v>
      </c>
      <c r="B10" s="1" t="s">
        <v>167</v>
      </c>
      <c r="C10" s="1" t="s">
        <v>168</v>
      </c>
      <c r="D10" s="1" t="s">
        <v>649</v>
      </c>
      <c r="E10" s="1">
        <v>14</v>
      </c>
      <c r="F10" s="1">
        <v>23248</v>
      </c>
      <c r="G10" s="1">
        <v>1247</v>
      </c>
      <c r="H10" s="12" t="s">
        <v>165</v>
      </c>
      <c r="I10" s="4">
        <v>21.6</v>
      </c>
      <c r="J10" s="5">
        <v>26935.199999999997</v>
      </c>
      <c r="K10" s="6">
        <v>0.1</v>
      </c>
      <c r="L10" s="6">
        <v>0.15</v>
      </c>
      <c r="M10" s="5">
        <v>20605.427999999996</v>
      </c>
      <c r="N10" s="7">
        <v>0.08</v>
      </c>
      <c r="O10" s="4">
        <v>206.54999999999995</v>
      </c>
      <c r="P10" s="4">
        <v>206.4</v>
      </c>
      <c r="Q10" s="4">
        <v>206.47499999999997</v>
      </c>
      <c r="R10" s="5">
        <v>257474.32499999995</v>
      </c>
    </row>
    <row r="11" spans="1:18" x14ac:dyDescent="0.25">
      <c r="A11" s="1" t="s">
        <v>178</v>
      </c>
      <c r="B11" s="1" t="s">
        <v>167</v>
      </c>
      <c r="C11" s="1" t="s">
        <v>168</v>
      </c>
      <c r="D11" s="1" t="s">
        <v>649</v>
      </c>
      <c r="E11" s="1">
        <v>14</v>
      </c>
      <c r="F11" s="1">
        <v>23248</v>
      </c>
      <c r="G11" s="1">
        <v>1446</v>
      </c>
      <c r="H11" s="12" t="s">
        <v>165</v>
      </c>
      <c r="I11" s="4">
        <v>27.6</v>
      </c>
      <c r="J11" s="5">
        <v>39909.599999999999</v>
      </c>
      <c r="K11" s="6">
        <v>0.05</v>
      </c>
      <c r="L11" s="6">
        <v>0.15</v>
      </c>
      <c r="M11" s="5">
        <v>32227.001999999997</v>
      </c>
      <c r="N11" s="7">
        <v>0.08</v>
      </c>
      <c r="O11" s="4">
        <v>278.58749999999998</v>
      </c>
      <c r="P11" s="4">
        <v>276</v>
      </c>
      <c r="Q11" s="4">
        <v>277.29374999999999</v>
      </c>
      <c r="R11" s="5">
        <v>400966.76250000001</v>
      </c>
    </row>
    <row r="12" spans="1:18" x14ac:dyDescent="0.25">
      <c r="A12" s="1" t="s">
        <v>179</v>
      </c>
      <c r="B12" s="1" t="s">
        <v>167</v>
      </c>
      <c r="C12" s="1" t="s">
        <v>180</v>
      </c>
      <c r="D12" s="1" t="s">
        <v>649</v>
      </c>
      <c r="E12" s="1">
        <v>14</v>
      </c>
      <c r="F12" s="1">
        <v>13760</v>
      </c>
      <c r="G12" s="1">
        <v>1938</v>
      </c>
      <c r="H12" s="12" t="s">
        <v>165</v>
      </c>
      <c r="I12" s="4">
        <v>28.799999999999997</v>
      </c>
      <c r="J12" s="5">
        <v>55814.399999999994</v>
      </c>
      <c r="K12" s="6">
        <v>0.15</v>
      </c>
      <c r="L12" s="6">
        <v>0.45</v>
      </c>
      <c r="M12" s="5">
        <v>26093.232</v>
      </c>
      <c r="N12" s="7">
        <v>0.08</v>
      </c>
      <c r="O12" s="4">
        <v>168.29999999999998</v>
      </c>
      <c r="P12" s="4">
        <v>168</v>
      </c>
      <c r="Q12" s="4">
        <v>168.14999999999998</v>
      </c>
      <c r="R12" s="5">
        <v>325874.69999999995</v>
      </c>
    </row>
    <row r="13" spans="1:18" x14ac:dyDescent="0.25">
      <c r="A13" s="1" t="s">
        <v>181</v>
      </c>
      <c r="B13" s="1" t="s">
        <v>167</v>
      </c>
      <c r="C13" s="1" t="s">
        <v>180</v>
      </c>
      <c r="D13" s="1" t="s">
        <v>649</v>
      </c>
      <c r="E13" s="1">
        <v>14</v>
      </c>
      <c r="F13" s="1">
        <v>13760</v>
      </c>
      <c r="G13" s="1">
        <v>2016</v>
      </c>
      <c r="H13" s="12" t="s">
        <v>165</v>
      </c>
      <c r="I13" s="4">
        <v>28.799999999999997</v>
      </c>
      <c r="J13" s="5">
        <v>58060.800000000003</v>
      </c>
      <c r="K13" s="6">
        <v>0.15</v>
      </c>
      <c r="L13" s="6">
        <v>0.45</v>
      </c>
      <c r="M13" s="5">
        <v>27143.423999999995</v>
      </c>
      <c r="N13" s="7">
        <v>0.08</v>
      </c>
      <c r="O13" s="4">
        <v>168.29999999999995</v>
      </c>
      <c r="P13" s="4">
        <v>168</v>
      </c>
      <c r="Q13" s="4">
        <v>168.14999999999998</v>
      </c>
      <c r="R13" s="5">
        <v>338990.39999999997</v>
      </c>
    </row>
    <row r="14" spans="1:18" x14ac:dyDescent="0.25">
      <c r="A14" s="1" t="s">
        <v>182</v>
      </c>
      <c r="B14" s="1" t="s">
        <v>167</v>
      </c>
      <c r="C14" s="1" t="s">
        <v>180</v>
      </c>
      <c r="D14" s="1" t="s">
        <v>649</v>
      </c>
      <c r="E14" s="1">
        <v>14</v>
      </c>
      <c r="F14" s="1">
        <v>13760</v>
      </c>
      <c r="G14" s="1">
        <v>2079</v>
      </c>
      <c r="H14" s="12" t="s">
        <v>165</v>
      </c>
      <c r="I14" s="4">
        <v>28.799999999999997</v>
      </c>
      <c r="J14" s="5">
        <v>59875.199999999997</v>
      </c>
      <c r="K14" s="6">
        <v>0.15</v>
      </c>
      <c r="L14" s="6">
        <v>0.45</v>
      </c>
      <c r="M14" s="5">
        <v>27991.655999999999</v>
      </c>
      <c r="N14" s="7">
        <v>0.08</v>
      </c>
      <c r="O14" s="4">
        <v>168.29999999999998</v>
      </c>
      <c r="P14" s="4">
        <v>168</v>
      </c>
      <c r="Q14" s="4">
        <v>168.14999999999998</v>
      </c>
      <c r="R14" s="5">
        <v>349583.85</v>
      </c>
    </row>
    <row r="15" spans="1:18" x14ac:dyDescent="0.25">
      <c r="A15" s="1" t="s">
        <v>183</v>
      </c>
      <c r="B15" s="1" t="s">
        <v>167</v>
      </c>
      <c r="C15" s="1" t="s">
        <v>180</v>
      </c>
      <c r="D15" s="1" t="s">
        <v>649</v>
      </c>
      <c r="E15" s="1">
        <v>14</v>
      </c>
      <c r="F15" s="1">
        <v>13760</v>
      </c>
      <c r="G15" s="1">
        <v>1938</v>
      </c>
      <c r="H15" s="12" t="s">
        <v>165</v>
      </c>
      <c r="I15" s="4">
        <v>28.799999999999997</v>
      </c>
      <c r="J15" s="5">
        <v>55814.399999999994</v>
      </c>
      <c r="K15" s="6">
        <v>0.15</v>
      </c>
      <c r="L15" s="6">
        <v>0.45</v>
      </c>
      <c r="M15" s="5">
        <v>26093.232</v>
      </c>
      <c r="N15" s="7">
        <v>0.08</v>
      </c>
      <c r="O15" s="4">
        <v>168.29999999999998</v>
      </c>
      <c r="P15" s="4">
        <v>168</v>
      </c>
      <c r="Q15" s="4">
        <v>168.14999999999998</v>
      </c>
      <c r="R15" s="5">
        <v>325874.69999999995</v>
      </c>
    </row>
    <row r="16" spans="1:18" x14ac:dyDescent="0.25">
      <c r="A16" s="1" t="s">
        <v>184</v>
      </c>
      <c r="B16" s="1" t="s">
        <v>167</v>
      </c>
      <c r="C16" s="1" t="s">
        <v>180</v>
      </c>
      <c r="D16" s="1" t="s">
        <v>649</v>
      </c>
      <c r="E16" s="1">
        <v>14</v>
      </c>
      <c r="F16" s="1">
        <v>13760</v>
      </c>
      <c r="G16" s="1">
        <v>2135</v>
      </c>
      <c r="H16" s="12" t="s">
        <v>165</v>
      </c>
      <c r="I16" s="4">
        <v>28.799999999999997</v>
      </c>
      <c r="J16" s="5">
        <v>61487.999999999993</v>
      </c>
      <c r="K16" s="6">
        <v>0.15</v>
      </c>
      <c r="L16" s="6">
        <v>0.45</v>
      </c>
      <c r="M16" s="5">
        <v>28745.639999999996</v>
      </c>
      <c r="N16" s="7">
        <v>0.08</v>
      </c>
      <c r="O16" s="4">
        <v>168.29999999999998</v>
      </c>
      <c r="P16" s="4">
        <v>168</v>
      </c>
      <c r="Q16" s="4">
        <v>168.14999999999998</v>
      </c>
      <c r="R16" s="5">
        <v>359000.24999999994</v>
      </c>
    </row>
    <row r="17" spans="1:18" x14ac:dyDescent="0.25">
      <c r="A17" s="1" t="s">
        <v>185</v>
      </c>
      <c r="B17" s="1" t="s">
        <v>167</v>
      </c>
      <c r="C17" s="1" t="s">
        <v>180</v>
      </c>
      <c r="D17" s="1" t="s">
        <v>649</v>
      </c>
      <c r="E17" s="1">
        <v>14</v>
      </c>
      <c r="F17" s="1">
        <v>13760</v>
      </c>
      <c r="G17" s="1">
        <v>2249</v>
      </c>
      <c r="H17" s="12" t="s">
        <v>165</v>
      </c>
      <c r="I17" s="4">
        <v>28.799999999999997</v>
      </c>
      <c r="J17" s="5">
        <v>64771.199999999997</v>
      </c>
      <c r="K17" s="6">
        <v>0.15</v>
      </c>
      <c r="L17" s="6">
        <v>0.45</v>
      </c>
      <c r="M17" s="5">
        <v>30280.535999999996</v>
      </c>
      <c r="N17" s="7">
        <v>0.08</v>
      </c>
      <c r="O17" s="4">
        <v>168.29999999999998</v>
      </c>
      <c r="P17" s="4">
        <v>168</v>
      </c>
      <c r="Q17" s="4">
        <v>168.14999999999998</v>
      </c>
      <c r="R17" s="5">
        <v>378169.35</v>
      </c>
    </row>
    <row r="18" spans="1:18" x14ac:dyDescent="0.25">
      <c r="A18" s="1" t="s">
        <v>186</v>
      </c>
      <c r="B18" s="1" t="s">
        <v>167</v>
      </c>
      <c r="C18" s="1" t="s">
        <v>180</v>
      </c>
      <c r="D18" s="1" t="s">
        <v>649</v>
      </c>
      <c r="E18" s="1">
        <v>14</v>
      </c>
      <c r="F18" s="1">
        <v>13760</v>
      </c>
      <c r="G18" s="1">
        <v>1787</v>
      </c>
      <c r="H18" s="12" t="s">
        <v>165</v>
      </c>
      <c r="I18" s="4">
        <v>28.799999999999997</v>
      </c>
      <c r="J18" s="5">
        <v>51465.599999999999</v>
      </c>
      <c r="K18" s="6">
        <v>0.15</v>
      </c>
      <c r="L18" s="6">
        <v>0.45</v>
      </c>
      <c r="M18" s="5">
        <v>24060.168000000001</v>
      </c>
      <c r="N18" s="7">
        <v>0.08</v>
      </c>
      <c r="O18" s="4">
        <v>168.3</v>
      </c>
      <c r="P18" s="4">
        <v>168</v>
      </c>
      <c r="Q18" s="4">
        <v>168.15</v>
      </c>
      <c r="R18" s="5">
        <v>300484.05</v>
      </c>
    </row>
    <row r="19" spans="1:18" x14ac:dyDescent="0.25">
      <c r="A19" s="1" t="s">
        <v>187</v>
      </c>
      <c r="B19" s="1" t="s">
        <v>167</v>
      </c>
      <c r="C19" s="1" t="s">
        <v>180</v>
      </c>
      <c r="D19" s="1" t="s">
        <v>649</v>
      </c>
      <c r="E19" s="1">
        <v>14</v>
      </c>
      <c r="F19" s="1">
        <v>13760</v>
      </c>
      <c r="G19" s="1">
        <v>1914</v>
      </c>
      <c r="H19" s="12" t="s">
        <v>165</v>
      </c>
      <c r="I19" s="4">
        <v>28.799999999999997</v>
      </c>
      <c r="J19" s="5">
        <v>55123.199999999997</v>
      </c>
      <c r="K19" s="6">
        <v>0.15</v>
      </c>
      <c r="L19" s="6">
        <v>0.45</v>
      </c>
      <c r="M19" s="5">
        <v>25770.096000000001</v>
      </c>
      <c r="N19" s="7">
        <v>0.08</v>
      </c>
      <c r="O19" s="4">
        <v>168.3</v>
      </c>
      <c r="P19" s="4">
        <v>168</v>
      </c>
      <c r="Q19" s="4">
        <v>168.15</v>
      </c>
      <c r="R19" s="5">
        <v>321839.10000000003</v>
      </c>
    </row>
    <row r="20" spans="1:18" x14ac:dyDescent="0.25">
      <c r="A20" s="1" t="s">
        <v>188</v>
      </c>
      <c r="B20" s="1" t="s">
        <v>167</v>
      </c>
      <c r="C20" s="1" t="s">
        <v>180</v>
      </c>
      <c r="D20" s="1" t="s">
        <v>649</v>
      </c>
      <c r="E20" s="1">
        <v>14</v>
      </c>
      <c r="F20" s="1">
        <v>13760</v>
      </c>
      <c r="G20" s="1">
        <v>1929</v>
      </c>
      <c r="H20" s="12" t="s">
        <v>165</v>
      </c>
      <c r="I20" s="4">
        <v>28.799999999999997</v>
      </c>
      <c r="J20" s="5">
        <v>55555.199999999997</v>
      </c>
      <c r="K20" s="6">
        <v>0.15</v>
      </c>
      <c r="L20" s="6">
        <v>0.45</v>
      </c>
      <c r="M20" s="5">
        <v>25972.055999999997</v>
      </c>
      <c r="N20" s="7">
        <v>0.08</v>
      </c>
      <c r="O20" s="4">
        <v>168.29999999999998</v>
      </c>
      <c r="P20" s="4">
        <v>168</v>
      </c>
      <c r="Q20" s="4">
        <v>168.14999999999998</v>
      </c>
      <c r="R20" s="5">
        <v>324361.34999999998</v>
      </c>
    </row>
    <row r="21" spans="1:18" x14ac:dyDescent="0.25">
      <c r="A21" s="1" t="s">
        <v>189</v>
      </c>
      <c r="B21" s="1" t="s">
        <v>167</v>
      </c>
      <c r="C21" s="1" t="s">
        <v>180</v>
      </c>
      <c r="D21" s="1" t="s">
        <v>649</v>
      </c>
      <c r="E21" s="1">
        <v>14</v>
      </c>
      <c r="F21" s="1">
        <v>13760</v>
      </c>
      <c r="G21" s="1">
        <v>1787</v>
      </c>
      <c r="H21" s="12" t="s">
        <v>165</v>
      </c>
      <c r="I21" s="4">
        <v>28.799999999999997</v>
      </c>
      <c r="J21" s="5">
        <v>51465.599999999999</v>
      </c>
      <c r="K21" s="6">
        <v>0.15</v>
      </c>
      <c r="L21" s="6">
        <v>0.45</v>
      </c>
      <c r="M21" s="5">
        <v>24060.168000000001</v>
      </c>
      <c r="N21" s="7">
        <v>0.08</v>
      </c>
      <c r="O21" s="4">
        <v>168.3</v>
      </c>
      <c r="P21" s="4">
        <v>168</v>
      </c>
      <c r="Q21" s="4">
        <v>168.15</v>
      </c>
      <c r="R21" s="5">
        <v>300484.05</v>
      </c>
    </row>
    <row r="22" spans="1:18" x14ac:dyDescent="0.25">
      <c r="A22" s="1" t="s">
        <v>190</v>
      </c>
      <c r="B22" s="1" t="s">
        <v>167</v>
      </c>
      <c r="C22" s="1" t="s">
        <v>180</v>
      </c>
      <c r="D22" s="1" t="s">
        <v>649</v>
      </c>
      <c r="E22" s="1">
        <v>14</v>
      </c>
      <c r="F22" s="1">
        <v>13760</v>
      </c>
      <c r="G22" s="1">
        <v>2040</v>
      </c>
      <c r="H22" s="12" t="s">
        <v>165</v>
      </c>
      <c r="I22" s="4">
        <v>28.799999999999997</v>
      </c>
      <c r="J22" s="5">
        <v>58751.999999999993</v>
      </c>
      <c r="K22" s="6">
        <v>0.15</v>
      </c>
      <c r="L22" s="6">
        <v>0.45</v>
      </c>
      <c r="M22" s="5">
        <v>27466.560000000001</v>
      </c>
      <c r="N22" s="7">
        <v>0.08</v>
      </c>
      <c r="O22" s="4">
        <v>168.29999999999998</v>
      </c>
      <c r="P22" s="4">
        <v>168</v>
      </c>
      <c r="Q22" s="4">
        <v>168.14999999999998</v>
      </c>
      <c r="R22" s="5">
        <v>343025.99999999994</v>
      </c>
    </row>
    <row r="23" spans="1:18" x14ac:dyDescent="0.25">
      <c r="A23" s="1" t="s">
        <v>191</v>
      </c>
      <c r="B23" s="1" t="s">
        <v>167</v>
      </c>
      <c r="C23" s="1" t="s">
        <v>180</v>
      </c>
      <c r="D23" s="1" t="s">
        <v>649</v>
      </c>
      <c r="E23" s="1">
        <v>14</v>
      </c>
      <c r="F23" s="1">
        <v>13760</v>
      </c>
      <c r="G23" s="1">
        <v>2121</v>
      </c>
      <c r="H23" s="12" t="s">
        <v>165</v>
      </c>
      <c r="I23" s="4">
        <v>28.799999999999997</v>
      </c>
      <c r="J23" s="5">
        <v>61084.800000000003</v>
      </c>
      <c r="K23" s="6">
        <v>0.15</v>
      </c>
      <c r="L23" s="6">
        <v>0.45</v>
      </c>
      <c r="M23" s="5">
        <v>28557.143999999997</v>
      </c>
      <c r="N23" s="7">
        <v>0.08</v>
      </c>
      <c r="O23" s="4">
        <v>168.29999999999995</v>
      </c>
      <c r="P23" s="4">
        <v>168</v>
      </c>
      <c r="Q23" s="4">
        <v>168.14999999999998</v>
      </c>
      <c r="R23" s="5">
        <v>356646.14999999997</v>
      </c>
    </row>
    <row r="24" spans="1:18" x14ac:dyDescent="0.25">
      <c r="A24" s="1" t="s">
        <v>192</v>
      </c>
      <c r="B24" s="1" t="s">
        <v>167</v>
      </c>
      <c r="C24" s="1" t="s">
        <v>193</v>
      </c>
      <c r="D24" s="1" t="s">
        <v>649</v>
      </c>
      <c r="E24" s="1">
        <v>12</v>
      </c>
      <c r="F24" s="1">
        <v>8262</v>
      </c>
      <c r="G24" s="1">
        <v>2689</v>
      </c>
      <c r="H24" s="12" t="s">
        <v>165</v>
      </c>
      <c r="I24" s="4">
        <v>28.799999999999997</v>
      </c>
      <c r="J24" s="5">
        <v>77443.199999999997</v>
      </c>
      <c r="K24" s="6">
        <v>0.15</v>
      </c>
      <c r="L24" s="6">
        <v>0.45</v>
      </c>
      <c r="M24" s="5">
        <v>36204.696000000004</v>
      </c>
      <c r="N24" s="7">
        <v>0.08</v>
      </c>
      <c r="O24" s="4">
        <v>168.29999999999998</v>
      </c>
      <c r="P24" s="4">
        <v>168</v>
      </c>
      <c r="Q24" s="4">
        <v>168.14999999999998</v>
      </c>
      <c r="R24" s="5">
        <v>452155.34999999992</v>
      </c>
    </row>
    <row r="25" spans="1:18" x14ac:dyDescent="0.25">
      <c r="A25" s="1" t="s">
        <v>194</v>
      </c>
      <c r="B25" s="1" t="s">
        <v>167</v>
      </c>
      <c r="C25" s="1" t="s">
        <v>193</v>
      </c>
      <c r="D25" s="1" t="s">
        <v>649</v>
      </c>
      <c r="E25" s="1">
        <v>12</v>
      </c>
      <c r="F25" s="1">
        <v>8262</v>
      </c>
      <c r="G25" s="1">
        <v>1972</v>
      </c>
      <c r="H25" s="12" t="s">
        <v>165</v>
      </c>
      <c r="I25" s="4">
        <v>28.799999999999997</v>
      </c>
      <c r="J25" s="5">
        <v>56793.599999999991</v>
      </c>
      <c r="K25" s="6">
        <v>0.15</v>
      </c>
      <c r="L25" s="6">
        <v>0.45</v>
      </c>
      <c r="M25" s="5">
        <v>26551.007999999991</v>
      </c>
      <c r="N25" s="7">
        <v>0.08</v>
      </c>
      <c r="O25" s="4">
        <v>168.29999999999995</v>
      </c>
      <c r="P25" s="4">
        <v>168</v>
      </c>
      <c r="Q25" s="4">
        <v>168.14999999999998</v>
      </c>
      <c r="R25" s="5">
        <v>331591.79999999993</v>
      </c>
    </row>
    <row r="26" spans="1:18" x14ac:dyDescent="0.25">
      <c r="A26" s="1" t="s">
        <v>195</v>
      </c>
      <c r="B26" s="1" t="s">
        <v>167</v>
      </c>
      <c r="C26" s="1" t="s">
        <v>193</v>
      </c>
      <c r="D26" s="1" t="s">
        <v>649</v>
      </c>
      <c r="E26" s="1">
        <v>12</v>
      </c>
      <c r="F26" s="1">
        <v>8262</v>
      </c>
      <c r="G26" s="1">
        <v>2321</v>
      </c>
      <c r="H26" s="12" t="s">
        <v>165</v>
      </c>
      <c r="I26" s="4">
        <v>28.799999999999997</v>
      </c>
      <c r="J26" s="5">
        <v>66844.799999999988</v>
      </c>
      <c r="K26" s="6">
        <v>0.15</v>
      </c>
      <c r="L26" s="6">
        <v>0.45</v>
      </c>
      <c r="M26" s="5">
        <v>31249.943999999992</v>
      </c>
      <c r="N26" s="7">
        <v>0.08</v>
      </c>
      <c r="O26" s="4">
        <v>168.29999999999995</v>
      </c>
      <c r="P26" s="4">
        <v>168</v>
      </c>
      <c r="Q26" s="4">
        <v>168.14999999999998</v>
      </c>
      <c r="R26" s="5">
        <v>390276.15</v>
      </c>
    </row>
    <row r="27" spans="1:18" x14ac:dyDescent="0.25">
      <c r="A27" s="1" t="s">
        <v>196</v>
      </c>
      <c r="B27" s="1" t="s">
        <v>167</v>
      </c>
      <c r="C27" s="1" t="s">
        <v>193</v>
      </c>
      <c r="D27" s="1" t="s">
        <v>649</v>
      </c>
      <c r="E27" s="1">
        <v>12</v>
      </c>
      <c r="F27" s="1">
        <v>8262</v>
      </c>
      <c r="G27" s="1">
        <v>2411</v>
      </c>
      <c r="H27" s="12" t="s">
        <v>165</v>
      </c>
      <c r="I27" s="4">
        <v>28.799999999999997</v>
      </c>
      <c r="J27" s="5">
        <v>69436.799999999988</v>
      </c>
      <c r="K27" s="6">
        <v>0.15</v>
      </c>
      <c r="L27" s="6">
        <v>0.45</v>
      </c>
      <c r="M27" s="5">
        <v>32461.703999999991</v>
      </c>
      <c r="N27" s="7">
        <v>0.08</v>
      </c>
      <c r="O27" s="4">
        <v>168.29999999999998</v>
      </c>
      <c r="P27" s="4">
        <v>168</v>
      </c>
      <c r="Q27" s="4">
        <v>168.14999999999998</v>
      </c>
      <c r="R27" s="5">
        <v>405409.65</v>
      </c>
    </row>
    <row r="28" spans="1:18" x14ac:dyDescent="0.25">
      <c r="A28" s="1" t="s">
        <v>197</v>
      </c>
      <c r="B28" s="1" t="s">
        <v>167</v>
      </c>
      <c r="C28" s="1" t="s">
        <v>193</v>
      </c>
      <c r="D28" s="1" t="s">
        <v>649</v>
      </c>
      <c r="E28" s="1">
        <v>12</v>
      </c>
      <c r="F28" s="1">
        <v>8262</v>
      </c>
      <c r="G28" s="1">
        <v>2172</v>
      </c>
      <c r="H28" s="12" t="s">
        <v>165</v>
      </c>
      <c r="I28" s="4">
        <v>34.559999999999995</v>
      </c>
      <c r="J28" s="5">
        <v>75064.320000000007</v>
      </c>
      <c r="K28" s="6">
        <v>0.15</v>
      </c>
      <c r="L28" s="6">
        <v>0.45</v>
      </c>
      <c r="M28" s="5">
        <v>35092.569599999995</v>
      </c>
      <c r="N28" s="7">
        <v>0.08</v>
      </c>
      <c r="O28" s="4">
        <v>201.96</v>
      </c>
      <c r="P28" s="4">
        <v>201.6</v>
      </c>
      <c r="Q28" s="4">
        <v>201.77999999999997</v>
      </c>
      <c r="R28" s="5">
        <v>438266.15999999992</v>
      </c>
    </row>
    <row r="29" spans="1:18" x14ac:dyDescent="0.25">
      <c r="A29" s="1" t="s">
        <v>198</v>
      </c>
      <c r="B29" s="1" t="s">
        <v>167</v>
      </c>
      <c r="C29" s="1" t="s">
        <v>193</v>
      </c>
      <c r="D29" s="1" t="s">
        <v>649</v>
      </c>
      <c r="E29" s="1">
        <v>12</v>
      </c>
      <c r="F29" s="1">
        <v>8262</v>
      </c>
      <c r="G29" s="1">
        <v>2172</v>
      </c>
      <c r="H29" s="12" t="s">
        <v>165</v>
      </c>
      <c r="I29" s="4">
        <v>28.799999999999997</v>
      </c>
      <c r="J29" s="5">
        <v>62553.599999999991</v>
      </c>
      <c r="K29" s="6">
        <v>0.15</v>
      </c>
      <c r="L29" s="6">
        <v>0.45</v>
      </c>
      <c r="M29" s="5">
        <v>29243.807999999994</v>
      </c>
      <c r="N29" s="7">
        <v>0.08</v>
      </c>
      <c r="O29" s="4">
        <v>168.29999999999995</v>
      </c>
      <c r="P29" s="4">
        <v>168</v>
      </c>
      <c r="Q29" s="4">
        <v>168.14999999999998</v>
      </c>
      <c r="R29" s="5">
        <v>365221.79999999993</v>
      </c>
    </row>
    <row r="30" spans="1:18" x14ac:dyDescent="0.25">
      <c r="A30" s="1" t="s">
        <v>199</v>
      </c>
      <c r="B30" s="1" t="s">
        <v>167</v>
      </c>
      <c r="C30" s="1" t="s">
        <v>193</v>
      </c>
      <c r="D30" s="1" t="s">
        <v>649</v>
      </c>
      <c r="E30" s="1">
        <v>12</v>
      </c>
      <c r="F30" s="1">
        <v>8262</v>
      </c>
      <c r="G30" s="1">
        <v>2172</v>
      </c>
      <c r="H30" s="12" t="s">
        <v>165</v>
      </c>
      <c r="I30" s="4">
        <v>28.799999999999997</v>
      </c>
      <c r="J30" s="5">
        <v>62553.599999999991</v>
      </c>
      <c r="K30" s="6">
        <v>0.15</v>
      </c>
      <c r="L30" s="6">
        <v>0.45</v>
      </c>
      <c r="M30" s="5">
        <v>29243.807999999994</v>
      </c>
      <c r="N30" s="7">
        <v>0.08</v>
      </c>
      <c r="O30" s="4">
        <v>168.29999999999995</v>
      </c>
      <c r="P30" s="4">
        <v>168</v>
      </c>
      <c r="Q30" s="4">
        <v>168.14999999999998</v>
      </c>
      <c r="R30" s="5">
        <v>365221.79999999993</v>
      </c>
    </row>
    <row r="31" spans="1:18" x14ac:dyDescent="0.25">
      <c r="A31" s="1" t="s">
        <v>200</v>
      </c>
      <c r="B31" s="1" t="s">
        <v>167</v>
      </c>
      <c r="C31" s="1" t="s">
        <v>193</v>
      </c>
      <c r="D31" s="1" t="s">
        <v>649</v>
      </c>
      <c r="E31" s="1">
        <v>12</v>
      </c>
      <c r="F31" s="1">
        <v>8262</v>
      </c>
      <c r="G31" s="1">
        <v>2321</v>
      </c>
      <c r="H31" s="12" t="s">
        <v>165</v>
      </c>
      <c r="I31" s="4">
        <v>28.799999999999997</v>
      </c>
      <c r="J31" s="5">
        <v>66844.799999999988</v>
      </c>
      <c r="K31" s="6">
        <v>0.15</v>
      </c>
      <c r="L31" s="6">
        <v>0.45</v>
      </c>
      <c r="M31" s="5">
        <v>31249.943999999992</v>
      </c>
      <c r="N31" s="7">
        <v>0.08</v>
      </c>
      <c r="O31" s="4">
        <v>168.29999999999995</v>
      </c>
      <c r="P31" s="4">
        <v>168</v>
      </c>
      <c r="Q31" s="4">
        <v>168.14999999999998</v>
      </c>
      <c r="R31" s="5">
        <v>390276.15</v>
      </c>
    </row>
    <row r="32" spans="1:18" x14ac:dyDescent="0.25">
      <c r="A32" s="1" t="s">
        <v>201</v>
      </c>
      <c r="B32" s="1" t="s">
        <v>167</v>
      </c>
      <c r="C32" s="1" t="s">
        <v>202</v>
      </c>
      <c r="D32" s="1" t="s">
        <v>649</v>
      </c>
      <c r="E32" s="1">
        <v>16</v>
      </c>
      <c r="F32" s="1">
        <v>217851</v>
      </c>
      <c r="G32" s="1">
        <v>1661</v>
      </c>
      <c r="H32" s="12" t="s">
        <v>165</v>
      </c>
      <c r="I32" s="4">
        <v>26.4</v>
      </c>
      <c r="J32" s="5">
        <v>43850.400000000001</v>
      </c>
      <c r="K32" s="6">
        <v>0.15</v>
      </c>
      <c r="L32" s="6">
        <v>0.45</v>
      </c>
      <c r="M32" s="5">
        <v>20500.062000000002</v>
      </c>
      <c r="N32" s="7">
        <v>0.08</v>
      </c>
      <c r="O32" s="4">
        <v>154.27500000000001</v>
      </c>
      <c r="P32" s="4">
        <v>154</v>
      </c>
      <c r="Q32" s="4">
        <v>154.13749999999999</v>
      </c>
      <c r="R32" s="5">
        <v>256022.38750000001</v>
      </c>
    </row>
    <row r="33" spans="1:18" x14ac:dyDescent="0.25">
      <c r="A33" s="1" t="s">
        <v>203</v>
      </c>
      <c r="B33" s="1" t="s">
        <v>167</v>
      </c>
      <c r="C33" s="1" t="s">
        <v>202</v>
      </c>
      <c r="D33" s="1" t="s">
        <v>649</v>
      </c>
      <c r="E33" s="1">
        <v>16</v>
      </c>
      <c r="F33" s="1">
        <v>217851</v>
      </c>
      <c r="G33" s="1">
        <v>12670</v>
      </c>
      <c r="H33" s="12" t="s">
        <v>165</v>
      </c>
      <c r="I33" s="4">
        <v>25.871999999999996</v>
      </c>
      <c r="J33" s="5">
        <v>327798.23999999993</v>
      </c>
      <c r="K33" s="6">
        <v>0.15</v>
      </c>
      <c r="L33" s="6">
        <v>0.45</v>
      </c>
      <c r="M33" s="5">
        <v>153245.67719999998</v>
      </c>
      <c r="N33" s="7">
        <v>0.08</v>
      </c>
      <c r="O33" s="4">
        <v>151.18949999999998</v>
      </c>
      <c r="P33" s="4">
        <v>150.91999999999999</v>
      </c>
      <c r="Q33" s="4">
        <v>151.05474999999998</v>
      </c>
      <c r="R33" s="5">
        <v>1913863.6825000001</v>
      </c>
    </row>
    <row r="34" spans="1:18" x14ac:dyDescent="0.25">
      <c r="A34" s="1" t="s">
        <v>204</v>
      </c>
      <c r="B34" s="1" t="s">
        <v>167</v>
      </c>
      <c r="C34" s="1" t="s">
        <v>202</v>
      </c>
      <c r="D34" s="1" t="s">
        <v>649</v>
      </c>
      <c r="E34" s="1">
        <v>16</v>
      </c>
      <c r="F34" s="1">
        <v>217851</v>
      </c>
      <c r="G34" s="1">
        <v>17060</v>
      </c>
      <c r="H34" s="12" t="s">
        <v>165</v>
      </c>
      <c r="I34" s="4">
        <v>25.871999999999996</v>
      </c>
      <c r="J34" s="5">
        <v>441376.31999999995</v>
      </c>
      <c r="K34" s="6">
        <v>0.15</v>
      </c>
      <c r="L34" s="6">
        <v>0.45</v>
      </c>
      <c r="M34" s="5">
        <v>206343.42959999997</v>
      </c>
      <c r="N34" s="7">
        <v>0.08</v>
      </c>
      <c r="O34" s="4">
        <v>151.18949999999998</v>
      </c>
      <c r="P34" s="4">
        <v>150.91999999999999</v>
      </c>
      <c r="Q34" s="4">
        <v>151.05474999999998</v>
      </c>
      <c r="R34" s="5">
        <v>2576994.0349999997</v>
      </c>
    </row>
    <row r="35" spans="1:18" x14ac:dyDescent="0.25">
      <c r="A35" s="1" t="s">
        <v>205</v>
      </c>
      <c r="B35" s="1" t="s">
        <v>167</v>
      </c>
      <c r="C35" s="1" t="s">
        <v>202</v>
      </c>
      <c r="D35" s="1" t="s">
        <v>649</v>
      </c>
      <c r="E35" s="1">
        <v>16</v>
      </c>
      <c r="F35" s="1">
        <v>217851</v>
      </c>
      <c r="G35" s="1">
        <v>17067</v>
      </c>
      <c r="H35" s="12" t="s">
        <v>165</v>
      </c>
      <c r="I35" s="4">
        <v>18.479999999999997</v>
      </c>
      <c r="J35" s="5">
        <v>315398.15999999997</v>
      </c>
      <c r="K35" s="6">
        <v>0.15</v>
      </c>
      <c r="L35" s="6">
        <v>0.45</v>
      </c>
      <c r="M35" s="5">
        <v>147448.6398</v>
      </c>
      <c r="N35" s="7">
        <v>0.08</v>
      </c>
      <c r="O35" s="4">
        <v>107.99250000000001</v>
      </c>
      <c r="P35" s="4">
        <v>107.8</v>
      </c>
      <c r="Q35" s="4">
        <v>107.89624999999999</v>
      </c>
      <c r="R35" s="5">
        <v>1841465.2987500001</v>
      </c>
    </row>
    <row r="36" spans="1:18" x14ac:dyDescent="0.25">
      <c r="A36" s="1" t="s">
        <v>206</v>
      </c>
      <c r="B36" s="1" t="s">
        <v>167</v>
      </c>
      <c r="C36" s="1" t="s">
        <v>202</v>
      </c>
      <c r="D36" s="1" t="s">
        <v>649</v>
      </c>
      <c r="E36" s="1">
        <v>16</v>
      </c>
      <c r="F36" s="1">
        <v>217851</v>
      </c>
      <c r="G36" s="1">
        <v>17060</v>
      </c>
      <c r="H36" s="12" t="s">
        <v>165</v>
      </c>
      <c r="I36" s="4">
        <v>25.871999999999996</v>
      </c>
      <c r="J36" s="5">
        <v>441376.31999999995</v>
      </c>
      <c r="K36" s="6">
        <v>0.15</v>
      </c>
      <c r="L36" s="6">
        <v>0.45</v>
      </c>
      <c r="M36" s="5">
        <v>206343.42959999997</v>
      </c>
      <c r="N36" s="7">
        <v>0.08</v>
      </c>
      <c r="O36" s="4">
        <v>151.18949999999998</v>
      </c>
      <c r="P36" s="4">
        <v>150.91999999999999</v>
      </c>
      <c r="Q36" s="4">
        <v>151.05474999999998</v>
      </c>
      <c r="R36" s="5">
        <v>2576994.0349999997</v>
      </c>
    </row>
    <row r="37" spans="1:18" x14ac:dyDescent="0.25">
      <c r="A37" s="1" t="s">
        <v>207</v>
      </c>
      <c r="B37" s="1" t="s">
        <v>167</v>
      </c>
      <c r="C37" s="1" t="s">
        <v>208</v>
      </c>
      <c r="D37" s="1" t="s">
        <v>649</v>
      </c>
      <c r="E37" s="1">
        <v>19</v>
      </c>
      <c r="F37" s="1">
        <v>62995</v>
      </c>
      <c r="G37" s="1">
        <v>3867</v>
      </c>
      <c r="H37" s="12" t="s">
        <v>165</v>
      </c>
      <c r="I37" s="4">
        <v>31.68</v>
      </c>
      <c r="J37" s="5">
        <v>122506.56</v>
      </c>
      <c r="K37" s="6">
        <v>0.15</v>
      </c>
      <c r="L37" s="6">
        <v>0.45</v>
      </c>
      <c r="M37" s="5">
        <v>57271.816800000001</v>
      </c>
      <c r="N37" s="7">
        <v>0.08</v>
      </c>
      <c r="O37" s="4">
        <v>185.13</v>
      </c>
      <c r="P37" s="4">
        <v>184.8</v>
      </c>
      <c r="Q37" s="4">
        <v>184.965</v>
      </c>
      <c r="R37" s="5">
        <v>715259.65500000003</v>
      </c>
    </row>
    <row r="38" spans="1:18" x14ac:dyDescent="0.25">
      <c r="A38" s="1" t="s">
        <v>209</v>
      </c>
      <c r="B38" s="1" t="s">
        <v>167</v>
      </c>
      <c r="C38" s="1" t="s">
        <v>208</v>
      </c>
      <c r="D38" s="1" t="s">
        <v>649</v>
      </c>
      <c r="E38" s="1">
        <v>19</v>
      </c>
      <c r="F38" s="1">
        <v>62995</v>
      </c>
      <c r="G38" s="1">
        <v>2933</v>
      </c>
      <c r="H38" s="12" t="s">
        <v>165</v>
      </c>
      <c r="I38" s="4">
        <v>31.68</v>
      </c>
      <c r="J38" s="5">
        <v>92917.440000000002</v>
      </c>
      <c r="K38" s="6">
        <v>0.15</v>
      </c>
      <c r="L38" s="6">
        <v>0.45</v>
      </c>
      <c r="M38" s="5">
        <v>43438.903200000001</v>
      </c>
      <c r="N38" s="7">
        <v>0.08</v>
      </c>
      <c r="O38" s="4">
        <v>185.13</v>
      </c>
      <c r="P38" s="4">
        <v>184.8</v>
      </c>
      <c r="Q38" s="4">
        <v>184.96500000000003</v>
      </c>
      <c r="R38" s="5">
        <v>542502.34500000009</v>
      </c>
    </row>
    <row r="39" spans="1:18" x14ac:dyDescent="0.25">
      <c r="A39" s="1" t="s">
        <v>210</v>
      </c>
      <c r="B39" s="1" t="s">
        <v>167</v>
      </c>
      <c r="C39" s="1" t="s">
        <v>208</v>
      </c>
      <c r="D39" s="1" t="s">
        <v>649</v>
      </c>
      <c r="E39" s="1">
        <v>19</v>
      </c>
      <c r="F39" s="1">
        <v>62995</v>
      </c>
      <c r="G39" s="1">
        <v>3867</v>
      </c>
      <c r="H39" s="12" t="s">
        <v>165</v>
      </c>
      <c r="I39" s="4">
        <v>31.68</v>
      </c>
      <c r="J39" s="5">
        <v>122506.56</v>
      </c>
      <c r="K39" s="6">
        <v>0.15</v>
      </c>
      <c r="L39" s="6">
        <v>0.45</v>
      </c>
      <c r="M39" s="5">
        <v>57271.816800000001</v>
      </c>
      <c r="N39" s="7">
        <v>0.08</v>
      </c>
      <c r="O39" s="4">
        <v>185.13</v>
      </c>
      <c r="P39" s="4">
        <v>184.8</v>
      </c>
      <c r="Q39" s="4">
        <v>184.965</v>
      </c>
      <c r="R39" s="5">
        <v>715259.65500000003</v>
      </c>
    </row>
    <row r="40" spans="1:18" x14ac:dyDescent="0.25">
      <c r="A40" s="1" t="s">
        <v>211</v>
      </c>
      <c r="B40" s="1" t="s">
        <v>167</v>
      </c>
      <c r="C40" s="1" t="s">
        <v>208</v>
      </c>
      <c r="D40" s="1" t="s">
        <v>649</v>
      </c>
      <c r="E40" s="1">
        <v>19</v>
      </c>
      <c r="F40" s="1">
        <v>62995</v>
      </c>
      <c r="G40" s="1">
        <v>2933</v>
      </c>
      <c r="H40" s="12" t="s">
        <v>165</v>
      </c>
      <c r="I40" s="4">
        <v>31.68</v>
      </c>
      <c r="J40" s="5">
        <v>92917.440000000002</v>
      </c>
      <c r="K40" s="6">
        <v>0.15</v>
      </c>
      <c r="L40" s="6">
        <v>0.45</v>
      </c>
      <c r="M40" s="5">
        <v>43438.903200000001</v>
      </c>
      <c r="N40" s="7">
        <v>0.08</v>
      </c>
      <c r="O40" s="4">
        <v>185.13</v>
      </c>
      <c r="P40" s="4">
        <v>184.8</v>
      </c>
      <c r="Q40" s="4">
        <v>184.96500000000003</v>
      </c>
      <c r="R40" s="5">
        <v>542502.34500000009</v>
      </c>
    </row>
    <row r="41" spans="1:18" x14ac:dyDescent="0.25">
      <c r="A41" s="1" t="s">
        <v>212</v>
      </c>
      <c r="B41" s="1" t="s">
        <v>167</v>
      </c>
      <c r="C41" s="1" t="s">
        <v>213</v>
      </c>
      <c r="D41" s="1" t="s">
        <v>649</v>
      </c>
      <c r="E41" s="1">
        <v>19</v>
      </c>
      <c r="F41" s="1">
        <v>71281</v>
      </c>
      <c r="G41" s="1">
        <v>2581.6202550000003</v>
      </c>
      <c r="H41" s="12" t="s">
        <v>165</v>
      </c>
      <c r="I41" s="4">
        <v>31.68</v>
      </c>
      <c r="J41" s="5">
        <v>81785.729678400006</v>
      </c>
      <c r="K41" s="6">
        <v>0.15</v>
      </c>
      <c r="L41" s="6">
        <v>0.45</v>
      </c>
      <c r="M41" s="5">
        <v>38234.828624652</v>
      </c>
      <c r="N41" s="7">
        <v>0.08</v>
      </c>
      <c r="O41" s="4">
        <v>185.13</v>
      </c>
      <c r="P41" s="4">
        <v>184.8</v>
      </c>
      <c r="Q41" s="4">
        <v>184.965</v>
      </c>
      <c r="R41" s="5">
        <v>477509.39046607504</v>
      </c>
    </row>
    <row r="42" spans="1:18" x14ac:dyDescent="0.25">
      <c r="A42" s="1" t="s">
        <v>214</v>
      </c>
      <c r="B42" s="1" t="s">
        <v>167</v>
      </c>
      <c r="C42" s="1" t="s">
        <v>213</v>
      </c>
      <c r="D42" s="1" t="s">
        <v>649</v>
      </c>
      <c r="E42" s="1">
        <v>19</v>
      </c>
      <c r="F42" s="1">
        <v>71281</v>
      </c>
      <c r="G42" s="1">
        <v>2484.6708600000006</v>
      </c>
      <c r="H42" s="12" t="s">
        <v>165</v>
      </c>
      <c r="I42" s="4">
        <v>31.68</v>
      </c>
      <c r="J42" s="5">
        <v>78714.372844800018</v>
      </c>
      <c r="K42" s="6">
        <v>0.15</v>
      </c>
      <c r="L42" s="6">
        <v>0.45</v>
      </c>
      <c r="M42" s="5">
        <v>36798.96930494401</v>
      </c>
      <c r="N42" s="7">
        <v>0.08</v>
      </c>
      <c r="O42" s="4">
        <v>185.13</v>
      </c>
      <c r="P42" s="4">
        <v>184.8</v>
      </c>
      <c r="Q42" s="4">
        <v>184.96500000000003</v>
      </c>
      <c r="R42" s="5">
        <v>459577.1456199002</v>
      </c>
    </row>
    <row r="43" spans="1:18" x14ac:dyDescent="0.25">
      <c r="A43" s="1" t="s">
        <v>215</v>
      </c>
      <c r="B43" s="1" t="s">
        <v>167</v>
      </c>
      <c r="C43" s="1" t="s">
        <v>213</v>
      </c>
      <c r="D43" s="1" t="s">
        <v>649</v>
      </c>
      <c r="E43" s="1">
        <v>19</v>
      </c>
      <c r="F43" s="1">
        <v>71281</v>
      </c>
      <c r="G43" s="1">
        <v>3248.6778900000004</v>
      </c>
      <c r="H43" s="12" t="s">
        <v>165</v>
      </c>
      <c r="I43" s="4">
        <v>31.68</v>
      </c>
      <c r="J43" s="5">
        <v>102918.1155552</v>
      </c>
      <c r="K43" s="6">
        <v>0.15</v>
      </c>
      <c r="L43" s="6">
        <v>0.45</v>
      </c>
      <c r="M43" s="5">
        <v>48114.219022056008</v>
      </c>
      <c r="N43" s="7">
        <v>0.08</v>
      </c>
      <c r="O43" s="4">
        <v>185.13</v>
      </c>
      <c r="P43" s="4">
        <v>184.8</v>
      </c>
      <c r="Q43" s="4">
        <v>184.965</v>
      </c>
      <c r="R43" s="5">
        <v>600891.70592385007</v>
      </c>
    </row>
    <row r="44" spans="1:18" x14ac:dyDescent="0.25">
      <c r="A44" s="1" t="s">
        <v>216</v>
      </c>
      <c r="B44" s="1" t="s">
        <v>167</v>
      </c>
      <c r="C44" s="1" t="s">
        <v>213</v>
      </c>
      <c r="D44" s="1" t="s">
        <v>649</v>
      </c>
      <c r="E44" s="1">
        <v>19</v>
      </c>
      <c r="F44" s="1">
        <v>71281</v>
      </c>
      <c r="G44" s="1">
        <v>3250.0541250000001</v>
      </c>
      <c r="H44" s="12" t="s">
        <v>165</v>
      </c>
      <c r="I44" s="4">
        <v>31.68</v>
      </c>
      <c r="J44" s="5">
        <v>102961.71468</v>
      </c>
      <c r="K44" s="6">
        <v>0.15</v>
      </c>
      <c r="L44" s="6">
        <v>0.45</v>
      </c>
      <c r="M44" s="5">
        <v>48134.601612899998</v>
      </c>
      <c r="N44" s="7">
        <v>0.08</v>
      </c>
      <c r="O44" s="4">
        <v>185.12999999999997</v>
      </c>
      <c r="P44" s="4">
        <v>184.8</v>
      </c>
      <c r="Q44" s="4">
        <v>184.96499999999995</v>
      </c>
      <c r="R44" s="5">
        <v>601146.26123062498</v>
      </c>
    </row>
    <row r="45" spans="1:18" x14ac:dyDescent="0.25">
      <c r="A45" s="1" t="s">
        <v>217</v>
      </c>
      <c r="B45" s="1" t="s">
        <v>167</v>
      </c>
      <c r="C45" s="1" t="s">
        <v>218</v>
      </c>
      <c r="D45" s="1" t="s">
        <v>649</v>
      </c>
      <c r="E45" s="1">
        <v>16</v>
      </c>
      <c r="F45" s="1">
        <v>48583</v>
      </c>
      <c r="G45" s="1">
        <v>1499.3956579999999</v>
      </c>
      <c r="H45" s="12" t="s">
        <v>165</v>
      </c>
      <c r="I45" s="4">
        <v>31.68</v>
      </c>
      <c r="J45" s="5">
        <v>47500.854445440003</v>
      </c>
      <c r="K45" s="6">
        <v>0.15</v>
      </c>
      <c r="L45" s="6">
        <v>0.45</v>
      </c>
      <c r="M45" s="5">
        <v>22206.649453243197</v>
      </c>
      <c r="N45" s="7">
        <v>0.08</v>
      </c>
      <c r="O45" s="4">
        <v>185.13</v>
      </c>
      <c r="P45" s="4">
        <v>184.8</v>
      </c>
      <c r="Q45" s="4">
        <v>184.965</v>
      </c>
      <c r="R45" s="5">
        <v>277335.71788196999</v>
      </c>
    </row>
    <row r="46" spans="1:18" x14ac:dyDescent="0.25">
      <c r="A46" s="1" t="s">
        <v>219</v>
      </c>
      <c r="B46" s="1" t="s">
        <v>167</v>
      </c>
      <c r="C46" s="1" t="s">
        <v>218</v>
      </c>
      <c r="D46" s="1" t="s">
        <v>649</v>
      </c>
      <c r="E46" s="1">
        <v>16</v>
      </c>
      <c r="F46" s="1">
        <v>48583</v>
      </c>
      <c r="G46" s="1">
        <v>2856.8041540000004</v>
      </c>
      <c r="H46" s="12" t="s">
        <v>165</v>
      </c>
      <c r="I46" s="4">
        <v>31.68</v>
      </c>
      <c r="J46" s="5">
        <v>90503.555598720006</v>
      </c>
      <c r="K46" s="6">
        <v>0.15</v>
      </c>
      <c r="L46" s="6">
        <v>0.45</v>
      </c>
      <c r="M46" s="5">
        <v>42310.412242401602</v>
      </c>
      <c r="N46" s="7">
        <v>0.08</v>
      </c>
      <c r="O46" s="4">
        <v>185.13</v>
      </c>
      <c r="P46" s="4">
        <v>184.8</v>
      </c>
      <c r="Q46" s="4">
        <v>184.965</v>
      </c>
      <c r="R46" s="5">
        <v>528408.7803446101</v>
      </c>
    </row>
    <row r="47" spans="1:18" x14ac:dyDescent="0.25">
      <c r="A47" s="1" t="s">
        <v>220</v>
      </c>
      <c r="B47" s="1" t="s">
        <v>167</v>
      </c>
      <c r="C47" s="1" t="s">
        <v>218</v>
      </c>
      <c r="D47" s="1" t="s">
        <v>649</v>
      </c>
      <c r="E47" s="1">
        <v>16</v>
      </c>
      <c r="F47" s="1">
        <v>48583</v>
      </c>
      <c r="G47" s="1">
        <v>2066.3126100000004</v>
      </c>
      <c r="H47" s="12" t="s">
        <v>165</v>
      </c>
      <c r="I47" s="4">
        <v>31.68</v>
      </c>
      <c r="J47" s="5">
        <v>65460.783484800013</v>
      </c>
      <c r="K47" s="6">
        <v>0.15</v>
      </c>
      <c r="L47" s="6">
        <v>0.45</v>
      </c>
      <c r="M47" s="5">
        <v>30602.916279144007</v>
      </c>
      <c r="N47" s="7">
        <v>0.08</v>
      </c>
      <c r="O47" s="4">
        <v>185.13</v>
      </c>
      <c r="P47" s="4">
        <v>184.8</v>
      </c>
      <c r="Q47" s="4">
        <v>184.96500000000003</v>
      </c>
      <c r="R47" s="5">
        <v>382195.51190865017</v>
      </c>
    </row>
    <row r="48" spans="1:18" x14ac:dyDescent="0.25">
      <c r="A48" s="1" t="s">
        <v>221</v>
      </c>
      <c r="B48" s="1" t="s">
        <v>167</v>
      </c>
      <c r="C48" s="1" t="s">
        <v>218</v>
      </c>
      <c r="D48" s="1" t="s">
        <v>649</v>
      </c>
      <c r="E48" s="1">
        <v>16</v>
      </c>
      <c r="F48" s="1">
        <v>48583</v>
      </c>
      <c r="G48" s="1">
        <v>1163.4875780000002</v>
      </c>
      <c r="H48" s="12" t="s">
        <v>165</v>
      </c>
      <c r="I48" s="4">
        <v>31.68</v>
      </c>
      <c r="J48" s="5">
        <v>36859.28647104001</v>
      </c>
      <c r="K48" s="6">
        <v>0.15</v>
      </c>
      <c r="L48" s="6">
        <v>0.45</v>
      </c>
      <c r="M48" s="5">
        <v>17231.716425211205</v>
      </c>
      <c r="N48" s="7">
        <v>0.08</v>
      </c>
      <c r="O48" s="4">
        <v>185.13</v>
      </c>
      <c r="P48" s="4">
        <v>184.8</v>
      </c>
      <c r="Q48" s="4">
        <v>184.965</v>
      </c>
      <c r="R48" s="5">
        <v>215204.47986477005</v>
      </c>
    </row>
    <row r="49" spans="1:18" x14ac:dyDescent="0.25">
      <c r="A49" s="1" t="s">
        <v>222</v>
      </c>
      <c r="B49" s="1" t="s">
        <v>167</v>
      </c>
      <c r="C49" s="1" t="s">
        <v>223</v>
      </c>
      <c r="D49" s="1" t="s">
        <v>649</v>
      </c>
      <c r="E49" s="1">
        <v>16</v>
      </c>
      <c r="F49" s="1">
        <v>59178</v>
      </c>
      <c r="G49" s="1">
        <v>1648.384</v>
      </c>
      <c r="H49" s="12" t="s">
        <v>165</v>
      </c>
      <c r="I49" s="4">
        <v>31.68</v>
      </c>
      <c r="J49" s="5">
        <v>52220.805119999997</v>
      </c>
      <c r="K49" s="6">
        <v>0.15</v>
      </c>
      <c r="L49" s="6">
        <v>0.45</v>
      </c>
      <c r="M49" s="5">
        <v>24413.226393600002</v>
      </c>
      <c r="N49" s="7">
        <v>0.08</v>
      </c>
      <c r="O49" s="4">
        <v>185.13</v>
      </c>
      <c r="P49" s="4">
        <v>184.8</v>
      </c>
      <c r="Q49" s="4">
        <v>184.965</v>
      </c>
      <c r="R49" s="5">
        <v>304893.34656000003</v>
      </c>
    </row>
    <row r="50" spans="1:18" x14ac:dyDescent="0.25">
      <c r="A50" s="1" t="s">
        <v>224</v>
      </c>
      <c r="B50" s="1" t="s">
        <v>167</v>
      </c>
      <c r="C50" s="1" t="s">
        <v>223</v>
      </c>
      <c r="D50" s="1" t="s">
        <v>649</v>
      </c>
      <c r="E50" s="1">
        <v>16</v>
      </c>
      <c r="F50" s="1">
        <v>59178</v>
      </c>
      <c r="G50" s="1">
        <v>1898.6496</v>
      </c>
      <c r="H50" s="12" t="s">
        <v>165</v>
      </c>
      <c r="I50" s="4">
        <v>31.68</v>
      </c>
      <c r="J50" s="5">
        <v>60149.219327999999</v>
      </c>
      <c r="K50" s="6">
        <v>0.15</v>
      </c>
      <c r="L50" s="6">
        <v>0.45</v>
      </c>
      <c r="M50" s="5">
        <v>28119.760035840001</v>
      </c>
      <c r="N50" s="7">
        <v>0.08</v>
      </c>
      <c r="O50" s="4">
        <v>185.13</v>
      </c>
      <c r="P50" s="4">
        <v>184.8</v>
      </c>
      <c r="Q50" s="4">
        <v>184.96500000000003</v>
      </c>
      <c r="R50" s="5">
        <v>351183.72326400003</v>
      </c>
    </row>
    <row r="51" spans="1:18" x14ac:dyDescent="0.25">
      <c r="A51" s="1" t="s">
        <v>225</v>
      </c>
      <c r="B51" s="1" t="s">
        <v>167</v>
      </c>
      <c r="C51" s="1" t="s">
        <v>223</v>
      </c>
      <c r="D51" s="1" t="s">
        <v>649</v>
      </c>
      <c r="E51" s="1">
        <v>16</v>
      </c>
      <c r="F51" s="1">
        <v>59178</v>
      </c>
      <c r="G51" s="1">
        <v>2511.0784000000003</v>
      </c>
      <c r="H51" s="12" t="s">
        <v>165</v>
      </c>
      <c r="I51" s="4">
        <v>31.68</v>
      </c>
      <c r="J51" s="5">
        <v>79550.963712000012</v>
      </c>
      <c r="K51" s="6">
        <v>0.15</v>
      </c>
      <c r="L51" s="6">
        <v>0.45</v>
      </c>
      <c r="M51" s="5">
        <v>37190.075535360003</v>
      </c>
      <c r="N51" s="7">
        <v>0.08</v>
      </c>
      <c r="O51" s="4">
        <v>185.13</v>
      </c>
      <c r="P51" s="4">
        <v>184.8</v>
      </c>
      <c r="Q51" s="4">
        <v>184.965</v>
      </c>
      <c r="R51" s="5">
        <v>464461.61625600007</v>
      </c>
    </row>
    <row r="52" spans="1:18" x14ac:dyDescent="0.25">
      <c r="A52" s="1" t="s">
        <v>226</v>
      </c>
      <c r="B52" s="1" t="s">
        <v>167</v>
      </c>
      <c r="C52" s="1" t="s">
        <v>223</v>
      </c>
      <c r="D52" s="1" t="s">
        <v>649</v>
      </c>
      <c r="E52" s="1">
        <v>16</v>
      </c>
      <c r="F52" s="1">
        <v>59178</v>
      </c>
      <c r="G52" s="1">
        <v>2615.7568000000001</v>
      </c>
      <c r="H52" s="12" t="s">
        <v>165</v>
      </c>
      <c r="I52" s="4">
        <v>31.68</v>
      </c>
      <c r="J52" s="5">
        <v>82867.175424000001</v>
      </c>
      <c r="K52" s="6">
        <v>0.15</v>
      </c>
      <c r="L52" s="6">
        <v>0.45</v>
      </c>
      <c r="M52" s="5">
        <v>38740.40451072</v>
      </c>
      <c r="N52" s="7">
        <v>0.08</v>
      </c>
      <c r="O52" s="4">
        <v>185.13</v>
      </c>
      <c r="P52" s="4">
        <v>184.8</v>
      </c>
      <c r="Q52" s="4">
        <v>184.965</v>
      </c>
      <c r="R52" s="5">
        <v>483823.456512</v>
      </c>
    </row>
    <row r="53" spans="1:18" x14ac:dyDescent="0.25">
      <c r="A53" s="1" t="s">
        <v>227</v>
      </c>
      <c r="B53" s="1" t="s">
        <v>167</v>
      </c>
      <c r="C53" s="1" t="s">
        <v>228</v>
      </c>
      <c r="D53" s="1" t="s">
        <v>649</v>
      </c>
      <c r="E53" s="1">
        <v>16</v>
      </c>
      <c r="F53" s="1">
        <v>59178</v>
      </c>
      <c r="G53" s="1">
        <v>3358.1312000000007</v>
      </c>
      <c r="H53" s="12" t="s">
        <v>165</v>
      </c>
      <c r="I53" s="4">
        <v>31.68</v>
      </c>
      <c r="J53" s="5">
        <v>106385.596416</v>
      </c>
      <c r="K53" s="6">
        <v>0.15</v>
      </c>
      <c r="L53" s="6">
        <v>0.45</v>
      </c>
      <c r="M53" s="5">
        <v>49735.266324480006</v>
      </c>
      <c r="N53" s="7">
        <v>0.08</v>
      </c>
      <c r="O53" s="4">
        <v>185.13</v>
      </c>
      <c r="P53" s="4">
        <v>184.8</v>
      </c>
      <c r="Q53" s="4">
        <v>184.965</v>
      </c>
      <c r="R53" s="5">
        <v>621136.73740800016</v>
      </c>
    </row>
    <row r="54" spans="1:18" x14ac:dyDescent="0.25">
      <c r="A54" s="1" t="s">
        <v>229</v>
      </c>
      <c r="B54" s="1" t="s">
        <v>167</v>
      </c>
      <c r="C54" s="1" t="s">
        <v>230</v>
      </c>
      <c r="D54" s="1" t="s">
        <v>649</v>
      </c>
      <c r="E54" s="1">
        <v>15</v>
      </c>
      <c r="F54" s="1">
        <v>59320</v>
      </c>
      <c r="G54" s="1">
        <v>1816</v>
      </c>
      <c r="H54" s="12" t="s">
        <v>165</v>
      </c>
      <c r="I54" s="4">
        <v>34.559999999999995</v>
      </c>
      <c r="J54" s="5">
        <v>62760.959999999992</v>
      </c>
      <c r="K54" s="6">
        <v>0.15</v>
      </c>
      <c r="L54" s="6">
        <v>0.45</v>
      </c>
      <c r="M54" s="5">
        <v>29340.74879999999</v>
      </c>
      <c r="N54" s="7">
        <v>0.08</v>
      </c>
      <c r="O54" s="4">
        <v>201.95999999999995</v>
      </c>
      <c r="P54" s="4">
        <v>201.6</v>
      </c>
      <c r="Q54" s="4">
        <v>201.77999999999997</v>
      </c>
      <c r="R54" s="5">
        <v>366432.47999999992</v>
      </c>
    </row>
    <row r="55" spans="1:18" x14ac:dyDescent="0.25">
      <c r="A55" s="1" t="s">
        <v>231</v>
      </c>
      <c r="B55" s="1" t="s">
        <v>167</v>
      </c>
      <c r="C55" s="1" t="s">
        <v>230</v>
      </c>
      <c r="D55" s="1" t="s">
        <v>649</v>
      </c>
      <c r="E55" s="1">
        <v>15</v>
      </c>
      <c r="F55" s="1">
        <v>59320</v>
      </c>
      <c r="G55" s="1">
        <v>3094</v>
      </c>
      <c r="H55" s="12" t="s">
        <v>165</v>
      </c>
      <c r="I55" s="4">
        <v>34.559999999999995</v>
      </c>
      <c r="J55" s="5">
        <v>106928.63999999998</v>
      </c>
      <c r="K55" s="6">
        <v>0.15</v>
      </c>
      <c r="L55" s="6">
        <v>0.45</v>
      </c>
      <c r="M55" s="5">
        <v>49989.139199999991</v>
      </c>
      <c r="N55" s="7">
        <v>0.08</v>
      </c>
      <c r="O55" s="4">
        <v>201.95999999999995</v>
      </c>
      <c r="P55" s="4">
        <v>201.6</v>
      </c>
      <c r="Q55" s="4">
        <v>201.77999999999997</v>
      </c>
      <c r="R55" s="5">
        <v>624307.31999999995</v>
      </c>
    </row>
    <row r="56" spans="1:18" x14ac:dyDescent="0.25">
      <c r="A56" s="1" t="s">
        <v>232</v>
      </c>
      <c r="B56" s="1" t="s">
        <v>167</v>
      </c>
      <c r="C56" s="1" t="s">
        <v>230</v>
      </c>
      <c r="D56" s="1" t="s">
        <v>649</v>
      </c>
      <c r="E56" s="1">
        <v>15</v>
      </c>
      <c r="F56" s="1">
        <v>59320</v>
      </c>
      <c r="G56" s="1">
        <v>2791</v>
      </c>
      <c r="H56" s="12" t="s">
        <v>165</v>
      </c>
      <c r="I56" s="4">
        <v>34.559999999999995</v>
      </c>
      <c r="J56" s="5">
        <v>96456.960000000006</v>
      </c>
      <c r="K56" s="6">
        <v>0.15</v>
      </c>
      <c r="L56" s="6">
        <v>0.45</v>
      </c>
      <c r="M56" s="5">
        <v>45093.628799999999</v>
      </c>
      <c r="N56" s="7">
        <v>0.08</v>
      </c>
      <c r="O56" s="4">
        <v>201.96</v>
      </c>
      <c r="P56" s="4">
        <v>201.6</v>
      </c>
      <c r="Q56" s="4">
        <v>201.78</v>
      </c>
      <c r="R56" s="5">
        <v>563167.98</v>
      </c>
    </row>
    <row r="57" spans="1:18" x14ac:dyDescent="0.25">
      <c r="A57" s="1" t="s">
        <v>233</v>
      </c>
      <c r="B57" s="1" t="s">
        <v>167</v>
      </c>
      <c r="C57" s="1" t="s">
        <v>230</v>
      </c>
      <c r="D57" s="1" t="s">
        <v>649</v>
      </c>
      <c r="E57" s="1">
        <v>15</v>
      </c>
      <c r="F57" s="1">
        <v>59320</v>
      </c>
      <c r="G57" s="1">
        <v>3093</v>
      </c>
      <c r="H57" s="12" t="s">
        <v>165</v>
      </c>
      <c r="I57" s="4">
        <v>34.559999999999995</v>
      </c>
      <c r="J57" s="5">
        <v>106894.08</v>
      </c>
      <c r="K57" s="6">
        <v>0.15</v>
      </c>
      <c r="L57" s="6">
        <v>0.45</v>
      </c>
      <c r="M57" s="5">
        <v>49972.982399999994</v>
      </c>
      <c r="N57" s="7">
        <v>0.08</v>
      </c>
      <c r="O57" s="4">
        <v>201.96</v>
      </c>
      <c r="P57" s="4">
        <v>201.6</v>
      </c>
      <c r="Q57" s="4">
        <v>201.77999999999997</v>
      </c>
      <c r="R57" s="5">
        <v>624105.53999999992</v>
      </c>
    </row>
    <row r="58" spans="1:18" x14ac:dyDescent="0.25">
      <c r="A58" s="1" t="s">
        <v>234</v>
      </c>
      <c r="B58" s="1" t="s">
        <v>167</v>
      </c>
      <c r="C58" s="1" t="s">
        <v>235</v>
      </c>
      <c r="D58" s="1" t="s">
        <v>649</v>
      </c>
      <c r="E58" s="1">
        <v>15</v>
      </c>
      <c r="F58" s="1">
        <v>61668</v>
      </c>
      <c r="G58" s="1">
        <v>1827.5550000000003</v>
      </c>
      <c r="H58" s="12" t="s">
        <v>165</v>
      </c>
      <c r="I58" s="4">
        <v>34.559999999999995</v>
      </c>
      <c r="J58" s="5">
        <v>63160.300800000005</v>
      </c>
      <c r="K58" s="6">
        <v>0.15</v>
      </c>
      <c r="L58" s="6">
        <v>0.45</v>
      </c>
      <c r="M58" s="5">
        <v>29527.440623999999</v>
      </c>
      <c r="N58" s="7">
        <v>0.08</v>
      </c>
      <c r="O58" s="4">
        <v>201.95999999999995</v>
      </c>
      <c r="P58" s="4">
        <v>201.6</v>
      </c>
      <c r="Q58" s="4">
        <v>201.77999999999997</v>
      </c>
      <c r="R58" s="5">
        <v>368764.04790000001</v>
      </c>
    </row>
    <row r="59" spans="1:18" x14ac:dyDescent="0.25">
      <c r="A59" s="1" t="s">
        <v>236</v>
      </c>
      <c r="B59" s="1" t="s">
        <v>167</v>
      </c>
      <c r="C59" s="1" t="s">
        <v>235</v>
      </c>
      <c r="D59" s="1" t="s">
        <v>649</v>
      </c>
      <c r="E59" s="1">
        <v>15</v>
      </c>
      <c r="F59" s="1">
        <v>61668</v>
      </c>
      <c r="G59" s="1">
        <v>2284.17</v>
      </c>
      <c r="H59" s="12" t="s">
        <v>165</v>
      </c>
      <c r="I59" s="4">
        <v>34.559999999999995</v>
      </c>
      <c r="J59" s="5">
        <v>78940.915199999989</v>
      </c>
      <c r="K59" s="6">
        <v>0.15</v>
      </c>
      <c r="L59" s="6">
        <v>0.45</v>
      </c>
      <c r="M59" s="5">
        <v>36904.877855999992</v>
      </c>
      <c r="N59" s="7">
        <v>0.08</v>
      </c>
      <c r="O59" s="4">
        <v>201.95999999999995</v>
      </c>
      <c r="P59" s="4">
        <v>201.6</v>
      </c>
      <c r="Q59" s="4">
        <v>201.77999999999997</v>
      </c>
      <c r="R59" s="5">
        <v>460899.82260000001</v>
      </c>
    </row>
    <row r="60" spans="1:18" x14ac:dyDescent="0.25">
      <c r="A60" s="1" t="s">
        <v>237</v>
      </c>
      <c r="B60" s="1" t="s">
        <v>167</v>
      </c>
      <c r="C60" s="1" t="s">
        <v>235</v>
      </c>
      <c r="D60" s="1" t="s">
        <v>649</v>
      </c>
      <c r="E60" s="1">
        <v>15</v>
      </c>
      <c r="F60" s="1">
        <v>61668</v>
      </c>
      <c r="G60" s="1">
        <v>3700.1145000000001</v>
      </c>
      <c r="H60" s="12" t="s">
        <v>165</v>
      </c>
      <c r="I60" s="4">
        <v>34.559999999999995</v>
      </c>
      <c r="J60" s="5">
        <v>127875.95712000001</v>
      </c>
      <c r="K60" s="6">
        <v>0.15</v>
      </c>
      <c r="L60" s="6">
        <v>0.45</v>
      </c>
      <c r="M60" s="5">
        <v>59782.009953599998</v>
      </c>
      <c r="N60" s="7">
        <v>0.08</v>
      </c>
      <c r="O60" s="4">
        <v>201.96</v>
      </c>
      <c r="P60" s="4">
        <v>201.6</v>
      </c>
      <c r="Q60" s="4">
        <v>201.78</v>
      </c>
      <c r="R60" s="5">
        <v>746609.10381</v>
      </c>
    </row>
    <row r="61" spans="1:18" x14ac:dyDescent="0.25">
      <c r="A61" s="1" t="s">
        <v>238</v>
      </c>
      <c r="B61" s="1" t="s">
        <v>167</v>
      </c>
      <c r="C61" s="1" t="s">
        <v>235</v>
      </c>
      <c r="D61" s="1" t="s">
        <v>649</v>
      </c>
      <c r="E61" s="1">
        <v>15</v>
      </c>
      <c r="F61" s="1">
        <v>61668</v>
      </c>
      <c r="G61" s="1">
        <v>3138.1605</v>
      </c>
      <c r="H61" s="12" t="s">
        <v>165</v>
      </c>
      <c r="I61" s="4">
        <v>34.559999999999995</v>
      </c>
      <c r="J61" s="5">
        <v>108454.82687999998</v>
      </c>
      <c r="K61" s="6">
        <v>0.15</v>
      </c>
      <c r="L61" s="6">
        <v>0.45</v>
      </c>
      <c r="M61" s="5">
        <v>50702.631566399985</v>
      </c>
      <c r="N61" s="7">
        <v>0.08</v>
      </c>
      <c r="O61" s="4">
        <v>201.95999999999995</v>
      </c>
      <c r="P61" s="4">
        <v>201.6</v>
      </c>
      <c r="Q61" s="4">
        <v>201.77999999999997</v>
      </c>
      <c r="R61" s="5">
        <v>633218.02568999992</v>
      </c>
    </row>
    <row r="62" spans="1:18" x14ac:dyDescent="0.25">
      <c r="A62" s="1" t="s">
        <v>239</v>
      </c>
      <c r="B62" s="1" t="s">
        <v>167</v>
      </c>
      <c r="C62" s="1" t="s">
        <v>240</v>
      </c>
      <c r="D62" s="1" t="s">
        <v>649</v>
      </c>
      <c r="E62" s="1">
        <v>14</v>
      </c>
      <c r="F62" s="1">
        <v>63700</v>
      </c>
      <c r="G62" s="1">
        <v>10650</v>
      </c>
      <c r="H62" s="12" t="s">
        <v>165</v>
      </c>
      <c r="I62" s="4">
        <v>24.191999999999997</v>
      </c>
      <c r="J62" s="5">
        <v>257644.79999999996</v>
      </c>
      <c r="K62" s="6">
        <v>0.15</v>
      </c>
      <c r="L62" s="6">
        <v>0.45</v>
      </c>
      <c r="M62" s="5">
        <v>120448.94399999996</v>
      </c>
      <c r="N62" s="7">
        <v>0.08</v>
      </c>
      <c r="O62" s="4">
        <v>141.37199999999996</v>
      </c>
      <c r="P62" s="4">
        <v>141.11999999999998</v>
      </c>
      <c r="Q62" s="4">
        <v>141.24599999999998</v>
      </c>
      <c r="R62" s="5">
        <v>1504269.9</v>
      </c>
    </row>
    <row r="63" spans="1:18" x14ac:dyDescent="0.25">
      <c r="A63" s="1" t="s">
        <v>241</v>
      </c>
      <c r="B63" s="1" t="s">
        <v>167</v>
      </c>
      <c r="C63" s="1" t="s">
        <v>240</v>
      </c>
      <c r="D63" s="1" t="s">
        <v>649</v>
      </c>
      <c r="E63" s="1">
        <v>14</v>
      </c>
      <c r="F63" s="1">
        <v>63700</v>
      </c>
      <c r="G63" s="1">
        <v>1466</v>
      </c>
      <c r="H63" s="12" t="s">
        <v>165</v>
      </c>
      <c r="I63" s="4">
        <v>34.559999999999995</v>
      </c>
      <c r="J63" s="5">
        <v>50664.959999999992</v>
      </c>
      <c r="K63" s="6">
        <v>0.15</v>
      </c>
      <c r="L63" s="6">
        <v>0.45</v>
      </c>
      <c r="M63" s="5">
        <v>23685.868799999997</v>
      </c>
      <c r="N63" s="7">
        <v>0.08</v>
      </c>
      <c r="O63" s="4">
        <v>201.95999999999995</v>
      </c>
      <c r="P63" s="4">
        <v>201.6</v>
      </c>
      <c r="Q63" s="4">
        <v>201.77999999999997</v>
      </c>
      <c r="R63" s="5">
        <v>295809.48</v>
      </c>
    </row>
    <row r="64" spans="1:18" x14ac:dyDescent="0.25">
      <c r="A64" s="1" t="s">
        <v>242</v>
      </c>
      <c r="B64" s="1" t="s">
        <v>167</v>
      </c>
      <c r="C64" s="1" t="s">
        <v>243</v>
      </c>
      <c r="D64" s="1" t="s">
        <v>649</v>
      </c>
      <c r="E64" s="1">
        <v>14</v>
      </c>
      <c r="F64" s="1">
        <v>151660</v>
      </c>
      <c r="G64" s="1">
        <v>4955</v>
      </c>
      <c r="H64" s="12" t="s">
        <v>165</v>
      </c>
      <c r="I64" s="4">
        <v>32.256</v>
      </c>
      <c r="J64" s="5">
        <v>159828.48000000001</v>
      </c>
      <c r="K64" s="6">
        <v>0.15</v>
      </c>
      <c r="L64" s="6">
        <v>0.45</v>
      </c>
      <c r="M64" s="5">
        <v>74719.814400000003</v>
      </c>
      <c r="N64" s="7">
        <v>0.08</v>
      </c>
      <c r="O64" s="4">
        <v>188.49600000000001</v>
      </c>
      <c r="P64" s="4">
        <v>188.15999999999997</v>
      </c>
      <c r="Q64" s="4">
        <v>188.32799999999995</v>
      </c>
      <c r="R64" s="5">
        <v>933165.23999999987</v>
      </c>
    </row>
    <row r="65" spans="1:18" x14ac:dyDescent="0.25">
      <c r="A65" s="1" t="s">
        <v>244</v>
      </c>
      <c r="B65" s="1" t="s">
        <v>167</v>
      </c>
      <c r="C65" s="1" t="s">
        <v>243</v>
      </c>
      <c r="D65" s="1" t="s">
        <v>649</v>
      </c>
      <c r="E65" s="1">
        <v>14</v>
      </c>
      <c r="F65" s="1">
        <v>151660</v>
      </c>
      <c r="G65" s="1">
        <v>3713</v>
      </c>
      <c r="H65" s="12" t="s">
        <v>165</v>
      </c>
      <c r="I65" s="4">
        <v>34.559999999999995</v>
      </c>
      <c r="J65" s="5">
        <v>128321.27999999998</v>
      </c>
      <c r="K65" s="6">
        <v>0.15</v>
      </c>
      <c r="L65" s="6">
        <v>0.45</v>
      </c>
      <c r="M65" s="5">
        <v>59990.198399999994</v>
      </c>
      <c r="N65" s="7">
        <v>0.08</v>
      </c>
      <c r="O65" s="4">
        <v>201.95999999999995</v>
      </c>
      <c r="P65" s="4">
        <v>201.6</v>
      </c>
      <c r="Q65" s="4">
        <v>201.77999999999997</v>
      </c>
      <c r="R65" s="5">
        <v>749209.1399999999</v>
      </c>
    </row>
    <row r="66" spans="1:18" x14ac:dyDescent="0.25">
      <c r="A66" s="1" t="s">
        <v>245</v>
      </c>
      <c r="B66" s="1" t="s">
        <v>167</v>
      </c>
      <c r="C66" s="1" t="s">
        <v>243</v>
      </c>
      <c r="D66" s="1" t="s">
        <v>649</v>
      </c>
      <c r="E66" s="1">
        <v>14</v>
      </c>
      <c r="F66" s="1">
        <v>151660</v>
      </c>
      <c r="G66" s="1">
        <v>2102</v>
      </c>
      <c r="H66" s="12" t="s">
        <v>165</v>
      </c>
      <c r="I66" s="4">
        <v>34.559999999999995</v>
      </c>
      <c r="J66" s="5">
        <v>72645.119999999995</v>
      </c>
      <c r="K66" s="6">
        <v>0.15</v>
      </c>
      <c r="L66" s="6">
        <v>0.45</v>
      </c>
      <c r="M66" s="5">
        <v>33961.5936</v>
      </c>
      <c r="N66" s="7">
        <v>0.08</v>
      </c>
      <c r="O66" s="4">
        <v>201.96</v>
      </c>
      <c r="P66" s="4">
        <v>201.6</v>
      </c>
      <c r="Q66" s="4">
        <v>201.77999999999997</v>
      </c>
      <c r="R66" s="5">
        <v>424141.55999999994</v>
      </c>
    </row>
    <row r="67" spans="1:18" x14ac:dyDescent="0.25">
      <c r="A67" s="1" t="s">
        <v>246</v>
      </c>
      <c r="B67" s="1" t="s">
        <v>167</v>
      </c>
      <c r="C67" s="1" t="s">
        <v>247</v>
      </c>
      <c r="D67" s="1" t="s">
        <v>649</v>
      </c>
      <c r="E67" s="1">
        <v>14</v>
      </c>
      <c r="F67" s="1">
        <v>57180</v>
      </c>
      <c r="G67" s="1">
        <v>1849.63986</v>
      </c>
      <c r="H67" s="12" t="s">
        <v>165</v>
      </c>
      <c r="I67" s="4">
        <v>34.559999999999995</v>
      </c>
      <c r="J67" s="5">
        <v>63923.553561599991</v>
      </c>
      <c r="K67" s="6">
        <v>0.15</v>
      </c>
      <c r="L67" s="6">
        <v>0.45</v>
      </c>
      <c r="M67" s="5">
        <v>29884.261290047991</v>
      </c>
      <c r="N67" s="7">
        <v>0.08</v>
      </c>
      <c r="O67" s="4">
        <v>201.95999999999995</v>
      </c>
      <c r="P67" s="4">
        <v>201.6</v>
      </c>
      <c r="Q67" s="4">
        <v>201.77999999999997</v>
      </c>
      <c r="R67" s="5">
        <v>373220.33095079992</v>
      </c>
    </row>
    <row r="68" spans="1:18" x14ac:dyDescent="0.25">
      <c r="A68" s="1" t="s">
        <v>248</v>
      </c>
      <c r="B68" s="1" t="s">
        <v>167</v>
      </c>
      <c r="C68" s="1" t="s">
        <v>247</v>
      </c>
      <c r="D68" s="1" t="s">
        <v>649</v>
      </c>
      <c r="E68" s="1">
        <v>14</v>
      </c>
      <c r="F68" s="1">
        <v>57180</v>
      </c>
      <c r="G68" s="1">
        <v>2413.4256300000002</v>
      </c>
      <c r="H68" s="12" t="s">
        <v>165</v>
      </c>
      <c r="I68" s="4">
        <v>34.559999999999995</v>
      </c>
      <c r="J68" s="5">
        <v>83407.989772800007</v>
      </c>
      <c r="K68" s="6">
        <v>0.15</v>
      </c>
      <c r="L68" s="6">
        <v>0.45</v>
      </c>
      <c r="M68" s="5">
        <v>38993.235218784001</v>
      </c>
      <c r="N68" s="7">
        <v>0.08</v>
      </c>
      <c r="O68" s="4">
        <v>201.96</v>
      </c>
      <c r="P68" s="4">
        <v>201.6</v>
      </c>
      <c r="Q68" s="4">
        <v>201.77999999999997</v>
      </c>
      <c r="R68" s="5">
        <v>486981.02362139995</v>
      </c>
    </row>
    <row r="69" spans="1:18" x14ac:dyDescent="0.25">
      <c r="A69" s="1" t="s">
        <v>249</v>
      </c>
      <c r="B69" s="1" t="s">
        <v>167</v>
      </c>
      <c r="C69" s="1" t="s">
        <v>247</v>
      </c>
      <c r="D69" s="1" t="s">
        <v>649</v>
      </c>
      <c r="E69" s="1">
        <v>14</v>
      </c>
      <c r="F69" s="1">
        <v>57180</v>
      </c>
      <c r="G69" s="1">
        <v>3237.1103400000006</v>
      </c>
      <c r="H69" s="12" t="s">
        <v>165</v>
      </c>
      <c r="I69" s="4">
        <v>34.559999999999995</v>
      </c>
      <c r="J69" s="5">
        <v>111874.5333504</v>
      </c>
      <c r="K69" s="6">
        <v>0.15</v>
      </c>
      <c r="L69" s="6">
        <v>0.45</v>
      </c>
      <c r="M69" s="5">
        <v>52301.344341311997</v>
      </c>
      <c r="N69" s="7">
        <v>0.08</v>
      </c>
      <c r="O69" s="4">
        <v>201.96</v>
      </c>
      <c r="P69" s="4">
        <v>201.6</v>
      </c>
      <c r="Q69" s="4">
        <v>201.77999999999997</v>
      </c>
      <c r="R69" s="5">
        <v>653184.12440520001</v>
      </c>
    </row>
    <row r="70" spans="1:18" x14ac:dyDescent="0.25">
      <c r="A70" s="1" t="s">
        <v>250</v>
      </c>
      <c r="B70" s="1" t="s">
        <v>167</v>
      </c>
      <c r="C70" s="1" t="s">
        <v>247</v>
      </c>
      <c r="D70" s="1" t="s">
        <v>649</v>
      </c>
      <c r="E70" s="1">
        <v>14</v>
      </c>
      <c r="F70" s="1">
        <v>57180</v>
      </c>
      <c r="G70" s="1">
        <v>1624.3180200000002</v>
      </c>
      <c r="H70" s="12" t="s">
        <v>165</v>
      </c>
      <c r="I70" s="4">
        <v>34.559999999999995</v>
      </c>
      <c r="J70" s="5">
        <v>56136.430771200001</v>
      </c>
      <c r="K70" s="6">
        <v>0.15</v>
      </c>
      <c r="L70" s="6">
        <v>0.45</v>
      </c>
      <c r="M70" s="5">
        <v>26243.781385536</v>
      </c>
      <c r="N70" s="7">
        <v>0.08</v>
      </c>
      <c r="O70" s="4">
        <v>201.96</v>
      </c>
      <c r="P70" s="4">
        <v>201.6</v>
      </c>
      <c r="Q70" s="4">
        <v>201.77999999999997</v>
      </c>
      <c r="R70" s="5">
        <v>327754.89007560001</v>
      </c>
    </row>
    <row r="71" spans="1:18" x14ac:dyDescent="0.25">
      <c r="A71" s="1" t="s">
        <v>251</v>
      </c>
      <c r="B71" s="1" t="s">
        <v>167</v>
      </c>
      <c r="C71" s="1" t="s">
        <v>247</v>
      </c>
      <c r="D71" s="1" t="s">
        <v>649</v>
      </c>
      <c r="E71" s="1">
        <v>14</v>
      </c>
      <c r="F71" s="1">
        <v>57180</v>
      </c>
      <c r="G71" s="1">
        <v>2065.5061500000002</v>
      </c>
      <c r="H71" s="12" t="s">
        <v>165</v>
      </c>
      <c r="I71" s="4">
        <v>34.559999999999995</v>
      </c>
      <c r="J71" s="5">
        <v>71383.892544000002</v>
      </c>
      <c r="K71" s="6">
        <v>0.15</v>
      </c>
      <c r="L71" s="6">
        <v>0.45</v>
      </c>
      <c r="M71" s="5">
        <v>33371.969764319998</v>
      </c>
      <c r="N71" s="7">
        <v>0.08</v>
      </c>
      <c r="O71" s="4">
        <v>201.96</v>
      </c>
      <c r="P71" s="4">
        <v>201.6</v>
      </c>
      <c r="Q71" s="4">
        <v>201.77999999999997</v>
      </c>
      <c r="R71" s="5">
        <v>416777.83094699989</v>
      </c>
    </row>
    <row r="4984" spans="1:2" x14ac:dyDescent="0.25">
      <c r="A4984" t="s">
        <v>586</v>
      </c>
      <c r="B4984" s="3">
        <f>COUNT(R2:R4984)</f>
        <v>70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000"/>
  <sheetViews>
    <sheetView topLeftCell="H16" workbookViewId="0">
      <selection activeCell="Z24" sqref="Z24"/>
    </sheetView>
  </sheetViews>
  <sheetFormatPr defaultRowHeight="15" x14ac:dyDescent="0.25"/>
  <cols>
    <col min="1" max="1" width="17.5703125" bestFit="1" customWidth="1"/>
    <col min="2" max="2" width="17.42578125" customWidth="1"/>
    <col min="3" max="3" width="8" bestFit="1" customWidth="1"/>
    <col min="4" max="4" width="35.28515625" bestFit="1" customWidth="1"/>
    <col min="5" max="5" width="6.140625" bestFit="1" customWidth="1"/>
    <col min="6" max="6" width="9.28515625" customWidth="1"/>
    <col min="7" max="7" width="10.42578125" bestFit="1" customWidth="1"/>
    <col min="8" max="8" width="10" bestFit="1" customWidth="1"/>
    <col min="9" max="9" width="11.7109375" customWidth="1"/>
    <col min="10" max="10" width="15" bestFit="1" customWidth="1"/>
    <col min="11" max="11" width="13.5703125" bestFit="1" customWidth="1"/>
    <col min="12" max="13" width="8.5703125" bestFit="1" customWidth="1"/>
    <col min="14" max="14" width="13.5703125" bestFit="1" customWidth="1"/>
    <col min="15" max="15" width="10.5703125" bestFit="1" customWidth="1"/>
    <col min="16" max="19" width="9.140625" customWidth="1"/>
    <col min="20" max="21" width="14.5703125" bestFit="1" customWidth="1"/>
  </cols>
  <sheetData>
    <row r="1" spans="1:21" ht="45" x14ac:dyDescent="0.25">
      <c r="A1" s="9" t="s">
        <v>0</v>
      </c>
      <c r="B1" s="9" t="s">
        <v>561</v>
      </c>
      <c r="C1" s="9" t="s">
        <v>1</v>
      </c>
      <c r="D1" s="9" t="s">
        <v>2</v>
      </c>
      <c r="E1" s="9" t="s">
        <v>4</v>
      </c>
      <c r="F1" s="9" t="s">
        <v>252</v>
      </c>
      <c r="G1" s="9" t="s">
        <v>5</v>
      </c>
      <c r="H1" s="9" t="s">
        <v>6</v>
      </c>
      <c r="I1" s="9" t="s">
        <v>163</v>
      </c>
      <c r="J1" s="9" t="s">
        <v>253</v>
      </c>
      <c r="K1" s="9" t="s">
        <v>8</v>
      </c>
      <c r="L1" s="9" t="s">
        <v>254</v>
      </c>
      <c r="M1" s="9" t="s">
        <v>255</v>
      </c>
      <c r="N1" s="9" t="s">
        <v>10</v>
      </c>
      <c r="O1" s="9" t="s">
        <v>11</v>
      </c>
      <c r="P1" s="9" t="s">
        <v>568</v>
      </c>
      <c r="Q1" s="9" t="s">
        <v>569</v>
      </c>
      <c r="R1" s="9" t="s">
        <v>567</v>
      </c>
      <c r="S1" s="9" t="s">
        <v>563</v>
      </c>
      <c r="T1" s="9" t="s">
        <v>14</v>
      </c>
      <c r="U1" s="9" t="s">
        <v>572</v>
      </c>
    </row>
    <row r="2" spans="1:21" ht="60" x14ac:dyDescent="0.25">
      <c r="A2" s="1" t="s">
        <v>256</v>
      </c>
      <c r="B2" s="2" t="s">
        <v>257</v>
      </c>
      <c r="C2" s="1" t="s">
        <v>258</v>
      </c>
      <c r="D2" s="1" t="s">
        <v>259</v>
      </c>
      <c r="E2" s="1">
        <v>52</v>
      </c>
      <c r="F2" s="1">
        <v>18</v>
      </c>
      <c r="G2" s="1">
        <v>291403</v>
      </c>
      <c r="H2" s="1">
        <v>14700</v>
      </c>
      <c r="I2" s="12" t="s">
        <v>260</v>
      </c>
      <c r="J2" s="11">
        <v>7</v>
      </c>
      <c r="K2" s="5">
        <v>102900</v>
      </c>
      <c r="L2" s="6">
        <v>0.05</v>
      </c>
      <c r="M2" s="6">
        <v>0.15</v>
      </c>
      <c r="N2" s="5">
        <v>83091.75</v>
      </c>
      <c r="O2" s="7">
        <v>7.4999999999999997E-2</v>
      </c>
      <c r="P2" s="11">
        <v>75.36666666666666</v>
      </c>
      <c r="Q2" s="11">
        <v>70</v>
      </c>
      <c r="R2" s="11">
        <v>0</v>
      </c>
      <c r="S2" s="11">
        <v>72.683333333333337</v>
      </c>
      <c r="T2" s="5">
        <v>1163015</v>
      </c>
      <c r="U2" s="5">
        <v>2231460</v>
      </c>
    </row>
    <row r="3" spans="1:21" ht="60" x14ac:dyDescent="0.25">
      <c r="A3" s="1" t="s">
        <v>261</v>
      </c>
      <c r="B3" s="2" t="s">
        <v>262</v>
      </c>
      <c r="C3" s="1" t="s">
        <v>258</v>
      </c>
      <c r="D3" s="1" t="s">
        <v>263</v>
      </c>
      <c r="E3" s="1">
        <v>26</v>
      </c>
      <c r="F3" s="1">
        <v>30</v>
      </c>
      <c r="G3" s="1">
        <v>1437523</v>
      </c>
      <c r="H3" s="1">
        <v>265471</v>
      </c>
      <c r="I3" s="12" t="s">
        <v>264</v>
      </c>
      <c r="J3" s="11">
        <v>4</v>
      </c>
      <c r="K3" s="5">
        <v>1061884</v>
      </c>
      <c r="L3" s="6">
        <v>0.05</v>
      </c>
      <c r="M3" s="6">
        <v>0.15</v>
      </c>
      <c r="N3" s="5">
        <v>857471.33</v>
      </c>
      <c r="O3" s="7">
        <v>5.5E-2</v>
      </c>
      <c r="P3" s="11">
        <v>58.727272727272734</v>
      </c>
      <c r="Q3" s="11">
        <v>50</v>
      </c>
      <c r="R3" s="11">
        <v>0</v>
      </c>
      <c r="S3" s="11">
        <v>54.363636363636367</v>
      </c>
      <c r="T3" s="5">
        <v>1878195</v>
      </c>
      <c r="U3" s="5">
        <v>16310163.90909091</v>
      </c>
    </row>
    <row r="4" spans="1:21" ht="30" x14ac:dyDescent="0.25">
      <c r="A4" s="1" t="s">
        <v>265</v>
      </c>
      <c r="B4" s="2" t="s">
        <v>265</v>
      </c>
      <c r="C4" s="1" t="s">
        <v>258</v>
      </c>
      <c r="D4" s="1" t="s">
        <v>266</v>
      </c>
      <c r="E4" s="1">
        <v>33</v>
      </c>
      <c r="F4" s="1">
        <v>14</v>
      </c>
      <c r="G4" s="1">
        <v>13068</v>
      </c>
      <c r="H4" s="1">
        <v>6000</v>
      </c>
      <c r="I4" s="12" t="s">
        <v>264</v>
      </c>
      <c r="J4" s="11">
        <v>8</v>
      </c>
      <c r="K4" s="5">
        <v>48000</v>
      </c>
      <c r="L4" s="6">
        <v>0.05</v>
      </c>
      <c r="M4" s="6">
        <v>0.15</v>
      </c>
      <c r="N4" s="5">
        <v>38760</v>
      </c>
      <c r="O4" s="7">
        <v>5.5E-2</v>
      </c>
      <c r="P4" s="11">
        <v>117.45454545454544</v>
      </c>
      <c r="Q4" s="11">
        <v>75</v>
      </c>
      <c r="R4" s="11">
        <v>0</v>
      </c>
      <c r="S4" s="11">
        <v>96.22727272727272</v>
      </c>
      <c r="T4" s="5">
        <v>0</v>
      </c>
      <c r="U4" s="5">
        <v>577363.63636363635</v>
      </c>
    </row>
    <row r="5" spans="1:21" ht="30" x14ac:dyDescent="0.25">
      <c r="A5" s="1" t="s">
        <v>267</v>
      </c>
      <c r="B5" s="2" t="s">
        <v>267</v>
      </c>
      <c r="C5" s="1" t="s">
        <v>258</v>
      </c>
      <c r="D5" s="1" t="s">
        <v>268</v>
      </c>
      <c r="E5" s="1">
        <v>106</v>
      </c>
      <c r="F5" s="1">
        <v>14</v>
      </c>
      <c r="G5" s="1">
        <v>6000</v>
      </c>
      <c r="H5" s="1">
        <v>3297</v>
      </c>
      <c r="I5" s="12" t="s">
        <v>165</v>
      </c>
      <c r="J5" s="11">
        <v>8</v>
      </c>
      <c r="K5" s="5">
        <v>26376</v>
      </c>
      <c r="L5" s="6">
        <v>0.05</v>
      </c>
      <c r="M5" s="6">
        <v>0.15</v>
      </c>
      <c r="N5" s="5">
        <v>21298.620000000003</v>
      </c>
      <c r="O5" s="7">
        <v>0.09</v>
      </c>
      <c r="P5" s="11">
        <v>71.777777777777786</v>
      </c>
      <c r="Q5" s="11">
        <v>75</v>
      </c>
      <c r="R5" s="11">
        <v>0</v>
      </c>
      <c r="S5" s="11">
        <v>73.388888888888886</v>
      </c>
      <c r="T5" s="5">
        <v>0</v>
      </c>
      <c r="U5" s="5">
        <v>241963.16666666663</v>
      </c>
    </row>
    <row r="6" spans="1:21" ht="30" x14ac:dyDescent="0.25">
      <c r="A6" s="1" t="s">
        <v>269</v>
      </c>
      <c r="B6" s="2" t="s">
        <v>269</v>
      </c>
      <c r="C6" s="1" t="s">
        <v>270</v>
      </c>
      <c r="D6" s="1" t="s">
        <v>271</v>
      </c>
      <c r="E6" s="1">
        <v>47</v>
      </c>
      <c r="F6" s="1">
        <v>16</v>
      </c>
      <c r="G6" s="1">
        <v>301206</v>
      </c>
      <c r="H6" s="1">
        <v>36362</v>
      </c>
      <c r="I6" s="12" t="s">
        <v>260</v>
      </c>
      <c r="J6" s="11">
        <v>5</v>
      </c>
      <c r="K6" s="5">
        <v>181810</v>
      </c>
      <c r="L6" s="6">
        <v>0.05</v>
      </c>
      <c r="M6" s="6">
        <v>0.15</v>
      </c>
      <c r="N6" s="5">
        <v>146811.57500000001</v>
      </c>
      <c r="O6" s="7">
        <v>7.4999999999999997E-2</v>
      </c>
      <c r="P6" s="11">
        <v>53.833333333333343</v>
      </c>
      <c r="Q6" s="11">
        <v>65</v>
      </c>
      <c r="R6" s="11">
        <v>0</v>
      </c>
      <c r="S6" s="11">
        <v>59.416666666666671</v>
      </c>
      <c r="T6" s="5">
        <v>778790</v>
      </c>
      <c r="U6" s="5">
        <v>2939298.8333333335</v>
      </c>
    </row>
    <row r="7" spans="1:21" ht="30" x14ac:dyDescent="0.25">
      <c r="A7" s="1" t="s">
        <v>272</v>
      </c>
      <c r="B7" s="2" t="s">
        <v>272</v>
      </c>
      <c r="C7" s="1" t="s">
        <v>258</v>
      </c>
      <c r="D7" s="1" t="s">
        <v>273</v>
      </c>
      <c r="E7" s="1">
        <v>25</v>
      </c>
      <c r="F7" s="1">
        <v>15</v>
      </c>
      <c r="G7" s="1">
        <v>653000</v>
      </c>
      <c r="H7" s="1">
        <v>80217</v>
      </c>
      <c r="I7" s="12" t="s">
        <v>264</v>
      </c>
      <c r="J7" s="11">
        <v>4.5</v>
      </c>
      <c r="K7" s="5">
        <v>360976.5</v>
      </c>
      <c r="L7" s="6">
        <v>0.05</v>
      </c>
      <c r="M7" s="6">
        <v>0.15</v>
      </c>
      <c r="N7" s="5">
        <v>291488.52374999999</v>
      </c>
      <c r="O7" s="7">
        <v>5.5E-2</v>
      </c>
      <c r="P7" s="11">
        <v>66.068181818181813</v>
      </c>
      <c r="Q7" s="11">
        <v>60</v>
      </c>
      <c r="R7" s="11">
        <v>0</v>
      </c>
      <c r="S7" s="11">
        <v>63.034090909090907</v>
      </c>
      <c r="T7" s="5">
        <v>1660660</v>
      </c>
      <c r="U7" s="5">
        <v>6717065.6704545449</v>
      </c>
    </row>
    <row r="8" spans="1:21" ht="30" x14ac:dyDescent="0.25">
      <c r="A8" s="1" t="s">
        <v>274</v>
      </c>
      <c r="B8" s="2" t="s">
        <v>274</v>
      </c>
      <c r="C8" s="1" t="s">
        <v>258</v>
      </c>
      <c r="D8" s="1" t="s">
        <v>275</v>
      </c>
      <c r="E8" s="1">
        <v>17</v>
      </c>
      <c r="F8" s="1">
        <v>24</v>
      </c>
      <c r="G8" s="1">
        <v>391037</v>
      </c>
      <c r="H8" s="1">
        <v>44960</v>
      </c>
      <c r="I8" s="12" t="s">
        <v>264</v>
      </c>
      <c r="J8" s="11">
        <v>4.5</v>
      </c>
      <c r="K8" s="5">
        <v>202320</v>
      </c>
      <c r="L8" s="6">
        <v>0.05</v>
      </c>
      <c r="M8" s="6">
        <v>0.15</v>
      </c>
      <c r="N8" s="5">
        <v>163373.4</v>
      </c>
      <c r="O8" s="7">
        <v>5.5E-2</v>
      </c>
      <c r="P8" s="11">
        <v>66.068181818181813</v>
      </c>
      <c r="Q8" s="11">
        <v>60</v>
      </c>
      <c r="R8" s="11">
        <v>130</v>
      </c>
      <c r="S8" s="11">
        <v>84.5</v>
      </c>
      <c r="T8" s="5">
        <v>1478379</v>
      </c>
      <c r="U8" s="5">
        <v>5277499</v>
      </c>
    </row>
    <row r="9" spans="1:21" ht="30" x14ac:dyDescent="0.25">
      <c r="A9" s="1" t="s">
        <v>276</v>
      </c>
      <c r="B9" s="2" t="s">
        <v>276</v>
      </c>
      <c r="C9" s="1" t="s">
        <v>258</v>
      </c>
      <c r="D9" s="1" t="s">
        <v>277</v>
      </c>
      <c r="E9" s="1">
        <v>28</v>
      </c>
      <c r="F9" s="1">
        <v>16</v>
      </c>
      <c r="G9" s="1">
        <v>159867</v>
      </c>
      <c r="H9" s="1">
        <v>3646</v>
      </c>
      <c r="I9" s="12" t="s">
        <v>264</v>
      </c>
      <c r="J9" s="11">
        <v>8</v>
      </c>
      <c r="K9" s="5">
        <v>29168</v>
      </c>
      <c r="L9" s="6">
        <v>0.05</v>
      </c>
      <c r="M9" s="6">
        <v>0.15</v>
      </c>
      <c r="N9" s="5">
        <v>23553.16</v>
      </c>
      <c r="O9" s="7">
        <v>5.5E-2</v>
      </c>
      <c r="P9" s="11">
        <v>117.45454545454544</v>
      </c>
      <c r="Q9" s="11">
        <v>75</v>
      </c>
      <c r="R9" s="11">
        <v>0</v>
      </c>
      <c r="S9" s="11">
        <v>96.22727272727272</v>
      </c>
      <c r="T9" s="5">
        <v>726415</v>
      </c>
      <c r="U9" s="5">
        <v>1077259.6363636362</v>
      </c>
    </row>
    <row r="10" spans="1:21" ht="30" x14ac:dyDescent="0.25">
      <c r="A10" s="1" t="s">
        <v>278</v>
      </c>
      <c r="B10" s="2" t="s">
        <v>278</v>
      </c>
      <c r="C10" s="1" t="s">
        <v>258</v>
      </c>
      <c r="D10" s="1" t="s">
        <v>279</v>
      </c>
      <c r="E10" s="1">
        <v>21</v>
      </c>
      <c r="F10" s="1">
        <v>24</v>
      </c>
      <c r="G10" s="1">
        <v>175608</v>
      </c>
      <c r="H10" s="1">
        <v>27707</v>
      </c>
      <c r="I10" s="12" t="s">
        <v>264</v>
      </c>
      <c r="J10" s="11">
        <v>5</v>
      </c>
      <c r="K10" s="5">
        <v>138535</v>
      </c>
      <c r="L10" s="6">
        <v>0.05</v>
      </c>
      <c r="M10" s="6">
        <v>0.15</v>
      </c>
      <c r="N10" s="5">
        <v>111867.0125</v>
      </c>
      <c r="O10" s="7">
        <v>5.5E-2</v>
      </c>
      <c r="P10" s="11">
        <v>73.409090909090907</v>
      </c>
      <c r="Q10" s="11">
        <v>65</v>
      </c>
      <c r="R10" s="11">
        <v>0</v>
      </c>
      <c r="S10" s="11">
        <v>69.204545454545453</v>
      </c>
      <c r="T10" s="5">
        <v>323900</v>
      </c>
      <c r="U10" s="5">
        <v>2241350.3409090908</v>
      </c>
    </row>
    <row r="11" spans="1:21" ht="30" x14ac:dyDescent="0.25">
      <c r="A11" s="1" t="s">
        <v>280</v>
      </c>
      <c r="B11" s="2" t="s">
        <v>280</v>
      </c>
      <c r="C11" s="1" t="s">
        <v>258</v>
      </c>
      <c r="D11" s="1" t="s">
        <v>281</v>
      </c>
      <c r="E11" s="1">
        <v>14</v>
      </c>
      <c r="F11" s="1">
        <v>30</v>
      </c>
      <c r="G11" s="1">
        <v>582431</v>
      </c>
      <c r="H11" s="1">
        <v>137547</v>
      </c>
      <c r="I11" s="12" t="s">
        <v>264</v>
      </c>
      <c r="J11" s="11">
        <v>4</v>
      </c>
      <c r="K11" s="5">
        <v>550188</v>
      </c>
      <c r="L11" s="6">
        <v>0.05</v>
      </c>
      <c r="M11" s="6">
        <v>0.15</v>
      </c>
      <c r="N11" s="5">
        <v>444276.81</v>
      </c>
      <c r="O11" s="7">
        <v>5.5E-2</v>
      </c>
      <c r="P11" s="11">
        <v>58.727272727272727</v>
      </c>
      <c r="Q11" s="11">
        <v>50</v>
      </c>
      <c r="R11" s="11">
        <v>120</v>
      </c>
      <c r="S11" s="11">
        <v>84</v>
      </c>
      <c r="T11" s="5">
        <v>161215</v>
      </c>
      <c r="U11" s="5">
        <v>11715163</v>
      </c>
    </row>
    <row r="12" spans="1:21" ht="30" x14ac:dyDescent="0.25">
      <c r="A12" s="1" t="s">
        <v>282</v>
      </c>
      <c r="B12" s="2" t="s">
        <v>282</v>
      </c>
      <c r="C12" s="1" t="s">
        <v>258</v>
      </c>
      <c r="D12" s="1" t="s">
        <v>283</v>
      </c>
      <c r="E12" s="1">
        <v>21</v>
      </c>
      <c r="F12" s="1">
        <v>32</v>
      </c>
      <c r="G12" s="1">
        <v>3880281</v>
      </c>
      <c r="H12" s="1">
        <v>175200</v>
      </c>
      <c r="I12" s="12" t="s">
        <v>264</v>
      </c>
      <c r="J12" s="11">
        <v>4</v>
      </c>
      <c r="K12" s="5">
        <v>700800</v>
      </c>
      <c r="L12" s="6">
        <v>0.05</v>
      </c>
      <c r="M12" s="6">
        <v>0.15</v>
      </c>
      <c r="N12" s="5">
        <v>565896</v>
      </c>
      <c r="O12" s="7">
        <v>5.5E-2</v>
      </c>
      <c r="P12" s="11">
        <v>58.727272727272727</v>
      </c>
      <c r="Q12" s="11">
        <v>50</v>
      </c>
      <c r="R12" s="11">
        <v>0</v>
      </c>
      <c r="S12" s="11">
        <v>54.36363636363636</v>
      </c>
      <c r="T12" s="5">
        <v>15897405</v>
      </c>
      <c r="U12" s="5">
        <v>25421914.09090909</v>
      </c>
    </row>
    <row r="13" spans="1:21" ht="30" x14ac:dyDescent="0.25">
      <c r="A13" s="1" t="s">
        <v>284</v>
      </c>
      <c r="B13" s="2" t="s">
        <v>284</v>
      </c>
      <c r="C13" s="1" t="s">
        <v>258</v>
      </c>
      <c r="D13" s="1" t="s">
        <v>285</v>
      </c>
      <c r="E13" s="1">
        <v>21</v>
      </c>
      <c r="F13" s="1">
        <v>29</v>
      </c>
      <c r="G13" s="1">
        <v>1038015</v>
      </c>
      <c r="H13" s="1">
        <v>527661</v>
      </c>
      <c r="I13" s="12" t="s">
        <v>264</v>
      </c>
      <c r="J13" s="11">
        <v>4</v>
      </c>
      <c r="K13" s="5">
        <v>2110644</v>
      </c>
      <c r="L13" s="6">
        <v>0.05</v>
      </c>
      <c r="M13" s="6">
        <v>0.15</v>
      </c>
      <c r="N13" s="5">
        <v>1704345.03</v>
      </c>
      <c r="O13" s="7">
        <v>5.5E-2</v>
      </c>
      <c r="P13" s="11">
        <v>58.727272727272727</v>
      </c>
      <c r="Q13" s="11">
        <v>50</v>
      </c>
      <c r="R13" s="11">
        <v>0</v>
      </c>
      <c r="S13" s="11">
        <v>54.36363636363636</v>
      </c>
      <c r="T13" s="5">
        <v>0</v>
      </c>
      <c r="U13" s="5">
        <v>28685570.727272727</v>
      </c>
    </row>
    <row r="14" spans="1:21" ht="30" x14ac:dyDescent="0.25">
      <c r="A14" s="1" t="s">
        <v>286</v>
      </c>
      <c r="B14" s="2" t="s">
        <v>286</v>
      </c>
      <c r="C14" s="1" t="s">
        <v>258</v>
      </c>
      <c r="D14" s="1" t="s">
        <v>287</v>
      </c>
      <c r="E14" s="1">
        <v>31</v>
      </c>
      <c r="F14" s="1">
        <v>30</v>
      </c>
      <c r="G14" s="1">
        <v>1991309</v>
      </c>
      <c r="H14" s="1">
        <v>382200</v>
      </c>
      <c r="I14" s="12" t="s">
        <v>264</v>
      </c>
      <c r="J14" s="11">
        <v>4</v>
      </c>
      <c r="K14" s="5">
        <v>1528800</v>
      </c>
      <c r="L14" s="6">
        <v>0.05</v>
      </c>
      <c r="M14" s="6">
        <v>0.15</v>
      </c>
      <c r="N14" s="5">
        <v>1234506</v>
      </c>
      <c r="O14" s="7">
        <v>5.5E-2</v>
      </c>
      <c r="P14" s="11">
        <v>58.727272727272727</v>
      </c>
      <c r="Q14" s="11">
        <v>50</v>
      </c>
      <c r="R14" s="11">
        <v>0</v>
      </c>
      <c r="S14" s="11">
        <v>54.36363636363636</v>
      </c>
      <c r="T14" s="5">
        <v>2312545</v>
      </c>
      <c r="U14" s="5">
        <v>23090326.818181816</v>
      </c>
    </row>
    <row r="15" spans="1:21" ht="30" x14ac:dyDescent="0.25">
      <c r="A15" s="1" t="s">
        <v>288</v>
      </c>
      <c r="B15" s="2" t="s">
        <v>288</v>
      </c>
      <c r="C15" s="1" t="s">
        <v>258</v>
      </c>
      <c r="D15" s="1" t="s">
        <v>289</v>
      </c>
      <c r="E15" s="1">
        <v>2</v>
      </c>
      <c r="F15" s="1">
        <v>32</v>
      </c>
      <c r="G15" s="1">
        <v>474806</v>
      </c>
      <c r="H15" s="1">
        <v>154216</v>
      </c>
      <c r="I15" s="12" t="s">
        <v>264</v>
      </c>
      <c r="J15" s="11">
        <v>4</v>
      </c>
      <c r="K15" s="5">
        <v>616864</v>
      </c>
      <c r="L15" s="6">
        <v>0.05</v>
      </c>
      <c r="M15" s="6">
        <v>0.15</v>
      </c>
      <c r="N15" s="5">
        <v>498117.68000000005</v>
      </c>
      <c r="O15" s="7">
        <v>5.5E-2</v>
      </c>
      <c r="P15" s="11">
        <v>58.727272727272734</v>
      </c>
      <c r="Q15" s="11">
        <v>50</v>
      </c>
      <c r="R15" s="11">
        <v>120</v>
      </c>
      <c r="S15" s="11">
        <v>120</v>
      </c>
      <c r="T15" s="5">
        <v>0</v>
      </c>
      <c r="U15" s="5">
        <v>18505920</v>
      </c>
    </row>
    <row r="16" spans="1:21" ht="30" x14ac:dyDescent="0.25">
      <c r="A16" s="1" t="s">
        <v>290</v>
      </c>
      <c r="B16" s="2" t="s">
        <v>290</v>
      </c>
      <c r="C16" s="1" t="s">
        <v>258</v>
      </c>
      <c r="D16" s="1" t="s">
        <v>291</v>
      </c>
      <c r="E16" s="1">
        <v>11</v>
      </c>
      <c r="F16" s="1">
        <v>32</v>
      </c>
      <c r="G16" s="1">
        <v>326256</v>
      </c>
      <c r="H16" s="1">
        <v>102458</v>
      </c>
      <c r="I16" s="12" t="s">
        <v>264</v>
      </c>
      <c r="J16" s="11">
        <v>4</v>
      </c>
      <c r="K16" s="5">
        <v>409832</v>
      </c>
      <c r="L16" s="6">
        <v>0.05</v>
      </c>
      <c r="M16" s="6">
        <v>0.15</v>
      </c>
      <c r="N16" s="5">
        <v>330939.34000000003</v>
      </c>
      <c r="O16" s="7">
        <v>5.5E-2</v>
      </c>
      <c r="P16" s="11">
        <v>58.727272727272727</v>
      </c>
      <c r="Q16" s="11">
        <v>50</v>
      </c>
      <c r="R16" s="11">
        <v>120</v>
      </c>
      <c r="S16" s="11">
        <v>84</v>
      </c>
      <c r="T16" s="5">
        <v>0</v>
      </c>
      <c r="U16" s="5">
        <v>8606472</v>
      </c>
    </row>
    <row r="17" spans="1:21" ht="30" x14ac:dyDescent="0.25">
      <c r="A17" s="1" t="s">
        <v>292</v>
      </c>
      <c r="B17" s="2" t="s">
        <v>292</v>
      </c>
      <c r="C17" s="1" t="s">
        <v>293</v>
      </c>
      <c r="D17" s="1" t="s">
        <v>294</v>
      </c>
      <c r="E17" s="1">
        <v>10</v>
      </c>
      <c r="F17" s="1">
        <v>28</v>
      </c>
      <c r="G17" s="1">
        <v>128343</v>
      </c>
      <c r="H17" s="1">
        <v>34910</v>
      </c>
      <c r="I17" s="12" t="s">
        <v>264</v>
      </c>
      <c r="J17" s="11">
        <v>5</v>
      </c>
      <c r="K17" s="5">
        <v>174550</v>
      </c>
      <c r="L17" s="6">
        <v>0.05</v>
      </c>
      <c r="M17" s="6">
        <v>0.15</v>
      </c>
      <c r="N17" s="5">
        <v>140949.125</v>
      </c>
      <c r="O17" s="7">
        <v>5.5E-2</v>
      </c>
      <c r="P17" s="11">
        <v>73.409090909090907</v>
      </c>
      <c r="Q17" s="11">
        <v>65</v>
      </c>
      <c r="R17" s="11">
        <v>135</v>
      </c>
      <c r="S17" s="11">
        <v>108</v>
      </c>
      <c r="T17" s="5">
        <v>0</v>
      </c>
      <c r="U17" s="5">
        <v>3770280</v>
      </c>
    </row>
    <row r="18" spans="1:21" ht="30" x14ac:dyDescent="0.25">
      <c r="A18" s="1" t="s">
        <v>295</v>
      </c>
      <c r="B18" s="2" t="s">
        <v>295</v>
      </c>
      <c r="C18" s="1" t="s">
        <v>296</v>
      </c>
      <c r="D18" s="1" t="s">
        <v>294</v>
      </c>
      <c r="E18" s="1">
        <v>9</v>
      </c>
      <c r="F18" s="1">
        <v>20</v>
      </c>
      <c r="G18" s="1">
        <v>126547</v>
      </c>
      <c r="H18" s="1">
        <v>25665</v>
      </c>
      <c r="I18" s="12" t="s">
        <v>264</v>
      </c>
      <c r="J18" s="11">
        <v>5</v>
      </c>
      <c r="K18" s="5">
        <v>128325</v>
      </c>
      <c r="L18" s="6">
        <v>0.05</v>
      </c>
      <c r="M18" s="6">
        <v>0.15</v>
      </c>
      <c r="N18" s="5">
        <v>103622.4375</v>
      </c>
      <c r="O18" s="7">
        <v>5.5E-2</v>
      </c>
      <c r="P18" s="11">
        <v>73.409090909090907</v>
      </c>
      <c r="Q18" s="11">
        <v>65</v>
      </c>
      <c r="R18" s="11">
        <v>135</v>
      </c>
      <c r="S18" s="11">
        <v>108</v>
      </c>
      <c r="T18" s="5">
        <v>119435</v>
      </c>
      <c r="U18" s="5">
        <v>2891255</v>
      </c>
    </row>
    <row r="19" spans="1:21" ht="30" x14ac:dyDescent="0.25">
      <c r="A19" s="1" t="s">
        <v>297</v>
      </c>
      <c r="B19" s="2" t="s">
        <v>297</v>
      </c>
      <c r="C19" s="1" t="s">
        <v>293</v>
      </c>
      <c r="D19" s="1" t="s">
        <v>298</v>
      </c>
      <c r="E19" s="1">
        <v>2</v>
      </c>
      <c r="F19" s="1">
        <v>18</v>
      </c>
      <c r="G19" s="1">
        <v>234936</v>
      </c>
      <c r="H19" s="1">
        <v>55731</v>
      </c>
      <c r="I19" s="12" t="s">
        <v>264</v>
      </c>
      <c r="J19" s="11">
        <v>4.5</v>
      </c>
      <c r="K19" s="5">
        <v>250789.5</v>
      </c>
      <c r="L19" s="6">
        <v>0.05</v>
      </c>
      <c r="M19" s="6">
        <v>0.15</v>
      </c>
      <c r="N19" s="5">
        <v>202512.52124999999</v>
      </c>
      <c r="O19" s="7">
        <v>5.5E-2</v>
      </c>
      <c r="P19" s="11">
        <v>66.068181818181813</v>
      </c>
      <c r="Q19" s="11">
        <v>60</v>
      </c>
      <c r="R19" s="11">
        <v>130</v>
      </c>
      <c r="S19" s="11">
        <v>130</v>
      </c>
      <c r="T19" s="5">
        <v>60060</v>
      </c>
      <c r="U19" s="5">
        <v>7305090</v>
      </c>
    </row>
    <row r="20" spans="1:21" ht="30" x14ac:dyDescent="0.25">
      <c r="A20" s="1" t="s">
        <v>299</v>
      </c>
      <c r="B20" s="2" t="s">
        <v>299</v>
      </c>
      <c r="C20" s="1" t="s">
        <v>258</v>
      </c>
      <c r="D20" s="1" t="s">
        <v>300</v>
      </c>
      <c r="E20" s="1">
        <v>1</v>
      </c>
      <c r="F20" s="1">
        <v>32</v>
      </c>
      <c r="G20" s="1">
        <v>639966</v>
      </c>
      <c r="H20" s="1">
        <v>245525</v>
      </c>
      <c r="I20" s="12" t="s">
        <v>264</v>
      </c>
      <c r="J20" s="11">
        <v>4</v>
      </c>
      <c r="K20" s="5">
        <v>982100</v>
      </c>
      <c r="L20" s="6">
        <v>0.05</v>
      </c>
      <c r="M20" s="6">
        <v>0.15</v>
      </c>
      <c r="N20" s="5">
        <v>793045.75</v>
      </c>
      <c r="O20" s="7">
        <v>5.5E-2</v>
      </c>
      <c r="P20" s="11">
        <v>58.727272727272727</v>
      </c>
      <c r="Q20" s="11">
        <v>50</v>
      </c>
      <c r="R20" s="11">
        <v>120</v>
      </c>
      <c r="S20" s="11">
        <v>120</v>
      </c>
      <c r="T20" s="5">
        <v>0</v>
      </c>
      <c r="U20" s="5">
        <v>29463000</v>
      </c>
    </row>
    <row r="21" spans="1:21" ht="30" x14ac:dyDescent="0.25">
      <c r="A21" s="1" t="s">
        <v>301</v>
      </c>
      <c r="B21" s="2" t="s">
        <v>301</v>
      </c>
      <c r="C21" s="1" t="s">
        <v>270</v>
      </c>
      <c r="D21" s="1" t="s">
        <v>302</v>
      </c>
      <c r="E21" s="1">
        <v>3</v>
      </c>
      <c r="F21" s="1">
        <v>26</v>
      </c>
      <c r="G21" s="1">
        <v>895756</v>
      </c>
      <c r="H21" s="1">
        <v>11016</v>
      </c>
      <c r="I21" s="12" t="s">
        <v>165</v>
      </c>
      <c r="J21" s="11">
        <v>7</v>
      </c>
      <c r="K21" s="5">
        <v>77112</v>
      </c>
      <c r="L21" s="6">
        <v>0.05</v>
      </c>
      <c r="M21" s="6">
        <v>0.15</v>
      </c>
      <c r="N21" s="5">
        <v>62267.939999999995</v>
      </c>
      <c r="O21" s="7">
        <v>0.09</v>
      </c>
      <c r="P21" s="11">
        <v>62.805555555555557</v>
      </c>
      <c r="Q21" s="11">
        <v>70</v>
      </c>
      <c r="R21" s="11">
        <v>47.27</v>
      </c>
      <c r="S21" s="11">
        <v>47.27</v>
      </c>
      <c r="T21" s="5">
        <v>851692</v>
      </c>
      <c r="U21" s="5">
        <v>1372418.32</v>
      </c>
    </row>
    <row r="5000" spans="1:2" x14ac:dyDescent="0.25">
      <c r="A5000" t="s">
        <v>586</v>
      </c>
      <c r="B5000" s="3">
        <f>COUNT(U2:U5000)</f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000"/>
  <sheetViews>
    <sheetView topLeftCell="B1" workbookViewId="0"/>
  </sheetViews>
  <sheetFormatPr defaultRowHeight="15" x14ac:dyDescent="0.25"/>
  <cols>
    <col min="1" max="1" width="17.5703125" bestFit="1" customWidth="1"/>
    <col min="2" max="2" width="17.85546875" customWidth="1"/>
    <col min="3" max="3" width="8" bestFit="1" customWidth="1"/>
    <col min="4" max="4" width="25.28515625" bestFit="1" customWidth="1"/>
    <col min="5" max="5" width="6.140625" bestFit="1" customWidth="1"/>
    <col min="6" max="6" width="10.42578125" bestFit="1" customWidth="1"/>
    <col min="7" max="7" width="10" bestFit="1" customWidth="1"/>
    <col min="8" max="13" width="8.140625" customWidth="1"/>
    <col min="14" max="14" width="13" customWidth="1"/>
    <col min="15" max="15" width="13.5703125" bestFit="1" customWidth="1"/>
    <col min="16" max="17" width="8.5703125" bestFit="1" customWidth="1"/>
    <col min="18" max="18" width="12.140625" bestFit="1" customWidth="1"/>
    <col min="19" max="19" width="10.5703125" bestFit="1" customWidth="1"/>
    <col min="20" max="20" width="12.28515625" customWidth="1"/>
    <col min="21" max="21" width="12.85546875" customWidth="1"/>
  </cols>
  <sheetData>
    <row r="1" spans="1:21" ht="30" x14ac:dyDescent="0.25">
      <c r="A1" s="9" t="s">
        <v>0</v>
      </c>
      <c r="B1" s="9" t="s">
        <v>561</v>
      </c>
      <c r="C1" s="9" t="s">
        <v>1</v>
      </c>
      <c r="D1" s="9" t="s">
        <v>2</v>
      </c>
      <c r="E1" s="9" t="s">
        <v>4</v>
      </c>
      <c r="F1" s="9" t="s">
        <v>5</v>
      </c>
      <c r="G1" s="9" t="s">
        <v>6</v>
      </c>
      <c r="H1" s="9" t="s">
        <v>303</v>
      </c>
      <c r="I1" s="9" t="s">
        <v>304</v>
      </c>
      <c r="J1" s="9" t="s">
        <v>305</v>
      </c>
      <c r="K1" s="9" t="s">
        <v>306</v>
      </c>
      <c r="L1" s="9" t="s">
        <v>307</v>
      </c>
      <c r="M1" s="9" t="s">
        <v>308</v>
      </c>
      <c r="N1" s="9" t="s">
        <v>163</v>
      </c>
      <c r="O1" s="9" t="s">
        <v>8</v>
      </c>
      <c r="P1" s="9" t="s">
        <v>254</v>
      </c>
      <c r="Q1" s="9" t="s">
        <v>255</v>
      </c>
      <c r="R1" s="9" t="s">
        <v>10</v>
      </c>
      <c r="S1" s="9" t="s">
        <v>11</v>
      </c>
      <c r="T1" s="9" t="s">
        <v>15</v>
      </c>
      <c r="U1" s="9" t="s">
        <v>576</v>
      </c>
    </row>
    <row r="2" spans="1:21" ht="30" x14ac:dyDescent="0.25">
      <c r="A2" s="1" t="s">
        <v>309</v>
      </c>
      <c r="B2" s="2" t="s">
        <v>309</v>
      </c>
      <c r="C2" s="1" t="s">
        <v>310</v>
      </c>
      <c r="D2" s="1" t="s">
        <v>311</v>
      </c>
      <c r="E2" s="1">
        <v>52</v>
      </c>
      <c r="F2" s="1">
        <v>24120</v>
      </c>
      <c r="G2" s="1">
        <v>13304</v>
      </c>
      <c r="H2" s="1"/>
      <c r="I2" s="1"/>
      <c r="J2" s="1">
        <v>12</v>
      </c>
      <c r="K2" s="1"/>
      <c r="L2" s="1"/>
      <c r="M2" s="1"/>
      <c r="N2" s="14" t="s">
        <v>164</v>
      </c>
      <c r="O2" s="5">
        <v>216000</v>
      </c>
      <c r="P2" s="6">
        <v>0.05</v>
      </c>
      <c r="Q2" s="6">
        <v>0.45</v>
      </c>
      <c r="R2" s="5">
        <v>108000</v>
      </c>
      <c r="S2" s="7">
        <v>7.4999999999999997E-2</v>
      </c>
      <c r="T2" s="5">
        <v>1440000</v>
      </c>
      <c r="U2" s="13">
        <v>120000</v>
      </c>
    </row>
    <row r="3" spans="1:21" ht="30" x14ac:dyDescent="0.25">
      <c r="A3" s="1" t="s">
        <v>312</v>
      </c>
      <c r="B3" s="2" t="s">
        <v>312</v>
      </c>
      <c r="C3" s="1" t="s">
        <v>310</v>
      </c>
      <c r="D3" s="1" t="s">
        <v>313</v>
      </c>
      <c r="E3" s="1">
        <v>52</v>
      </c>
      <c r="F3" s="1">
        <v>24120</v>
      </c>
      <c r="G3" s="1">
        <v>13304</v>
      </c>
      <c r="H3" s="1"/>
      <c r="I3" s="1"/>
      <c r="J3" s="1">
        <v>12</v>
      </c>
      <c r="K3" s="1"/>
      <c r="L3" s="1"/>
      <c r="M3" s="1"/>
      <c r="N3" s="14" t="s">
        <v>164</v>
      </c>
      <c r="O3" s="5">
        <v>216000</v>
      </c>
      <c r="P3" s="6">
        <v>0.05</v>
      </c>
      <c r="Q3" s="6">
        <v>0.45</v>
      </c>
      <c r="R3" s="5">
        <v>108000</v>
      </c>
      <c r="S3" s="7">
        <v>7.4999999999999997E-2</v>
      </c>
      <c r="T3" s="5">
        <v>1440000</v>
      </c>
      <c r="U3" s="13">
        <v>120000</v>
      </c>
    </row>
    <row r="4" spans="1:21" ht="30" x14ac:dyDescent="0.25">
      <c r="A4" s="1" t="s">
        <v>314</v>
      </c>
      <c r="B4" s="2" t="s">
        <v>314</v>
      </c>
      <c r="C4" s="1" t="s">
        <v>310</v>
      </c>
      <c r="D4" s="1" t="s">
        <v>315</v>
      </c>
      <c r="E4" s="1">
        <v>51</v>
      </c>
      <c r="F4" s="1">
        <v>33769</v>
      </c>
      <c r="G4" s="1">
        <v>9134</v>
      </c>
      <c r="H4" s="1"/>
      <c r="I4" s="1">
        <v>11</v>
      </c>
      <c r="J4" s="1"/>
      <c r="K4" s="1"/>
      <c r="L4" s="1"/>
      <c r="M4" s="1"/>
      <c r="N4" s="14" t="s">
        <v>164</v>
      </c>
      <c r="O4" s="5">
        <v>158400</v>
      </c>
      <c r="P4" s="6">
        <v>0.05</v>
      </c>
      <c r="Q4" s="6">
        <v>0.45</v>
      </c>
      <c r="R4" s="5">
        <v>79200</v>
      </c>
      <c r="S4" s="7">
        <v>7.4999999999999997E-2</v>
      </c>
      <c r="T4" s="5">
        <v>1056000</v>
      </c>
      <c r="U4" s="13">
        <v>96000</v>
      </c>
    </row>
    <row r="5" spans="1:21" ht="165" x14ac:dyDescent="0.25">
      <c r="A5" s="1" t="s">
        <v>316</v>
      </c>
      <c r="B5" s="2" t="s">
        <v>317</v>
      </c>
      <c r="C5" s="1" t="s">
        <v>318</v>
      </c>
      <c r="D5" s="1" t="s">
        <v>319</v>
      </c>
      <c r="E5" s="1">
        <v>55</v>
      </c>
      <c r="F5" s="1">
        <v>242499</v>
      </c>
      <c r="G5" s="1">
        <v>91310</v>
      </c>
      <c r="H5" s="1"/>
      <c r="I5" s="1"/>
      <c r="J5" s="1">
        <v>33</v>
      </c>
      <c r="K5" s="1">
        <v>27</v>
      </c>
      <c r="L5" s="1"/>
      <c r="M5" s="1"/>
      <c r="N5" s="14" t="s">
        <v>165</v>
      </c>
      <c r="O5" s="5">
        <v>1274400</v>
      </c>
      <c r="P5" s="6">
        <v>0.05</v>
      </c>
      <c r="Q5" s="6">
        <v>0.45</v>
      </c>
      <c r="R5" s="5">
        <v>637200</v>
      </c>
      <c r="S5" s="7">
        <v>6.5000000000000002E-2</v>
      </c>
      <c r="T5" s="5">
        <v>9803076.9230769221</v>
      </c>
      <c r="U5" s="13">
        <v>163384.61538461538</v>
      </c>
    </row>
    <row r="5000" spans="1:2" x14ac:dyDescent="0.25">
      <c r="A5000" t="s">
        <v>586</v>
      </c>
      <c r="B5000" s="3">
        <f>COUNT(U2:U5000)</f>
        <v>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5000"/>
  <sheetViews>
    <sheetView topLeftCell="L1" workbookViewId="0">
      <selection activeCell="AD14" sqref="AD14"/>
    </sheetView>
  </sheetViews>
  <sheetFormatPr defaultRowHeight="15" x14ac:dyDescent="0.25"/>
  <cols>
    <col min="1" max="1" width="17.5703125" bestFit="1" customWidth="1"/>
    <col min="2" max="2" width="22.28515625" bestFit="1" customWidth="1"/>
    <col min="3" max="3" width="30.42578125" bestFit="1" customWidth="1"/>
    <col min="4" max="4" width="8" bestFit="1" customWidth="1"/>
    <col min="5" max="5" width="6.140625" bestFit="1" customWidth="1"/>
    <col min="6" max="6" width="10.42578125" bestFit="1" customWidth="1"/>
    <col min="7" max="7" width="10" bestFit="1" customWidth="1"/>
    <col min="8" max="12" width="6.85546875" customWidth="1"/>
    <col min="13" max="13" width="10.85546875" bestFit="1" customWidth="1"/>
    <col min="14" max="14" width="10.85546875" customWidth="1"/>
    <col min="15" max="15" width="7.140625" bestFit="1" customWidth="1"/>
    <col min="16" max="16" width="9.85546875" bestFit="1" customWidth="1"/>
    <col min="17" max="17" width="12.140625" bestFit="1" customWidth="1"/>
    <col min="18" max="19" width="8.5703125" bestFit="1" customWidth="1"/>
    <col min="20" max="20" width="12.140625" bestFit="1" customWidth="1"/>
    <col min="21" max="21" width="10.5703125" bestFit="1" customWidth="1"/>
    <col min="22" max="22" width="13.5703125" bestFit="1" customWidth="1"/>
    <col min="23" max="23" width="10.42578125" customWidth="1"/>
    <col min="24" max="24" width="14.42578125" bestFit="1" customWidth="1"/>
    <col min="25" max="25" width="12.42578125" customWidth="1"/>
  </cols>
  <sheetData>
    <row r="1" spans="1:25" ht="30" x14ac:dyDescent="0.25">
      <c r="A1" s="9" t="s">
        <v>0</v>
      </c>
      <c r="B1" s="9" t="s">
        <v>561</v>
      </c>
      <c r="C1" s="9" t="s">
        <v>2</v>
      </c>
      <c r="D1" s="9" t="s">
        <v>1</v>
      </c>
      <c r="E1" s="9" t="s">
        <v>4</v>
      </c>
      <c r="F1" s="9" t="s">
        <v>5</v>
      </c>
      <c r="G1" s="9" t="s">
        <v>6</v>
      </c>
      <c r="H1" s="9" t="s">
        <v>303</v>
      </c>
      <c r="I1" s="9" t="s">
        <v>304</v>
      </c>
      <c r="J1" s="9" t="s">
        <v>305</v>
      </c>
      <c r="K1" s="9" t="s">
        <v>306</v>
      </c>
      <c r="L1" s="9" t="s">
        <v>307</v>
      </c>
      <c r="M1" s="9" t="s">
        <v>308</v>
      </c>
      <c r="N1" s="9" t="s">
        <v>163</v>
      </c>
      <c r="O1" s="9" t="s">
        <v>320</v>
      </c>
      <c r="P1" s="9" t="s">
        <v>321</v>
      </c>
      <c r="Q1" s="9" t="s">
        <v>8</v>
      </c>
      <c r="R1" s="9" t="s">
        <v>254</v>
      </c>
      <c r="S1" s="9" t="s">
        <v>255</v>
      </c>
      <c r="T1" s="9" t="s">
        <v>10</v>
      </c>
      <c r="U1" s="9" t="s">
        <v>11</v>
      </c>
      <c r="V1" s="9" t="s">
        <v>15</v>
      </c>
      <c r="W1" s="9" t="s">
        <v>322</v>
      </c>
      <c r="X1" s="9" t="s">
        <v>570</v>
      </c>
      <c r="Y1" s="10" t="s">
        <v>562</v>
      </c>
    </row>
    <row r="2" spans="1:25" x14ac:dyDescent="0.25">
      <c r="A2" s="1" t="s">
        <v>323</v>
      </c>
      <c r="B2" s="1" t="s">
        <v>323</v>
      </c>
      <c r="C2" s="1" t="s">
        <v>324</v>
      </c>
      <c r="D2" s="1" t="s">
        <v>325</v>
      </c>
      <c r="E2" s="1">
        <v>16</v>
      </c>
      <c r="F2" s="1">
        <v>168603</v>
      </c>
      <c r="G2" s="1">
        <v>58223</v>
      </c>
      <c r="H2" s="1"/>
      <c r="I2" s="1">
        <v>41</v>
      </c>
      <c r="J2" s="1">
        <v>10</v>
      </c>
      <c r="K2" s="1"/>
      <c r="L2" s="1"/>
      <c r="M2" s="1"/>
      <c r="N2" s="12" t="s">
        <v>165</v>
      </c>
      <c r="O2" s="1" t="s">
        <v>326</v>
      </c>
      <c r="P2" s="1">
        <v>35</v>
      </c>
      <c r="Q2" s="5">
        <v>770400</v>
      </c>
      <c r="R2" s="6">
        <v>0.05</v>
      </c>
      <c r="S2" s="6">
        <v>0.65</v>
      </c>
      <c r="T2" s="5">
        <v>231120</v>
      </c>
      <c r="U2" s="7">
        <v>8.5000000000000006E-2</v>
      </c>
      <c r="V2" s="5">
        <v>2719058.8235294116</v>
      </c>
      <c r="W2" s="5">
        <v>-951670.58823529386</v>
      </c>
      <c r="X2" s="5">
        <v>1767388.2352941176</v>
      </c>
      <c r="Y2" s="5">
        <f>T10_Barrington_AH[Final Market Value]/(T10_Barrington_AH[1BR Units]+T10_Barrington_AH[2BR Units])</f>
        <v>34654.671280276816</v>
      </c>
    </row>
    <row r="5000" spans="1:4" x14ac:dyDescent="0.25">
      <c r="A5000" t="s">
        <v>586</v>
      </c>
      <c r="B5000" s="3">
        <f>COUNT(Y2:Y5000)</f>
        <v>1</v>
      </c>
      <c r="C5000" t="s">
        <v>586</v>
      </c>
      <c r="D5000" s="3">
        <f>COUNT(Y2:Y5000)</f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5000"/>
  <sheetViews>
    <sheetView topLeftCell="D1" workbookViewId="0">
      <selection activeCell="S1" sqref="S1:Y1048576"/>
    </sheetView>
  </sheetViews>
  <sheetFormatPr defaultRowHeight="15" x14ac:dyDescent="0.25"/>
  <cols>
    <col min="1" max="2" width="17.5703125" bestFit="1" customWidth="1"/>
    <col min="3" max="3" width="35.7109375" bestFit="1" customWidth="1"/>
    <col min="4" max="4" width="8" bestFit="1" customWidth="1"/>
    <col min="5" max="5" width="6.140625" bestFit="1" customWidth="1"/>
    <col min="6" max="6" width="10.42578125" bestFit="1" customWidth="1"/>
    <col min="7" max="7" width="10" bestFit="1" customWidth="1"/>
    <col min="8" max="8" width="7.85546875" customWidth="1"/>
    <col min="9" max="9" width="10.5703125" bestFit="1" customWidth="1"/>
    <col min="10" max="10" width="10" customWidth="1"/>
    <col min="11" max="13" width="11.85546875" bestFit="1" customWidth="1"/>
    <col min="14" max="14" width="14.140625" bestFit="1" customWidth="1"/>
    <col min="15" max="15" width="10.5703125" bestFit="1" customWidth="1"/>
    <col min="16" max="16" width="14.5703125" bestFit="1" customWidth="1"/>
    <col min="17" max="17" width="12.28515625" bestFit="1" customWidth="1"/>
  </cols>
  <sheetData>
    <row r="1" spans="1:17" ht="30" x14ac:dyDescent="0.25">
      <c r="A1" s="9" t="s">
        <v>0</v>
      </c>
      <c r="B1" s="9" t="s">
        <v>561</v>
      </c>
      <c r="C1" s="9" t="s">
        <v>2</v>
      </c>
      <c r="D1" s="9" t="s">
        <v>1</v>
      </c>
      <c r="E1" s="9" t="s">
        <v>4</v>
      </c>
      <c r="F1" s="9" t="s">
        <v>5</v>
      </c>
      <c r="G1" s="9" t="s">
        <v>6</v>
      </c>
      <c r="H1" s="9" t="s">
        <v>327</v>
      </c>
      <c r="I1" s="9" t="s">
        <v>328</v>
      </c>
      <c r="J1" s="9" t="s">
        <v>329</v>
      </c>
      <c r="K1" s="9" t="s">
        <v>330</v>
      </c>
      <c r="L1" s="9" t="s">
        <v>331</v>
      </c>
      <c r="M1" s="9" t="s">
        <v>332</v>
      </c>
      <c r="N1" s="9" t="s">
        <v>333</v>
      </c>
      <c r="O1" s="9" t="s">
        <v>11</v>
      </c>
      <c r="P1" s="9" t="s">
        <v>15</v>
      </c>
      <c r="Q1" s="9" t="s">
        <v>334</v>
      </c>
    </row>
    <row r="2" spans="1:17" x14ac:dyDescent="0.25">
      <c r="A2" s="1" t="s">
        <v>335</v>
      </c>
      <c r="B2" s="1" t="s">
        <v>335</v>
      </c>
      <c r="C2" s="1" t="s">
        <v>336</v>
      </c>
      <c r="D2" s="1" t="s">
        <v>337</v>
      </c>
      <c r="E2" s="1">
        <v>1</v>
      </c>
      <c r="F2" s="1">
        <v>140199</v>
      </c>
      <c r="G2" s="1">
        <v>69221</v>
      </c>
      <c r="H2" s="1">
        <v>120</v>
      </c>
      <c r="I2" s="1">
        <v>3</v>
      </c>
      <c r="J2" s="5">
        <v>108.8443052005382</v>
      </c>
      <c r="K2" s="6">
        <v>0.54920666166772047</v>
      </c>
      <c r="L2" s="5">
        <v>59.778017500730094</v>
      </c>
      <c r="M2" s="6">
        <v>0.29609663191253266</v>
      </c>
      <c r="N2" s="5">
        <v>964228.51115984004</v>
      </c>
      <c r="O2" s="7">
        <v>0.09</v>
      </c>
      <c r="P2" s="5">
        <v>10713650.123998219</v>
      </c>
      <c r="Q2" s="5">
        <v>89280.417699985177</v>
      </c>
    </row>
    <row r="3" spans="1:17" x14ac:dyDescent="0.25">
      <c r="A3" s="1" t="s">
        <v>338</v>
      </c>
      <c r="B3" s="1" t="s">
        <v>338</v>
      </c>
      <c r="C3" s="1" t="s">
        <v>339</v>
      </c>
      <c r="D3" s="1" t="s">
        <v>337</v>
      </c>
      <c r="E3" s="1">
        <v>16</v>
      </c>
      <c r="F3" s="1">
        <v>682012</v>
      </c>
      <c r="G3" s="1">
        <v>201539</v>
      </c>
      <c r="H3" s="1">
        <v>295</v>
      </c>
      <c r="I3" s="1">
        <v>3</v>
      </c>
      <c r="J3" s="5">
        <v>108.8443052005382</v>
      </c>
      <c r="K3" s="6">
        <v>0.54920666166772047</v>
      </c>
      <c r="L3" s="5">
        <v>59.778017500730094</v>
      </c>
      <c r="M3" s="6">
        <v>0.29609663191253266</v>
      </c>
      <c r="N3" s="5">
        <v>2370395.0899346066</v>
      </c>
      <c r="O3" s="7">
        <v>0.09</v>
      </c>
      <c r="P3" s="5">
        <v>26337723.221495628</v>
      </c>
      <c r="Q3" s="5">
        <v>89280.417699985177</v>
      </c>
    </row>
    <row r="4" spans="1:17" x14ac:dyDescent="0.25">
      <c r="A4" s="1" t="s">
        <v>340</v>
      </c>
      <c r="B4" s="1" t="s">
        <v>340</v>
      </c>
      <c r="C4" s="1" t="s">
        <v>341</v>
      </c>
      <c r="D4" s="1" t="s">
        <v>337</v>
      </c>
      <c r="E4" s="1">
        <v>17</v>
      </c>
      <c r="F4" s="1">
        <v>162927</v>
      </c>
      <c r="G4" s="1">
        <v>108115</v>
      </c>
      <c r="H4" s="1">
        <v>184</v>
      </c>
      <c r="I4" s="1">
        <v>4</v>
      </c>
      <c r="J4" s="5">
        <v>90.290404279857214</v>
      </c>
      <c r="K4" s="6">
        <v>0.53905318075880149</v>
      </c>
      <c r="L4" s="5">
        <v>48.671329619055136</v>
      </c>
      <c r="M4" s="6">
        <v>0.29456960252043857</v>
      </c>
      <c r="N4" s="5">
        <v>1003546.0533989276</v>
      </c>
      <c r="O4" s="7">
        <v>0.09</v>
      </c>
      <c r="P4" s="5">
        <v>11150511.70443253</v>
      </c>
      <c r="Q4" s="5">
        <v>60600.607089307232</v>
      </c>
    </row>
    <row r="5000" spans="1:2" x14ac:dyDescent="0.25">
      <c r="A5000" t="s">
        <v>586</v>
      </c>
      <c r="B5000" s="3">
        <f>COUNT(Q2:Q5000)</f>
        <v>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000"/>
  <sheetViews>
    <sheetView topLeftCell="D1" workbookViewId="0">
      <selection activeCell="D2" sqref="D2"/>
    </sheetView>
  </sheetViews>
  <sheetFormatPr defaultRowHeight="15" x14ac:dyDescent="0.25"/>
  <cols>
    <col min="1" max="2" width="18.140625" bestFit="1" customWidth="1"/>
    <col min="3" max="3" width="32.28515625" bestFit="1" customWidth="1"/>
    <col min="4" max="4" width="30.42578125" bestFit="1" customWidth="1"/>
    <col min="5" max="5" width="10.85546875" bestFit="1" customWidth="1"/>
    <col min="6" max="6" width="7.7109375" customWidth="1"/>
    <col min="7" max="7" width="9" bestFit="1" customWidth="1"/>
    <col min="8" max="8" width="13.28515625" bestFit="1" customWidth="1"/>
    <col min="9" max="9" width="13" bestFit="1" customWidth="1"/>
    <col min="10" max="10" width="13.5703125" bestFit="1" customWidth="1"/>
    <col min="11" max="11" width="10.28515625" customWidth="1"/>
    <col min="12" max="12" width="15" bestFit="1" customWidth="1"/>
    <col min="13" max="13" width="14.7109375" customWidth="1"/>
    <col min="14" max="14" width="15.28515625" bestFit="1" customWidth="1"/>
    <col min="15" max="16" width="9.85546875" customWidth="1"/>
    <col min="17" max="17" width="14.28515625" bestFit="1" customWidth="1"/>
    <col min="18" max="18" width="13.28515625" bestFit="1" customWidth="1"/>
    <col min="19" max="19" width="17.7109375" bestFit="1" customWidth="1"/>
    <col min="20" max="20" width="15.28515625" customWidth="1"/>
  </cols>
  <sheetData>
    <row r="1" spans="1:20" ht="45" x14ac:dyDescent="0.25">
      <c r="A1" s="9" t="s">
        <v>0</v>
      </c>
      <c r="B1" s="9" t="s">
        <v>561</v>
      </c>
      <c r="C1" s="9" t="s">
        <v>2</v>
      </c>
      <c r="D1" s="9" t="s">
        <v>3</v>
      </c>
      <c r="E1" s="9" t="s">
        <v>1</v>
      </c>
      <c r="F1" s="9" t="s">
        <v>552</v>
      </c>
      <c r="G1" s="9" t="s">
        <v>4</v>
      </c>
      <c r="H1" s="9" t="s">
        <v>5</v>
      </c>
      <c r="I1" s="9" t="s">
        <v>6</v>
      </c>
      <c r="J1" s="9" t="s">
        <v>553</v>
      </c>
      <c r="K1" s="9" t="s">
        <v>554</v>
      </c>
      <c r="L1" s="9" t="s">
        <v>574</v>
      </c>
      <c r="M1" s="9" t="s">
        <v>573</v>
      </c>
      <c r="N1" s="9" t="s">
        <v>555</v>
      </c>
      <c r="O1" s="9" t="s">
        <v>556</v>
      </c>
      <c r="P1" s="9" t="s">
        <v>557</v>
      </c>
      <c r="Q1" s="9" t="s">
        <v>10</v>
      </c>
      <c r="R1" s="9" t="s">
        <v>11</v>
      </c>
      <c r="S1" s="9" t="s">
        <v>15</v>
      </c>
      <c r="T1" s="9" t="s">
        <v>575</v>
      </c>
    </row>
    <row r="2" spans="1:20" x14ac:dyDescent="0.25">
      <c r="A2" s="1" t="s">
        <v>558</v>
      </c>
      <c r="B2" s="1" t="s">
        <v>558</v>
      </c>
      <c r="C2" s="1" t="s">
        <v>559</v>
      </c>
      <c r="D2" s="1" t="s">
        <v>560</v>
      </c>
      <c r="E2" s="1" t="s">
        <v>442</v>
      </c>
      <c r="F2" s="1">
        <v>46524</v>
      </c>
      <c r="G2" s="1">
        <v>34</v>
      </c>
      <c r="H2" s="1">
        <v>240962</v>
      </c>
      <c r="I2" s="1">
        <v>57293</v>
      </c>
      <c r="J2" s="1">
        <v>150</v>
      </c>
      <c r="K2" s="5">
        <v>385.45857150910416</v>
      </c>
      <c r="L2" s="8">
        <v>0.81</v>
      </c>
      <c r="M2" s="5">
        <v>17094124</v>
      </c>
      <c r="N2" s="5">
        <v>21956452.604444444</v>
      </c>
      <c r="O2" s="8">
        <v>0.2</v>
      </c>
      <c r="P2" s="6">
        <v>0.9</v>
      </c>
      <c r="Q2" s="5">
        <v>1756516.2083555553</v>
      </c>
      <c r="R2" s="7">
        <v>0.09</v>
      </c>
      <c r="S2" s="5">
        <v>19516846.75950617</v>
      </c>
      <c r="T2" s="13">
        <v>130112.31173004112</v>
      </c>
    </row>
    <row r="5000" spans="1:2" x14ac:dyDescent="0.25">
      <c r="A5000" t="s">
        <v>586</v>
      </c>
      <c r="B5000" s="3">
        <f>COUNT(T2:T5000)</f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000"/>
  <sheetViews>
    <sheetView tabSelected="1" topLeftCell="B43" zoomScaleNormal="100" workbookViewId="0">
      <selection activeCell="R71" sqref="R71"/>
    </sheetView>
  </sheetViews>
  <sheetFormatPr defaultRowHeight="15" x14ac:dyDescent="0.25"/>
  <cols>
    <col min="1" max="1" width="17.5703125" bestFit="1" customWidth="1"/>
    <col min="2" max="2" width="19.28515625" style="3" customWidth="1"/>
    <col min="3" max="3" width="10.28515625" bestFit="1" customWidth="1"/>
    <col min="4" max="4" width="35.28515625" bestFit="1" customWidth="1"/>
    <col min="5" max="5" width="17" bestFit="1" customWidth="1"/>
    <col min="6" max="6" width="8.42578125" bestFit="1" customWidth="1"/>
    <col min="7" max="7" width="12.7109375" bestFit="1" customWidth="1"/>
    <col min="8" max="8" width="12.28515625" bestFit="1" customWidth="1"/>
    <col min="9" max="9" width="11.140625" customWidth="1"/>
    <col min="10" max="10" width="8.7109375" customWidth="1"/>
    <col min="11" max="11" width="11" bestFit="1" customWidth="1"/>
    <col min="12" max="13" width="8.42578125" bestFit="1" customWidth="1"/>
    <col min="14" max="14" width="13.5703125" bestFit="1" customWidth="1"/>
    <col min="15" max="15" width="12.85546875" bestFit="1" customWidth="1"/>
    <col min="16" max="18" width="11.42578125" customWidth="1"/>
    <col min="19" max="19" width="13.28515625" customWidth="1"/>
    <col min="20" max="20" width="25.7109375" customWidth="1"/>
  </cols>
  <sheetData>
    <row r="1" spans="1:20" ht="45" x14ac:dyDescent="0.25">
      <c r="A1" s="9" t="s">
        <v>0</v>
      </c>
      <c r="B1" s="9" t="s">
        <v>561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163</v>
      </c>
      <c r="J1" s="9" t="s">
        <v>7</v>
      </c>
      <c r="K1" s="9" t="s">
        <v>8</v>
      </c>
      <c r="L1" s="9" t="s">
        <v>9</v>
      </c>
      <c r="M1" s="9" t="s">
        <v>166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566</v>
      </c>
      <c r="S1" s="9" t="s">
        <v>14</v>
      </c>
      <c r="T1" s="9" t="s">
        <v>564</v>
      </c>
    </row>
    <row r="2" spans="1:20" x14ac:dyDescent="0.25">
      <c r="A2" s="1" t="s">
        <v>16</v>
      </c>
      <c r="B2" s="2" t="s">
        <v>16</v>
      </c>
      <c r="C2" s="1" t="s">
        <v>17</v>
      </c>
      <c r="D2" s="1" t="s">
        <v>18</v>
      </c>
      <c r="E2" s="1" t="s">
        <v>19</v>
      </c>
      <c r="F2" s="1">
        <v>47</v>
      </c>
      <c r="G2" s="1">
        <v>20944</v>
      </c>
      <c r="H2" s="1">
        <v>9586</v>
      </c>
      <c r="I2" s="12" t="s">
        <v>164</v>
      </c>
      <c r="J2" s="11">
        <v>7.7759999999999998</v>
      </c>
      <c r="K2" s="5">
        <v>74540.736000000004</v>
      </c>
      <c r="L2" s="8">
        <v>0.1</v>
      </c>
      <c r="M2" s="6">
        <v>0.15</v>
      </c>
      <c r="N2" s="5">
        <v>57023.663039999999</v>
      </c>
      <c r="O2" s="7">
        <v>0.09</v>
      </c>
      <c r="P2" s="11">
        <v>66.096000000000004</v>
      </c>
      <c r="Q2" s="11">
        <v>66.047999999999988</v>
      </c>
      <c r="R2" s="11">
        <v>66.072000000000003</v>
      </c>
      <c r="S2" s="5">
        <v>0</v>
      </c>
      <c r="T2" s="5">
        <v>633366.19200000004</v>
      </c>
    </row>
    <row r="3" spans="1:20" ht="30" x14ac:dyDescent="0.25">
      <c r="A3" s="1" t="s">
        <v>20</v>
      </c>
      <c r="B3" s="2" t="s">
        <v>21</v>
      </c>
      <c r="C3" s="1" t="s">
        <v>17</v>
      </c>
      <c r="D3" s="1" t="s">
        <v>22</v>
      </c>
      <c r="E3" s="1" t="s">
        <v>23</v>
      </c>
      <c r="F3" s="1">
        <v>43</v>
      </c>
      <c r="G3" s="1">
        <v>17550</v>
      </c>
      <c r="H3" s="1">
        <v>3872</v>
      </c>
      <c r="I3" s="12" t="s">
        <v>165</v>
      </c>
      <c r="J3" s="11">
        <v>27.72</v>
      </c>
      <c r="K3" s="5">
        <v>107331.84</v>
      </c>
      <c r="L3" s="8">
        <v>0.1</v>
      </c>
      <c r="M3" s="6">
        <v>0.15</v>
      </c>
      <c r="N3" s="5">
        <v>82108.857600000018</v>
      </c>
      <c r="O3" s="7">
        <v>0.08</v>
      </c>
      <c r="P3" s="11">
        <v>265.07250000000005</v>
      </c>
      <c r="Q3" s="11">
        <v>264.88</v>
      </c>
      <c r="R3" s="11">
        <v>264.97625000000005</v>
      </c>
      <c r="S3" s="5">
        <v>51550</v>
      </c>
      <c r="T3" s="5">
        <v>1077538.04</v>
      </c>
    </row>
    <row r="4" spans="1:20" x14ac:dyDescent="0.25">
      <c r="A4" s="1" t="s">
        <v>24</v>
      </c>
      <c r="B4" s="2" t="s">
        <v>24</v>
      </c>
      <c r="C4" s="1" t="s">
        <v>17</v>
      </c>
      <c r="D4" s="1" t="s">
        <v>25</v>
      </c>
      <c r="E4" s="1" t="s">
        <v>26</v>
      </c>
      <c r="F4" s="1">
        <v>4</v>
      </c>
      <c r="G4" s="1">
        <v>60228</v>
      </c>
      <c r="H4" s="1">
        <v>6401</v>
      </c>
      <c r="I4" s="12" t="s">
        <v>165</v>
      </c>
      <c r="J4" s="11">
        <v>27</v>
      </c>
      <c r="K4" s="5">
        <v>172827</v>
      </c>
      <c r="L4" s="8">
        <v>0.05</v>
      </c>
      <c r="M4" s="6">
        <v>0.15</v>
      </c>
      <c r="N4" s="5">
        <v>139557.80249999999</v>
      </c>
      <c r="O4" s="7">
        <v>7.0000000000000007E-2</v>
      </c>
      <c r="P4" s="11">
        <v>311.46428571428567</v>
      </c>
      <c r="Q4" s="11">
        <v>403.2</v>
      </c>
      <c r="R4" s="11">
        <v>357.3321428571428</v>
      </c>
      <c r="S4" s="5">
        <v>242368</v>
      </c>
      <c r="T4" s="5">
        <v>2529651.046428571</v>
      </c>
    </row>
    <row r="5" spans="1:20" ht="30" x14ac:dyDescent="0.25">
      <c r="A5" s="1" t="s">
        <v>27</v>
      </c>
      <c r="B5" s="2" t="s">
        <v>28</v>
      </c>
      <c r="C5" s="1" t="s">
        <v>17</v>
      </c>
      <c r="D5" s="1" t="s">
        <v>29</v>
      </c>
      <c r="E5" s="1" t="s">
        <v>30</v>
      </c>
      <c r="F5" s="1">
        <v>11</v>
      </c>
      <c r="G5" s="1">
        <v>88509</v>
      </c>
      <c r="H5" s="1">
        <v>21360</v>
      </c>
      <c r="I5" s="12" t="s">
        <v>165</v>
      </c>
      <c r="J5" s="11">
        <v>20.736000000000001</v>
      </c>
      <c r="K5" s="5">
        <v>442920.96000000002</v>
      </c>
      <c r="L5" s="8">
        <v>0.1</v>
      </c>
      <c r="M5" s="6">
        <v>0.15</v>
      </c>
      <c r="N5" s="5">
        <v>338834.5344</v>
      </c>
      <c r="O5" s="7">
        <v>0.08</v>
      </c>
      <c r="P5" s="11">
        <v>198.28800000000001</v>
      </c>
      <c r="Q5" s="11">
        <v>173.37599999999998</v>
      </c>
      <c r="R5" s="11">
        <v>185.83199999999999</v>
      </c>
      <c r="S5" s="5">
        <v>21483</v>
      </c>
      <c r="T5" s="5">
        <v>3990854.52</v>
      </c>
    </row>
    <row r="6" spans="1:20" x14ac:dyDescent="0.25">
      <c r="A6" s="1" t="s">
        <v>31</v>
      </c>
      <c r="B6" s="2" t="s">
        <v>31</v>
      </c>
      <c r="C6" s="1" t="s">
        <v>17</v>
      </c>
      <c r="D6" s="1" t="s">
        <v>32</v>
      </c>
      <c r="E6" s="1" t="s">
        <v>33</v>
      </c>
      <c r="F6" s="1">
        <v>103</v>
      </c>
      <c r="G6" s="1">
        <v>1294</v>
      </c>
      <c r="H6" s="1">
        <v>1246</v>
      </c>
      <c r="I6" s="12" t="s">
        <v>165</v>
      </c>
      <c r="J6" s="11">
        <v>23</v>
      </c>
      <c r="K6" s="5">
        <v>28658</v>
      </c>
      <c r="L6" s="8">
        <v>0.05</v>
      </c>
      <c r="M6" s="6">
        <v>0.15</v>
      </c>
      <c r="N6" s="5">
        <v>23141.334999999999</v>
      </c>
      <c r="O6" s="7">
        <v>0.08</v>
      </c>
      <c r="P6" s="11">
        <v>232.15625</v>
      </c>
      <c r="Q6" s="11">
        <v>230</v>
      </c>
      <c r="R6" s="11">
        <v>231.078125</v>
      </c>
      <c r="S6" s="5">
        <v>0</v>
      </c>
      <c r="T6" s="5">
        <v>287923.34375</v>
      </c>
    </row>
    <row r="7" spans="1:20" x14ac:dyDescent="0.25">
      <c r="A7" s="1" t="s">
        <v>34</v>
      </c>
      <c r="B7" s="2" t="s">
        <v>34</v>
      </c>
      <c r="C7" s="1" t="s">
        <v>17</v>
      </c>
      <c r="D7" s="1" t="s">
        <v>35</v>
      </c>
      <c r="E7" s="1" t="s">
        <v>36</v>
      </c>
      <c r="F7" s="1">
        <v>19</v>
      </c>
      <c r="G7" s="1">
        <v>60433</v>
      </c>
      <c r="H7" s="1">
        <v>12437</v>
      </c>
      <c r="I7" s="12" t="s">
        <v>165</v>
      </c>
      <c r="J7" s="11">
        <v>21.120000000000005</v>
      </c>
      <c r="K7" s="5">
        <v>262669.44000000006</v>
      </c>
      <c r="L7" s="8">
        <v>0.15</v>
      </c>
      <c r="M7" s="6">
        <v>0.45</v>
      </c>
      <c r="N7" s="5">
        <v>122797.96320000004</v>
      </c>
      <c r="O7" s="7">
        <v>0.08</v>
      </c>
      <c r="P7" s="11">
        <v>123.42000000000002</v>
      </c>
      <c r="Q7" s="11">
        <v>107.8</v>
      </c>
      <c r="R7" s="11">
        <v>115.61</v>
      </c>
      <c r="S7" s="5">
        <v>106850</v>
      </c>
      <c r="T7" s="5">
        <v>1544691.57</v>
      </c>
    </row>
    <row r="8" spans="1:20" x14ac:dyDescent="0.25">
      <c r="A8" s="1" t="s">
        <v>37</v>
      </c>
      <c r="B8" s="2" t="s">
        <v>37</v>
      </c>
      <c r="C8" s="1" t="s">
        <v>17</v>
      </c>
      <c r="D8" s="1" t="s">
        <v>38</v>
      </c>
      <c r="E8" s="1" t="s">
        <v>30</v>
      </c>
      <c r="F8" s="1">
        <v>4</v>
      </c>
      <c r="G8" s="1">
        <v>61027</v>
      </c>
      <c r="H8" s="1">
        <v>8312</v>
      </c>
      <c r="I8" s="12" t="s">
        <v>165</v>
      </c>
      <c r="J8" s="11">
        <v>23.327999999999996</v>
      </c>
      <c r="K8" s="5">
        <v>193902.33599999995</v>
      </c>
      <c r="L8" s="8">
        <v>0.1</v>
      </c>
      <c r="M8" s="6">
        <v>0.15</v>
      </c>
      <c r="N8" s="5">
        <v>148335.28703999997</v>
      </c>
      <c r="O8" s="7">
        <v>0.08</v>
      </c>
      <c r="P8" s="11">
        <v>223.07399999999996</v>
      </c>
      <c r="Q8" s="11">
        <v>198.14400000000001</v>
      </c>
      <c r="R8" s="11">
        <v>210.60900000000001</v>
      </c>
      <c r="S8" s="5">
        <v>194453</v>
      </c>
      <c r="T8" s="5">
        <v>1945035.0079999999</v>
      </c>
    </row>
    <row r="9" spans="1:20" x14ac:dyDescent="0.25">
      <c r="A9" s="1" t="s">
        <v>39</v>
      </c>
      <c r="B9" s="2" t="s">
        <v>39</v>
      </c>
      <c r="C9" s="1" t="s">
        <v>17</v>
      </c>
      <c r="D9" s="1" t="s">
        <v>40</v>
      </c>
      <c r="E9" s="1" t="s">
        <v>30</v>
      </c>
      <c r="F9" s="1">
        <v>14</v>
      </c>
      <c r="G9" s="1">
        <v>61184</v>
      </c>
      <c r="H9" s="1">
        <v>12955</v>
      </c>
      <c r="I9" s="12" t="s">
        <v>165</v>
      </c>
      <c r="J9" s="11">
        <v>17.28</v>
      </c>
      <c r="K9" s="5">
        <v>223862.39999999999</v>
      </c>
      <c r="L9" s="8">
        <v>0.1</v>
      </c>
      <c r="M9" s="6">
        <v>0.15</v>
      </c>
      <c r="N9" s="5">
        <v>171254.73600000003</v>
      </c>
      <c r="O9" s="7">
        <v>0.08</v>
      </c>
      <c r="P9" s="11">
        <v>165.24</v>
      </c>
      <c r="Q9" s="11">
        <v>144.47999999999999</v>
      </c>
      <c r="R9" s="11">
        <v>154.86000000000001</v>
      </c>
      <c r="S9" s="5">
        <v>234100</v>
      </c>
      <c r="T9" s="5">
        <v>2240311.3000000003</v>
      </c>
    </row>
    <row r="10" spans="1:20" x14ac:dyDescent="0.25">
      <c r="A10" s="1" t="s">
        <v>41</v>
      </c>
      <c r="B10" s="2" t="s">
        <v>41</v>
      </c>
      <c r="C10" s="1" t="s">
        <v>17</v>
      </c>
      <c r="D10" s="1" t="s">
        <v>42</v>
      </c>
      <c r="E10" s="1" t="s">
        <v>33</v>
      </c>
      <c r="F10" s="1">
        <v>113</v>
      </c>
      <c r="G10" s="1">
        <v>6600</v>
      </c>
      <c r="H10" s="1">
        <v>3147</v>
      </c>
      <c r="I10" s="12" t="s">
        <v>165</v>
      </c>
      <c r="J10" s="11">
        <v>23</v>
      </c>
      <c r="K10" s="5">
        <v>72381</v>
      </c>
      <c r="L10" s="8">
        <v>0.05</v>
      </c>
      <c r="M10" s="6">
        <v>0.15</v>
      </c>
      <c r="N10" s="5">
        <v>58447.657500000001</v>
      </c>
      <c r="O10" s="7">
        <v>0.08</v>
      </c>
      <c r="P10" s="11">
        <v>232.15625</v>
      </c>
      <c r="Q10" s="11">
        <v>230</v>
      </c>
      <c r="R10" s="11">
        <v>231.078125</v>
      </c>
      <c r="S10" s="5">
        <v>0</v>
      </c>
      <c r="T10" s="5">
        <v>727202.859375</v>
      </c>
    </row>
    <row r="11" spans="1:20" ht="45" x14ac:dyDescent="0.25">
      <c r="A11" s="1" t="s">
        <v>43</v>
      </c>
      <c r="B11" s="2" t="s">
        <v>44</v>
      </c>
      <c r="C11" s="1" t="s">
        <v>17</v>
      </c>
      <c r="D11" s="1" t="s">
        <v>45</v>
      </c>
      <c r="E11" s="1" t="s">
        <v>46</v>
      </c>
      <c r="F11" s="1">
        <v>51</v>
      </c>
      <c r="G11" s="1">
        <v>20988</v>
      </c>
      <c r="H11" s="1">
        <v>3900</v>
      </c>
      <c r="I11" s="12" t="s">
        <v>165</v>
      </c>
      <c r="J11" s="11">
        <v>24</v>
      </c>
      <c r="K11" s="5">
        <v>93600</v>
      </c>
      <c r="L11" s="8">
        <v>0.15</v>
      </c>
      <c r="M11" s="6">
        <v>0.45</v>
      </c>
      <c r="N11" s="5">
        <v>43758</v>
      </c>
      <c r="O11" s="7">
        <v>0.08</v>
      </c>
      <c r="P11" s="11">
        <v>140.25</v>
      </c>
      <c r="Q11" s="11">
        <v>140</v>
      </c>
      <c r="R11" s="11">
        <v>140.125</v>
      </c>
      <c r="S11" s="5">
        <v>53880</v>
      </c>
      <c r="T11" s="5">
        <v>600367.5</v>
      </c>
    </row>
    <row r="12" spans="1:20" x14ac:dyDescent="0.25">
      <c r="A12" s="1" t="s">
        <v>47</v>
      </c>
      <c r="B12" s="2" t="s">
        <v>47</v>
      </c>
      <c r="C12" s="1" t="s">
        <v>17</v>
      </c>
      <c r="D12" s="1" t="s">
        <v>48</v>
      </c>
      <c r="E12" s="1" t="s">
        <v>30</v>
      </c>
      <c r="F12" s="1">
        <v>45</v>
      </c>
      <c r="G12" s="1">
        <v>44029</v>
      </c>
      <c r="H12" s="1">
        <v>4877</v>
      </c>
      <c r="I12" s="12" t="s">
        <v>165</v>
      </c>
      <c r="J12" s="11">
        <v>19.440000000000001</v>
      </c>
      <c r="K12" s="5">
        <v>94808.88</v>
      </c>
      <c r="L12" s="8">
        <v>0.1</v>
      </c>
      <c r="M12" s="6">
        <v>0.15</v>
      </c>
      <c r="N12" s="5">
        <v>72528.7932</v>
      </c>
      <c r="O12" s="7">
        <v>0.08</v>
      </c>
      <c r="P12" s="11">
        <v>185.89500000000001</v>
      </c>
      <c r="Q12" s="11">
        <v>165.11999999999998</v>
      </c>
      <c r="R12" s="11">
        <v>175.50749999999999</v>
      </c>
      <c r="S12" s="5">
        <v>245210</v>
      </c>
      <c r="T12" s="5">
        <v>1101160.0774999999</v>
      </c>
    </row>
    <row r="13" spans="1:20" x14ac:dyDescent="0.25">
      <c r="A13" s="1" t="s">
        <v>49</v>
      </c>
      <c r="B13" s="2" t="s">
        <v>49</v>
      </c>
      <c r="C13" s="1" t="s">
        <v>17</v>
      </c>
      <c r="D13" s="1" t="s">
        <v>50</v>
      </c>
      <c r="E13" s="1" t="s">
        <v>23</v>
      </c>
      <c r="F13" s="1">
        <v>15</v>
      </c>
      <c r="G13" s="1">
        <v>155588</v>
      </c>
      <c r="H13" s="1">
        <v>30004</v>
      </c>
      <c r="I13" s="12" t="s">
        <v>165</v>
      </c>
      <c r="J13" s="11">
        <v>24.192</v>
      </c>
      <c r="K13" s="5">
        <v>725856.76800000004</v>
      </c>
      <c r="L13" s="8">
        <v>0.1</v>
      </c>
      <c r="M13" s="6">
        <v>0.15</v>
      </c>
      <c r="N13" s="5">
        <v>555280.42752000003</v>
      </c>
      <c r="O13" s="7">
        <v>0.08</v>
      </c>
      <c r="P13" s="11">
        <v>231.33600000000001</v>
      </c>
      <c r="Q13" s="11">
        <v>202.27199999999996</v>
      </c>
      <c r="R13" s="11">
        <v>216.80399999999997</v>
      </c>
      <c r="S13" s="5">
        <v>355720</v>
      </c>
      <c r="T13" s="5">
        <v>6860707.2159999991</v>
      </c>
    </row>
    <row r="14" spans="1:20" ht="30" x14ac:dyDescent="0.25">
      <c r="A14" s="1" t="s">
        <v>51</v>
      </c>
      <c r="B14" s="2" t="s">
        <v>52</v>
      </c>
      <c r="C14" s="1" t="s">
        <v>17</v>
      </c>
      <c r="D14" s="1" t="s">
        <v>53</v>
      </c>
      <c r="E14" s="1" t="s">
        <v>30</v>
      </c>
      <c r="F14" s="1">
        <v>16</v>
      </c>
      <c r="G14" s="1">
        <v>26640</v>
      </c>
      <c r="H14" s="1">
        <v>5841</v>
      </c>
      <c r="I14" s="12" t="s">
        <v>165</v>
      </c>
      <c r="J14" s="11">
        <v>24.947999999999997</v>
      </c>
      <c r="K14" s="5">
        <v>145721.26799999998</v>
      </c>
      <c r="L14" s="8">
        <v>0.1</v>
      </c>
      <c r="M14" s="6">
        <v>0.15</v>
      </c>
      <c r="N14" s="5">
        <v>111476.77001999998</v>
      </c>
      <c r="O14" s="7">
        <v>0.08</v>
      </c>
      <c r="P14" s="11">
        <v>238.56524999999996</v>
      </c>
      <c r="Q14" s="11">
        <v>211.904</v>
      </c>
      <c r="R14" s="11">
        <v>225.23462499999999</v>
      </c>
      <c r="S14" s="5">
        <v>81900</v>
      </c>
      <c r="T14" s="5">
        <v>1397495.444625</v>
      </c>
    </row>
    <row r="15" spans="1:20" ht="30" x14ac:dyDescent="0.25">
      <c r="A15" s="1" t="s">
        <v>54</v>
      </c>
      <c r="B15" s="2" t="s">
        <v>55</v>
      </c>
      <c r="C15" s="1" t="s">
        <v>17</v>
      </c>
      <c r="D15" s="1" t="s">
        <v>56</v>
      </c>
      <c r="E15" s="1" t="s">
        <v>30</v>
      </c>
      <c r="F15" s="1">
        <v>31</v>
      </c>
      <c r="G15" s="1">
        <v>39875</v>
      </c>
      <c r="H15" s="1">
        <v>10500</v>
      </c>
      <c r="I15" s="12" t="s">
        <v>165</v>
      </c>
      <c r="J15" s="11">
        <v>17.28</v>
      </c>
      <c r="K15" s="5">
        <v>181440</v>
      </c>
      <c r="L15" s="8">
        <v>0.1</v>
      </c>
      <c r="M15" s="6">
        <v>0.15</v>
      </c>
      <c r="N15" s="5">
        <v>138801.60000000001</v>
      </c>
      <c r="O15" s="7">
        <v>0.08</v>
      </c>
      <c r="P15" s="11">
        <v>165.24</v>
      </c>
      <c r="Q15" s="11">
        <v>144.47999999999999</v>
      </c>
      <c r="R15" s="11">
        <v>154.86000000000001</v>
      </c>
      <c r="S15" s="5">
        <v>0</v>
      </c>
      <c r="T15" s="5">
        <v>1626030.0000000002</v>
      </c>
    </row>
    <row r="16" spans="1:20" x14ac:dyDescent="0.25">
      <c r="A16" s="1" t="s">
        <v>57</v>
      </c>
      <c r="B16" s="2" t="s">
        <v>57</v>
      </c>
      <c r="C16" s="1" t="s">
        <v>17</v>
      </c>
      <c r="D16" s="1" t="s">
        <v>58</v>
      </c>
      <c r="E16" s="1" t="s">
        <v>36</v>
      </c>
      <c r="F16" s="1">
        <v>19</v>
      </c>
      <c r="G16" s="1">
        <v>70370</v>
      </c>
      <c r="H16" s="1">
        <v>11402</v>
      </c>
      <c r="I16" s="12" t="s">
        <v>165</v>
      </c>
      <c r="J16" s="11">
        <v>21.120000000000005</v>
      </c>
      <c r="K16" s="5">
        <v>240810.24000000005</v>
      </c>
      <c r="L16" s="8">
        <v>0.15</v>
      </c>
      <c r="M16" s="6">
        <v>0.45</v>
      </c>
      <c r="N16" s="5">
        <v>112578.78720000001</v>
      </c>
      <c r="O16" s="7">
        <v>0.08</v>
      </c>
      <c r="P16" s="11">
        <v>123.42</v>
      </c>
      <c r="Q16" s="11">
        <v>107.8</v>
      </c>
      <c r="R16" s="11">
        <v>115.61</v>
      </c>
      <c r="S16" s="5">
        <v>247620</v>
      </c>
      <c r="T16" s="5">
        <v>1565805.2200000002</v>
      </c>
    </row>
    <row r="17" spans="1:20" x14ac:dyDescent="0.25">
      <c r="A17" s="1" t="s">
        <v>59</v>
      </c>
      <c r="B17" s="2" t="s">
        <v>59</v>
      </c>
      <c r="C17" s="1" t="s">
        <v>17</v>
      </c>
      <c r="D17" s="1" t="s">
        <v>60</v>
      </c>
      <c r="E17" s="1" t="s">
        <v>30</v>
      </c>
      <c r="F17" s="1">
        <v>63</v>
      </c>
      <c r="G17" s="1">
        <v>13328</v>
      </c>
      <c r="H17" s="1">
        <v>4500</v>
      </c>
      <c r="I17" s="12" t="s">
        <v>165</v>
      </c>
      <c r="J17" s="11">
        <v>16.2</v>
      </c>
      <c r="K17" s="5">
        <v>72900</v>
      </c>
      <c r="L17" s="8">
        <v>0.1</v>
      </c>
      <c r="M17" s="6">
        <v>0.15</v>
      </c>
      <c r="N17" s="5">
        <v>55768.5</v>
      </c>
      <c r="O17" s="7">
        <v>0.08</v>
      </c>
      <c r="P17" s="11">
        <v>154.91249999999999</v>
      </c>
      <c r="Q17" s="11">
        <v>137.6</v>
      </c>
      <c r="R17" s="11">
        <v>146.25624999999999</v>
      </c>
      <c r="S17" s="5">
        <v>0</v>
      </c>
      <c r="T17" s="5">
        <v>658153.125</v>
      </c>
    </row>
    <row r="18" spans="1:20" x14ac:dyDescent="0.25">
      <c r="A18" s="1" t="s">
        <v>61</v>
      </c>
      <c r="B18" s="2" t="s">
        <v>61</v>
      </c>
      <c r="C18" s="1" t="s">
        <v>17</v>
      </c>
      <c r="D18" s="1" t="s">
        <v>62</v>
      </c>
      <c r="E18" s="1" t="s">
        <v>33</v>
      </c>
      <c r="F18" s="1">
        <v>11</v>
      </c>
      <c r="G18" s="1">
        <v>19663</v>
      </c>
      <c r="H18" s="1">
        <v>6514</v>
      </c>
      <c r="I18" s="12" t="s">
        <v>165</v>
      </c>
      <c r="J18" s="11">
        <v>24.84</v>
      </c>
      <c r="K18" s="5">
        <v>161807.76</v>
      </c>
      <c r="L18" s="8">
        <v>0.05</v>
      </c>
      <c r="M18" s="6">
        <v>0.15</v>
      </c>
      <c r="N18" s="5">
        <v>130659.7662</v>
      </c>
      <c r="O18" s="7">
        <v>0.08</v>
      </c>
      <c r="P18" s="11">
        <v>250.72874999999999</v>
      </c>
      <c r="Q18" s="11">
        <v>220.8</v>
      </c>
      <c r="R18" s="11">
        <v>235.76437499999997</v>
      </c>
      <c r="S18" s="5">
        <v>0</v>
      </c>
      <c r="T18" s="5">
        <v>1535769.1387499999</v>
      </c>
    </row>
    <row r="19" spans="1:20" ht="90" x14ac:dyDescent="0.25">
      <c r="A19" s="1" t="s">
        <v>63</v>
      </c>
      <c r="B19" s="2" t="s">
        <v>64</v>
      </c>
      <c r="C19" s="1" t="s">
        <v>17</v>
      </c>
      <c r="D19" s="1" t="s">
        <v>65</v>
      </c>
      <c r="E19" s="1" t="s">
        <v>23</v>
      </c>
      <c r="F19" s="1">
        <v>44</v>
      </c>
      <c r="G19" s="1">
        <v>51297</v>
      </c>
      <c r="H19" s="1">
        <v>22288</v>
      </c>
      <c r="I19" s="12" t="s">
        <v>165</v>
      </c>
      <c r="J19" s="11">
        <v>14.4</v>
      </c>
      <c r="K19" s="5">
        <v>320947.20000000001</v>
      </c>
      <c r="L19" s="8">
        <v>0.1</v>
      </c>
      <c r="M19" s="6">
        <v>0.15</v>
      </c>
      <c r="N19" s="5">
        <v>245524.60800000001</v>
      </c>
      <c r="O19" s="7">
        <v>0.08</v>
      </c>
      <c r="P19" s="11">
        <v>137.69999999999999</v>
      </c>
      <c r="Q19" s="11">
        <v>120.4</v>
      </c>
      <c r="R19" s="11">
        <v>129.04999999999998</v>
      </c>
      <c r="S19" s="5">
        <v>0</v>
      </c>
      <c r="T19" s="5">
        <v>2876266.399999999</v>
      </c>
    </row>
    <row r="20" spans="1:20" ht="45" x14ac:dyDescent="0.25">
      <c r="A20" s="1" t="s">
        <v>66</v>
      </c>
      <c r="B20" s="2" t="s">
        <v>67</v>
      </c>
      <c r="C20" s="1" t="s">
        <v>17</v>
      </c>
      <c r="D20" s="1" t="s">
        <v>68</v>
      </c>
      <c r="E20" s="1" t="s">
        <v>36</v>
      </c>
      <c r="F20" s="1">
        <v>34</v>
      </c>
      <c r="G20" s="1">
        <v>26640</v>
      </c>
      <c r="H20" s="1">
        <v>7974</v>
      </c>
      <c r="I20" s="12" t="s">
        <v>165</v>
      </c>
      <c r="J20" s="11">
        <v>25.92</v>
      </c>
      <c r="K20" s="5">
        <v>206686.07999999999</v>
      </c>
      <c r="L20" s="8">
        <v>0.15</v>
      </c>
      <c r="M20" s="6">
        <v>0.45</v>
      </c>
      <c r="N20" s="5">
        <v>96625.742400000003</v>
      </c>
      <c r="O20" s="7">
        <v>0.08</v>
      </c>
      <c r="P20" s="11">
        <v>151.47</v>
      </c>
      <c r="Q20" s="11">
        <v>134.4</v>
      </c>
      <c r="R20" s="11">
        <v>142.935</v>
      </c>
      <c r="S20" s="5">
        <v>0</v>
      </c>
      <c r="T20" s="5">
        <v>1139763.69</v>
      </c>
    </row>
    <row r="21" spans="1:20" x14ac:dyDescent="0.25">
      <c r="A21" s="1" t="s">
        <v>69</v>
      </c>
      <c r="B21" s="2" t="s">
        <v>69</v>
      </c>
      <c r="C21" s="1" t="s">
        <v>17</v>
      </c>
      <c r="D21" s="1" t="s">
        <v>29</v>
      </c>
      <c r="E21" s="1" t="s">
        <v>30</v>
      </c>
      <c r="F21" s="1">
        <v>12</v>
      </c>
      <c r="G21" s="1">
        <v>22574</v>
      </c>
      <c r="H21" s="1">
        <v>12925</v>
      </c>
      <c r="I21" s="12" t="s">
        <v>165</v>
      </c>
      <c r="J21" s="11">
        <v>20.736000000000001</v>
      </c>
      <c r="K21" s="5">
        <v>268012.79999999999</v>
      </c>
      <c r="L21" s="8">
        <v>0.1</v>
      </c>
      <c r="M21" s="6">
        <v>0.15</v>
      </c>
      <c r="N21" s="5">
        <v>205029.79199999999</v>
      </c>
      <c r="O21" s="7">
        <v>0.08</v>
      </c>
      <c r="P21" s="11">
        <v>198.28800000000001</v>
      </c>
      <c r="Q21" s="11">
        <v>173.37599999999998</v>
      </c>
      <c r="R21" s="11">
        <v>185.83199999999999</v>
      </c>
      <c r="S21" s="5">
        <v>0</v>
      </c>
      <c r="T21" s="5">
        <v>2401878.6</v>
      </c>
    </row>
    <row r="22" spans="1:20" x14ac:dyDescent="0.25">
      <c r="A22" s="1" t="s">
        <v>70</v>
      </c>
      <c r="B22" s="2" t="s">
        <v>70</v>
      </c>
      <c r="C22" s="1" t="s">
        <v>17</v>
      </c>
      <c r="D22" s="1" t="s">
        <v>71</v>
      </c>
      <c r="E22" s="1" t="s">
        <v>30</v>
      </c>
      <c r="F22" s="1">
        <v>78</v>
      </c>
      <c r="G22" s="1">
        <v>7607</v>
      </c>
      <c r="H22" s="1">
        <v>1080</v>
      </c>
      <c r="I22" s="12" t="s">
        <v>165</v>
      </c>
      <c r="J22" s="11">
        <v>18</v>
      </c>
      <c r="K22" s="5">
        <v>19440</v>
      </c>
      <c r="L22" s="8">
        <v>0.1</v>
      </c>
      <c r="M22" s="6">
        <v>0.15</v>
      </c>
      <c r="N22" s="5">
        <v>14871.6</v>
      </c>
      <c r="O22" s="7">
        <v>0.08</v>
      </c>
      <c r="P22" s="11">
        <v>172.125</v>
      </c>
      <c r="Q22" s="11">
        <v>172</v>
      </c>
      <c r="R22" s="11">
        <v>172.0625</v>
      </c>
      <c r="S22" s="5">
        <v>82175</v>
      </c>
      <c r="T22" s="5">
        <v>268002.5</v>
      </c>
    </row>
    <row r="23" spans="1:20" x14ac:dyDescent="0.25">
      <c r="A23" s="1" t="s">
        <v>72</v>
      </c>
      <c r="B23" s="2" t="s">
        <v>72</v>
      </c>
      <c r="C23" s="1" t="s">
        <v>17</v>
      </c>
      <c r="D23" s="1" t="s">
        <v>73</v>
      </c>
      <c r="E23" s="1" t="s">
        <v>36</v>
      </c>
      <c r="F23" s="1">
        <v>19</v>
      </c>
      <c r="G23" s="1">
        <v>62990</v>
      </c>
      <c r="H23" s="1">
        <v>12000</v>
      </c>
      <c r="I23" s="12" t="s">
        <v>165</v>
      </c>
      <c r="J23" s="11">
        <v>23.040000000000003</v>
      </c>
      <c r="K23" s="5">
        <v>276480.00000000006</v>
      </c>
      <c r="L23" s="8">
        <v>0.15</v>
      </c>
      <c r="M23" s="6">
        <v>0.45</v>
      </c>
      <c r="N23" s="5">
        <v>129254.40000000002</v>
      </c>
      <c r="O23" s="7">
        <v>0.08</v>
      </c>
      <c r="P23" s="11">
        <v>134.63999999999999</v>
      </c>
      <c r="Q23" s="11">
        <v>117.6</v>
      </c>
      <c r="R23" s="11">
        <v>126.12</v>
      </c>
      <c r="S23" s="5">
        <v>149900</v>
      </c>
      <c r="T23" s="5">
        <v>1663340</v>
      </c>
    </row>
    <row r="24" spans="1:20" x14ac:dyDescent="0.25">
      <c r="A24" s="1" t="s">
        <v>74</v>
      </c>
      <c r="B24" s="2" t="s">
        <v>74</v>
      </c>
      <c r="C24" s="1" t="s">
        <v>17</v>
      </c>
      <c r="D24" s="1" t="s">
        <v>75</v>
      </c>
      <c r="E24" s="1" t="s">
        <v>36</v>
      </c>
      <c r="F24" s="1">
        <v>21</v>
      </c>
      <c r="G24" s="1">
        <v>22963</v>
      </c>
      <c r="H24" s="1">
        <v>3319</v>
      </c>
      <c r="I24" s="12" t="s">
        <v>165</v>
      </c>
      <c r="J24" s="11">
        <v>26.4</v>
      </c>
      <c r="K24" s="5">
        <v>87621.6</v>
      </c>
      <c r="L24" s="8">
        <v>0.15</v>
      </c>
      <c r="M24" s="6">
        <v>0.45</v>
      </c>
      <c r="N24" s="5">
        <v>40963.097999999998</v>
      </c>
      <c r="O24" s="7">
        <v>0.08</v>
      </c>
      <c r="P24" s="11">
        <v>154.27500000000001</v>
      </c>
      <c r="Q24" s="11">
        <v>154</v>
      </c>
      <c r="R24" s="11">
        <v>154.13749999999999</v>
      </c>
      <c r="S24" s="5">
        <v>242175</v>
      </c>
      <c r="T24" s="5">
        <v>753757.36250000005</v>
      </c>
    </row>
    <row r="25" spans="1:20" x14ac:dyDescent="0.25">
      <c r="A25" s="1" t="s">
        <v>76</v>
      </c>
      <c r="B25" s="2" t="s">
        <v>76</v>
      </c>
      <c r="C25" s="1" t="s">
        <v>17</v>
      </c>
      <c r="D25" s="1" t="s">
        <v>77</v>
      </c>
      <c r="E25" s="1" t="s">
        <v>46</v>
      </c>
      <c r="F25" s="1">
        <v>42</v>
      </c>
      <c r="G25" s="1">
        <v>8400</v>
      </c>
      <c r="H25" s="1">
        <v>4060</v>
      </c>
      <c r="I25" s="12" t="s">
        <v>165</v>
      </c>
      <c r="J25" s="11">
        <v>25.92</v>
      </c>
      <c r="K25" s="5">
        <v>105235.2</v>
      </c>
      <c r="L25" s="8">
        <v>0.15</v>
      </c>
      <c r="M25" s="6">
        <v>0.45</v>
      </c>
      <c r="N25" s="5">
        <v>49197.456000000006</v>
      </c>
      <c r="O25" s="7">
        <v>0.08</v>
      </c>
      <c r="P25" s="11">
        <v>151.47000000000003</v>
      </c>
      <c r="Q25" s="11">
        <v>134.4</v>
      </c>
      <c r="R25" s="11">
        <v>142.935</v>
      </c>
      <c r="S25" s="5">
        <v>0</v>
      </c>
      <c r="T25" s="5">
        <v>580316.1</v>
      </c>
    </row>
    <row r="26" spans="1:20" x14ac:dyDescent="0.25">
      <c r="A26" s="1" t="s">
        <v>78</v>
      </c>
      <c r="B26" s="2" t="s">
        <v>78</v>
      </c>
      <c r="C26" s="1" t="s">
        <v>17</v>
      </c>
      <c r="D26" s="1" t="s">
        <v>79</v>
      </c>
      <c r="E26" s="1" t="s">
        <v>33</v>
      </c>
      <c r="F26" s="1">
        <v>73</v>
      </c>
      <c r="G26" s="1">
        <v>6534</v>
      </c>
      <c r="H26" s="1">
        <v>1260</v>
      </c>
      <c r="I26" s="12" t="s">
        <v>165</v>
      </c>
      <c r="J26" s="11">
        <v>35.42</v>
      </c>
      <c r="K26" s="5">
        <v>44629.2</v>
      </c>
      <c r="L26" s="8">
        <v>0.05</v>
      </c>
      <c r="M26" s="6">
        <v>0.15</v>
      </c>
      <c r="N26" s="5">
        <v>36038.079000000005</v>
      </c>
      <c r="O26" s="7">
        <v>0.08</v>
      </c>
      <c r="P26" s="11">
        <v>357.52062500000005</v>
      </c>
      <c r="Q26" s="11">
        <v>354.20000000000005</v>
      </c>
      <c r="R26" s="11">
        <v>355.86031250000008</v>
      </c>
      <c r="S26" s="5">
        <v>37350</v>
      </c>
      <c r="T26" s="5">
        <v>485733.99375000008</v>
      </c>
    </row>
    <row r="27" spans="1:20" x14ac:dyDescent="0.25">
      <c r="A27" s="1" t="s">
        <v>80</v>
      </c>
      <c r="B27" s="2" t="s">
        <v>80</v>
      </c>
      <c r="C27" s="1" t="s">
        <v>17</v>
      </c>
      <c r="D27" s="1" t="s">
        <v>81</v>
      </c>
      <c r="E27" s="1" t="s">
        <v>36</v>
      </c>
      <c r="F27" s="1" t="s">
        <v>82</v>
      </c>
      <c r="G27" s="1">
        <v>396000</v>
      </c>
      <c r="H27" s="1">
        <v>90520</v>
      </c>
      <c r="I27" s="12" t="s">
        <v>165</v>
      </c>
      <c r="J27" s="11">
        <v>23.040000000000003</v>
      </c>
      <c r="K27" s="5">
        <v>2085580.8000000005</v>
      </c>
      <c r="L27" s="8">
        <v>0.15</v>
      </c>
      <c r="M27" s="6">
        <v>0.45</v>
      </c>
      <c r="N27" s="5">
        <v>975009.02400000021</v>
      </c>
      <c r="O27" s="7">
        <v>0.08</v>
      </c>
      <c r="P27" s="11">
        <v>134.63999999999999</v>
      </c>
      <c r="Q27" s="11">
        <v>117.6</v>
      </c>
      <c r="R27" s="11">
        <v>126.12</v>
      </c>
      <c r="S27" s="5">
        <v>237440</v>
      </c>
      <c r="T27" s="5">
        <v>11653822.4</v>
      </c>
    </row>
    <row r="28" spans="1:20" x14ac:dyDescent="0.25">
      <c r="A28" s="1" t="s">
        <v>83</v>
      </c>
      <c r="B28" s="2" t="s">
        <v>83</v>
      </c>
      <c r="C28" s="1" t="s">
        <v>17</v>
      </c>
      <c r="D28" s="1" t="s">
        <v>84</v>
      </c>
      <c r="E28" s="1" t="s">
        <v>36</v>
      </c>
      <c r="F28" s="1">
        <v>44</v>
      </c>
      <c r="G28" s="1">
        <v>8740</v>
      </c>
      <c r="H28" s="1">
        <v>3809</v>
      </c>
      <c r="I28" s="12" t="s">
        <v>165</v>
      </c>
      <c r="J28" s="11">
        <v>24</v>
      </c>
      <c r="K28" s="5">
        <v>91416</v>
      </c>
      <c r="L28" s="8">
        <v>0.15</v>
      </c>
      <c r="M28" s="6">
        <v>0.45</v>
      </c>
      <c r="N28" s="5">
        <v>42736.98</v>
      </c>
      <c r="O28" s="7">
        <v>0.08</v>
      </c>
      <c r="P28" s="11">
        <v>140.25</v>
      </c>
      <c r="Q28" s="11">
        <v>140</v>
      </c>
      <c r="R28" s="11">
        <v>140.125</v>
      </c>
      <c r="S28" s="5">
        <v>0</v>
      </c>
      <c r="T28" s="5">
        <v>533736.125</v>
      </c>
    </row>
    <row r="29" spans="1:20" x14ac:dyDescent="0.25">
      <c r="A29" s="1" t="s">
        <v>85</v>
      </c>
      <c r="B29" s="2" t="s">
        <v>85</v>
      </c>
      <c r="C29" s="1" t="s">
        <v>17</v>
      </c>
      <c r="D29" s="1" t="s">
        <v>86</v>
      </c>
      <c r="E29" s="1" t="s">
        <v>36</v>
      </c>
      <c r="F29" s="1">
        <v>68</v>
      </c>
      <c r="G29" s="1">
        <v>2783</v>
      </c>
      <c r="H29" s="1">
        <v>2428</v>
      </c>
      <c r="I29" s="12" t="s">
        <v>165</v>
      </c>
      <c r="J29" s="11">
        <v>40.319999999999993</v>
      </c>
      <c r="K29" s="5">
        <v>97896.959999999977</v>
      </c>
      <c r="L29" s="8">
        <v>0.15</v>
      </c>
      <c r="M29" s="6">
        <v>0.45</v>
      </c>
      <c r="N29" s="5">
        <v>45766.828799999981</v>
      </c>
      <c r="O29" s="7">
        <v>0.08</v>
      </c>
      <c r="P29" s="11">
        <v>235.61999999999995</v>
      </c>
      <c r="Q29" s="11">
        <v>235.2</v>
      </c>
      <c r="R29" s="11">
        <v>235.40999999999997</v>
      </c>
      <c r="S29" s="5">
        <v>0</v>
      </c>
      <c r="T29" s="5">
        <v>571575.47999999986</v>
      </c>
    </row>
    <row r="30" spans="1:20" x14ac:dyDescent="0.25">
      <c r="A30" s="1" t="s">
        <v>87</v>
      </c>
      <c r="B30" s="2" t="s">
        <v>87</v>
      </c>
      <c r="C30" s="1" t="s">
        <v>17</v>
      </c>
      <c r="D30" s="1" t="s">
        <v>88</v>
      </c>
      <c r="E30" s="1" t="s">
        <v>30</v>
      </c>
      <c r="F30" s="1">
        <v>97</v>
      </c>
      <c r="G30" s="1">
        <v>7952</v>
      </c>
      <c r="H30" s="1">
        <v>1219</v>
      </c>
      <c r="I30" s="12" t="s">
        <v>165</v>
      </c>
      <c r="J30" s="11">
        <v>18</v>
      </c>
      <c r="K30" s="5">
        <v>21942</v>
      </c>
      <c r="L30" s="8">
        <v>0.1</v>
      </c>
      <c r="M30" s="6">
        <v>0.15</v>
      </c>
      <c r="N30" s="5">
        <v>16785.63</v>
      </c>
      <c r="O30" s="7">
        <v>0.08</v>
      </c>
      <c r="P30" s="11">
        <v>172.125</v>
      </c>
      <c r="Q30" s="11">
        <v>172</v>
      </c>
      <c r="R30" s="11">
        <v>172.0625</v>
      </c>
      <c r="S30" s="5">
        <v>76900</v>
      </c>
      <c r="T30" s="5">
        <v>286644.1875</v>
      </c>
    </row>
    <row r="31" spans="1:20" x14ac:dyDescent="0.25">
      <c r="A31" s="1" t="s">
        <v>89</v>
      </c>
      <c r="B31" s="2" t="s">
        <v>89</v>
      </c>
      <c r="C31" s="1" t="s">
        <v>17</v>
      </c>
      <c r="D31" s="1" t="s">
        <v>90</v>
      </c>
      <c r="E31" s="1" t="s">
        <v>23</v>
      </c>
      <c r="F31" s="1">
        <v>13</v>
      </c>
      <c r="G31" s="1">
        <v>1212623</v>
      </c>
      <c r="H31" s="1">
        <v>258989</v>
      </c>
      <c r="I31" s="12" t="s">
        <v>165</v>
      </c>
      <c r="J31" s="11">
        <v>17.28</v>
      </c>
      <c r="K31" s="5">
        <v>4475329.92</v>
      </c>
      <c r="L31" s="8">
        <v>0.1</v>
      </c>
      <c r="M31" s="6">
        <v>0.15</v>
      </c>
      <c r="N31" s="5">
        <v>3423627.3887999998</v>
      </c>
      <c r="O31" s="7">
        <v>0.08</v>
      </c>
      <c r="P31" s="11">
        <v>165.24</v>
      </c>
      <c r="Q31" s="11">
        <v>144.47999999999999</v>
      </c>
      <c r="R31" s="11">
        <v>154.86000000000001</v>
      </c>
      <c r="S31" s="5">
        <v>883335</v>
      </c>
      <c r="T31" s="5">
        <v>40990371.540000007</v>
      </c>
    </row>
    <row r="32" spans="1:20" x14ac:dyDescent="0.25">
      <c r="A32" s="1" t="s">
        <v>91</v>
      </c>
      <c r="B32" s="2" t="s">
        <v>91</v>
      </c>
      <c r="C32" s="1" t="s">
        <v>17</v>
      </c>
      <c r="D32" s="1" t="s">
        <v>92</v>
      </c>
      <c r="E32" s="1" t="s">
        <v>36</v>
      </c>
      <c r="F32" s="1">
        <v>59</v>
      </c>
      <c r="G32" s="1">
        <v>9060</v>
      </c>
      <c r="H32" s="1">
        <v>2616</v>
      </c>
      <c r="I32" s="12" t="s">
        <v>165</v>
      </c>
      <c r="J32" s="11">
        <v>28.799999999999997</v>
      </c>
      <c r="K32" s="5">
        <v>75340.799999999988</v>
      </c>
      <c r="L32" s="8">
        <v>0.15</v>
      </c>
      <c r="M32" s="6">
        <v>0.45</v>
      </c>
      <c r="N32" s="5">
        <v>35221.823999999993</v>
      </c>
      <c r="O32" s="7">
        <v>0.08</v>
      </c>
      <c r="P32" s="11">
        <v>168.29999999999998</v>
      </c>
      <c r="Q32" s="11">
        <v>168</v>
      </c>
      <c r="R32" s="11">
        <v>168.14999999999998</v>
      </c>
      <c r="S32" s="5">
        <v>0</v>
      </c>
      <c r="T32" s="5">
        <v>439880.4</v>
      </c>
    </row>
    <row r="33" spans="1:20" ht="30" x14ac:dyDescent="0.25">
      <c r="A33" s="1" t="s">
        <v>93</v>
      </c>
      <c r="B33" s="2" t="s">
        <v>94</v>
      </c>
      <c r="C33" s="1" t="s">
        <v>17</v>
      </c>
      <c r="D33" s="1" t="s">
        <v>95</v>
      </c>
      <c r="E33" s="1" t="s">
        <v>19</v>
      </c>
      <c r="F33" s="1">
        <v>58</v>
      </c>
      <c r="G33" s="1">
        <v>13620</v>
      </c>
      <c r="H33" s="1">
        <v>5400</v>
      </c>
      <c r="I33" s="12" t="s">
        <v>165</v>
      </c>
      <c r="J33" s="11">
        <v>16.2</v>
      </c>
      <c r="K33" s="5">
        <v>87480</v>
      </c>
      <c r="L33" s="8">
        <v>0.1</v>
      </c>
      <c r="M33" s="6">
        <v>0.15</v>
      </c>
      <c r="N33" s="5">
        <v>66922.2</v>
      </c>
      <c r="O33" s="7">
        <v>0.08</v>
      </c>
      <c r="P33" s="11">
        <v>154.91249999999999</v>
      </c>
      <c r="Q33" s="11">
        <v>137.6</v>
      </c>
      <c r="R33" s="11">
        <v>146.25624999999999</v>
      </c>
      <c r="S33" s="5">
        <v>0</v>
      </c>
      <c r="T33" s="5">
        <v>789783.75</v>
      </c>
    </row>
    <row r="34" spans="1:20" ht="30" x14ac:dyDescent="0.25">
      <c r="A34" s="1" t="s">
        <v>96</v>
      </c>
      <c r="B34" s="2" t="s">
        <v>97</v>
      </c>
      <c r="C34" s="1" t="s">
        <v>17</v>
      </c>
      <c r="D34" s="1" t="s">
        <v>98</v>
      </c>
      <c r="E34" s="1" t="s">
        <v>33</v>
      </c>
      <c r="F34" s="1">
        <v>35</v>
      </c>
      <c r="G34" s="1">
        <v>5923</v>
      </c>
      <c r="H34" s="1">
        <v>714</v>
      </c>
      <c r="I34" s="12" t="s">
        <v>165</v>
      </c>
      <c r="J34" s="11">
        <v>20.239999999999998</v>
      </c>
      <c r="K34" s="5">
        <v>14451.36</v>
      </c>
      <c r="L34" s="8">
        <v>0.05</v>
      </c>
      <c r="M34" s="6">
        <v>0.15</v>
      </c>
      <c r="N34" s="5">
        <v>11669.4732</v>
      </c>
      <c r="O34" s="7">
        <v>0.08</v>
      </c>
      <c r="P34" s="11">
        <v>204.29750000000001</v>
      </c>
      <c r="Q34" s="11">
        <v>220.8</v>
      </c>
      <c r="R34" s="11">
        <v>212.54875000000001</v>
      </c>
      <c r="S34" s="5">
        <v>30670</v>
      </c>
      <c r="T34" s="5">
        <v>182429.8075</v>
      </c>
    </row>
    <row r="35" spans="1:20" x14ac:dyDescent="0.25">
      <c r="A35" s="1" t="s">
        <v>99</v>
      </c>
      <c r="B35" s="2" t="s">
        <v>99</v>
      </c>
      <c r="C35" s="1" t="s">
        <v>17</v>
      </c>
      <c r="D35" s="1" t="s">
        <v>100</v>
      </c>
      <c r="E35" s="1" t="s">
        <v>36</v>
      </c>
      <c r="F35" s="1" t="s">
        <v>101</v>
      </c>
      <c r="G35" s="1">
        <v>73522</v>
      </c>
      <c r="H35" s="1">
        <v>22026</v>
      </c>
      <c r="I35" s="12" t="s">
        <v>165</v>
      </c>
      <c r="J35" s="11">
        <v>19.200000000000003</v>
      </c>
      <c r="K35" s="5">
        <v>422899.20000000007</v>
      </c>
      <c r="L35" s="8">
        <v>0.15</v>
      </c>
      <c r="M35" s="6">
        <v>0.45</v>
      </c>
      <c r="N35" s="5">
        <v>197705.37599999999</v>
      </c>
      <c r="O35" s="7">
        <v>0.08</v>
      </c>
      <c r="P35" s="11">
        <v>112.2</v>
      </c>
      <c r="Q35" s="11">
        <v>98</v>
      </c>
      <c r="R35" s="11">
        <v>105.1</v>
      </c>
      <c r="S35" s="5">
        <v>0</v>
      </c>
      <c r="T35" s="5">
        <v>2314932.6</v>
      </c>
    </row>
    <row r="36" spans="1:20" x14ac:dyDescent="0.25">
      <c r="A36" s="1" t="s">
        <v>102</v>
      </c>
      <c r="B36" s="2" t="s">
        <v>102</v>
      </c>
      <c r="C36" s="1" t="s">
        <v>17</v>
      </c>
      <c r="D36" s="1" t="s">
        <v>103</v>
      </c>
      <c r="E36" s="1" t="s">
        <v>30</v>
      </c>
      <c r="F36" s="1">
        <v>18</v>
      </c>
      <c r="G36" s="1">
        <v>204139</v>
      </c>
      <c r="H36" s="1">
        <v>25396</v>
      </c>
      <c r="I36" s="12" t="s">
        <v>165</v>
      </c>
      <c r="J36" s="11">
        <v>15.840000000000002</v>
      </c>
      <c r="K36" s="5">
        <v>402272.64</v>
      </c>
      <c r="L36" s="8">
        <v>0.1</v>
      </c>
      <c r="M36" s="6">
        <v>0.15</v>
      </c>
      <c r="N36" s="5">
        <v>307738.56959999999</v>
      </c>
      <c r="O36" s="7">
        <v>0.08</v>
      </c>
      <c r="P36" s="11">
        <v>151.47</v>
      </c>
      <c r="Q36" s="11">
        <v>132.44</v>
      </c>
      <c r="R36" s="11">
        <v>141.95499999999998</v>
      </c>
      <c r="S36" s="5">
        <v>717885</v>
      </c>
      <c r="T36" s="5">
        <v>4322974.18</v>
      </c>
    </row>
    <row r="37" spans="1:20" x14ac:dyDescent="0.25">
      <c r="A37" s="1" t="s">
        <v>104</v>
      </c>
      <c r="B37" s="2" t="s">
        <v>104</v>
      </c>
      <c r="C37" s="1" t="s">
        <v>17</v>
      </c>
      <c r="D37" s="1" t="s">
        <v>105</v>
      </c>
      <c r="E37" s="1" t="s">
        <v>30</v>
      </c>
      <c r="F37" s="1">
        <v>13</v>
      </c>
      <c r="G37" s="1">
        <v>475363</v>
      </c>
      <c r="H37" s="1">
        <v>123875</v>
      </c>
      <c r="I37" s="12" t="s">
        <v>165</v>
      </c>
      <c r="J37" s="11">
        <v>17.28</v>
      </c>
      <c r="K37" s="5">
        <v>2140560</v>
      </c>
      <c r="L37" s="8">
        <v>0.1</v>
      </c>
      <c r="M37" s="6">
        <v>0.15</v>
      </c>
      <c r="N37" s="5">
        <v>1637528.4</v>
      </c>
      <c r="O37" s="7">
        <v>0.08</v>
      </c>
      <c r="P37" s="11">
        <v>165.24</v>
      </c>
      <c r="Q37" s="11">
        <v>144.47999999999999</v>
      </c>
      <c r="R37" s="11">
        <v>154.86000000000001</v>
      </c>
      <c r="S37" s="5">
        <v>0</v>
      </c>
      <c r="T37" s="5">
        <v>19183282.5</v>
      </c>
    </row>
    <row r="38" spans="1:20" x14ac:dyDescent="0.25">
      <c r="A38" s="1" t="s">
        <v>106</v>
      </c>
      <c r="B38" s="2" t="s">
        <v>106</v>
      </c>
      <c r="C38" s="1" t="s">
        <v>17</v>
      </c>
      <c r="D38" s="1" t="s">
        <v>107</v>
      </c>
      <c r="E38" s="1" t="s">
        <v>36</v>
      </c>
      <c r="F38" s="1">
        <v>12</v>
      </c>
      <c r="G38" s="1">
        <v>147107</v>
      </c>
      <c r="H38" s="1">
        <v>32961</v>
      </c>
      <c r="I38" s="12" t="s">
        <v>165</v>
      </c>
      <c r="J38" s="11">
        <v>23.040000000000003</v>
      </c>
      <c r="K38" s="5">
        <v>759421.43999999994</v>
      </c>
      <c r="L38" s="8">
        <v>0.15</v>
      </c>
      <c r="M38" s="6">
        <v>0.45</v>
      </c>
      <c r="N38" s="5">
        <v>355029.5232</v>
      </c>
      <c r="O38" s="7">
        <v>0.08</v>
      </c>
      <c r="P38" s="11">
        <v>134.63999999999999</v>
      </c>
      <c r="Q38" s="11">
        <v>117.6</v>
      </c>
      <c r="R38" s="11">
        <v>126.12</v>
      </c>
      <c r="S38" s="5">
        <v>106841</v>
      </c>
      <c r="T38" s="5">
        <v>4263882.32</v>
      </c>
    </row>
    <row r="39" spans="1:20" x14ac:dyDescent="0.25">
      <c r="A39" s="1" t="s">
        <v>108</v>
      </c>
      <c r="B39" s="2" t="s">
        <v>108</v>
      </c>
      <c r="C39" s="1" t="s">
        <v>17</v>
      </c>
      <c r="D39" s="1" t="s">
        <v>109</v>
      </c>
      <c r="E39" s="1" t="s">
        <v>23</v>
      </c>
      <c r="F39" s="1">
        <v>33</v>
      </c>
      <c r="G39" s="1">
        <v>13678</v>
      </c>
      <c r="H39" s="1">
        <v>6160</v>
      </c>
      <c r="I39" s="12" t="s">
        <v>165</v>
      </c>
      <c r="J39" s="11">
        <v>14.58</v>
      </c>
      <c r="K39" s="5">
        <v>89812.800000000003</v>
      </c>
      <c r="L39" s="8">
        <v>0.1</v>
      </c>
      <c r="M39" s="6">
        <v>0.15</v>
      </c>
      <c r="N39" s="5">
        <v>68706.792000000001</v>
      </c>
      <c r="O39" s="7">
        <v>0.08</v>
      </c>
      <c r="P39" s="11">
        <v>139.42124999999999</v>
      </c>
      <c r="Q39" s="11">
        <v>123.84</v>
      </c>
      <c r="R39" s="11">
        <v>131.63062500000001</v>
      </c>
      <c r="S39" s="5">
        <v>0</v>
      </c>
      <c r="T39" s="5">
        <v>810844.65</v>
      </c>
    </row>
    <row r="40" spans="1:20" ht="30" x14ac:dyDescent="0.25">
      <c r="A40" s="1" t="s">
        <v>110</v>
      </c>
      <c r="B40" s="2" t="s">
        <v>111</v>
      </c>
      <c r="C40" s="1" t="s">
        <v>17</v>
      </c>
      <c r="D40" s="1" t="s">
        <v>112</v>
      </c>
      <c r="E40" s="1" t="s">
        <v>30</v>
      </c>
      <c r="F40" s="1">
        <v>7</v>
      </c>
      <c r="G40" s="1">
        <v>61275</v>
      </c>
      <c r="H40" s="1">
        <v>8040</v>
      </c>
      <c r="I40" s="12" t="s">
        <v>165</v>
      </c>
      <c r="J40" s="11">
        <v>19.440000000000001</v>
      </c>
      <c r="K40" s="5">
        <v>156297.59999999998</v>
      </c>
      <c r="L40" s="8">
        <v>0.1</v>
      </c>
      <c r="M40" s="6">
        <v>0.15</v>
      </c>
      <c r="N40" s="5">
        <v>119567.66399999998</v>
      </c>
      <c r="O40" s="7">
        <v>0.08</v>
      </c>
      <c r="P40" s="11">
        <v>185.89499999999995</v>
      </c>
      <c r="Q40" s="11">
        <v>165.11999999999998</v>
      </c>
      <c r="R40" s="11">
        <v>175.50749999999996</v>
      </c>
      <c r="S40" s="5">
        <v>291150</v>
      </c>
      <c r="T40" s="5">
        <v>1702230.2999999998</v>
      </c>
    </row>
    <row r="41" spans="1:20" x14ac:dyDescent="0.25">
      <c r="A41" s="1" t="s">
        <v>113</v>
      </c>
      <c r="B41" s="2" t="s">
        <v>113</v>
      </c>
      <c r="C41" s="1" t="s">
        <v>17</v>
      </c>
      <c r="D41" s="1" t="s">
        <v>114</v>
      </c>
      <c r="E41" s="1" t="s">
        <v>26</v>
      </c>
      <c r="F41" s="1">
        <v>45</v>
      </c>
      <c r="G41" s="1">
        <v>10101</v>
      </c>
      <c r="H41" s="1">
        <v>1502</v>
      </c>
      <c r="I41" s="12" t="s">
        <v>165</v>
      </c>
      <c r="J41" s="11">
        <v>25</v>
      </c>
      <c r="K41" s="5">
        <v>37550</v>
      </c>
      <c r="L41" s="8">
        <v>0.05</v>
      </c>
      <c r="M41" s="6">
        <v>0.15</v>
      </c>
      <c r="N41" s="5">
        <v>30321.625</v>
      </c>
      <c r="O41" s="7">
        <v>7.0000000000000007E-2</v>
      </c>
      <c r="P41" s="11">
        <v>288.39285714285711</v>
      </c>
      <c r="Q41" s="11">
        <v>420</v>
      </c>
      <c r="R41" s="11">
        <v>354.19642857142856</v>
      </c>
      <c r="S41" s="5">
        <v>102325</v>
      </c>
      <c r="T41" s="5">
        <v>634328.03571428568</v>
      </c>
    </row>
    <row r="42" spans="1:20" x14ac:dyDescent="0.25">
      <c r="A42" s="1" t="s">
        <v>115</v>
      </c>
      <c r="B42" s="2" t="s">
        <v>115</v>
      </c>
      <c r="C42" s="1" t="s">
        <v>17</v>
      </c>
      <c r="D42" s="1" t="s">
        <v>116</v>
      </c>
      <c r="E42" s="1" t="s">
        <v>19</v>
      </c>
      <c r="F42" s="1">
        <v>79</v>
      </c>
      <c r="G42" s="1">
        <v>1650</v>
      </c>
      <c r="H42" s="1">
        <v>1250</v>
      </c>
      <c r="I42" s="12" t="s">
        <v>165</v>
      </c>
      <c r="J42" s="11">
        <v>16.2</v>
      </c>
      <c r="K42" s="5">
        <v>20250</v>
      </c>
      <c r="L42" s="8">
        <v>0.1</v>
      </c>
      <c r="M42" s="6">
        <v>0.15</v>
      </c>
      <c r="N42" s="5">
        <v>15491.25</v>
      </c>
      <c r="O42" s="7">
        <v>0.08</v>
      </c>
      <c r="P42" s="11">
        <v>154.91249999999999</v>
      </c>
      <c r="Q42" s="11">
        <v>154.80000000000001</v>
      </c>
      <c r="R42" s="11">
        <v>154.85624999999999</v>
      </c>
      <c r="S42" s="5">
        <v>0</v>
      </c>
      <c r="T42" s="5">
        <v>193570.3125</v>
      </c>
    </row>
    <row r="43" spans="1:20" ht="30" x14ac:dyDescent="0.25">
      <c r="A43" s="1" t="s">
        <v>117</v>
      </c>
      <c r="B43" s="2" t="s">
        <v>118</v>
      </c>
      <c r="C43" s="1" t="s">
        <v>17</v>
      </c>
      <c r="D43" s="1" t="s">
        <v>119</v>
      </c>
      <c r="E43" s="1" t="s">
        <v>46</v>
      </c>
      <c r="F43" s="1">
        <v>51</v>
      </c>
      <c r="G43" s="1">
        <v>28080</v>
      </c>
      <c r="H43" s="1">
        <v>5536</v>
      </c>
      <c r="I43" s="12" t="s">
        <v>165</v>
      </c>
      <c r="J43" s="11">
        <v>21.6</v>
      </c>
      <c r="K43" s="5">
        <v>119577.60000000001</v>
      </c>
      <c r="L43" s="8">
        <v>0.15</v>
      </c>
      <c r="M43" s="6">
        <v>0.45</v>
      </c>
      <c r="N43" s="5">
        <v>55902.528000000006</v>
      </c>
      <c r="O43" s="7">
        <v>0.08</v>
      </c>
      <c r="P43" s="11">
        <v>126.22500000000002</v>
      </c>
      <c r="Q43" s="11">
        <v>112</v>
      </c>
      <c r="R43" s="11">
        <v>119.1125</v>
      </c>
      <c r="S43" s="5">
        <v>116523.68</v>
      </c>
      <c r="T43" s="5">
        <v>775930.48</v>
      </c>
    </row>
    <row r="44" spans="1:20" x14ac:dyDescent="0.25">
      <c r="A44" s="1" t="s">
        <v>120</v>
      </c>
      <c r="B44" s="2" t="s">
        <v>120</v>
      </c>
      <c r="C44" s="1" t="s">
        <v>17</v>
      </c>
      <c r="D44" s="1" t="s">
        <v>121</v>
      </c>
      <c r="E44" s="1" t="s">
        <v>46</v>
      </c>
      <c r="F44" s="1">
        <v>14</v>
      </c>
      <c r="G44" s="1">
        <v>85240</v>
      </c>
      <c r="H44" s="1">
        <v>10540</v>
      </c>
      <c r="I44" s="12" t="s">
        <v>165</v>
      </c>
      <c r="J44" s="11">
        <v>23.040000000000003</v>
      </c>
      <c r="K44" s="5">
        <v>242841.60000000003</v>
      </c>
      <c r="L44" s="8">
        <v>0.15</v>
      </c>
      <c r="M44" s="6">
        <v>0.45</v>
      </c>
      <c r="N44" s="5">
        <v>113528.44800000002</v>
      </c>
      <c r="O44" s="7">
        <v>0.08</v>
      </c>
      <c r="P44" s="11">
        <v>134.63999999999999</v>
      </c>
      <c r="Q44" s="11">
        <v>117.6</v>
      </c>
      <c r="R44" s="11">
        <v>126.12</v>
      </c>
      <c r="S44" s="5">
        <v>430800</v>
      </c>
      <c r="T44" s="5">
        <v>1760104.8</v>
      </c>
    </row>
    <row r="45" spans="1:20" x14ac:dyDescent="0.25">
      <c r="A45" s="1" t="s">
        <v>122</v>
      </c>
      <c r="B45" s="2" t="s">
        <v>122</v>
      </c>
      <c r="C45" s="1" t="s">
        <v>17</v>
      </c>
      <c r="D45" s="1" t="s">
        <v>123</v>
      </c>
      <c r="E45" s="1" t="s">
        <v>19</v>
      </c>
      <c r="F45" s="1">
        <v>69</v>
      </c>
      <c r="G45" s="1">
        <v>9380</v>
      </c>
      <c r="H45" s="1">
        <v>3648</v>
      </c>
      <c r="I45" s="12" t="s">
        <v>165</v>
      </c>
      <c r="J45" s="11">
        <v>18</v>
      </c>
      <c r="K45" s="5">
        <v>65664</v>
      </c>
      <c r="L45" s="8">
        <v>0.1</v>
      </c>
      <c r="M45" s="6">
        <v>0.15</v>
      </c>
      <c r="N45" s="5">
        <v>50232.959999999999</v>
      </c>
      <c r="O45" s="7">
        <v>0.08</v>
      </c>
      <c r="P45" s="11">
        <v>172.125</v>
      </c>
      <c r="Q45" s="11">
        <v>172</v>
      </c>
      <c r="R45" s="11">
        <v>172.0625</v>
      </c>
      <c r="S45" s="5">
        <v>0</v>
      </c>
      <c r="T45" s="5">
        <v>627684</v>
      </c>
    </row>
    <row r="46" spans="1:20" x14ac:dyDescent="0.25">
      <c r="A46" s="1" t="s">
        <v>124</v>
      </c>
      <c r="B46" s="2" t="s">
        <v>124</v>
      </c>
      <c r="C46" s="1" t="s">
        <v>17</v>
      </c>
      <c r="D46" s="1" t="s">
        <v>125</v>
      </c>
      <c r="E46" s="1" t="s">
        <v>36</v>
      </c>
      <c r="F46" s="1">
        <v>16</v>
      </c>
      <c r="G46" s="1">
        <v>78231</v>
      </c>
      <c r="H46" s="1">
        <v>9028</v>
      </c>
      <c r="I46" s="12" t="s">
        <v>165</v>
      </c>
      <c r="J46" s="11">
        <v>23.760000000000005</v>
      </c>
      <c r="K46" s="5">
        <v>214505.28000000009</v>
      </c>
      <c r="L46" s="8">
        <v>0.15</v>
      </c>
      <c r="M46" s="6">
        <v>0.45</v>
      </c>
      <c r="N46" s="5">
        <v>100281.21840000004</v>
      </c>
      <c r="O46" s="7">
        <v>0.08</v>
      </c>
      <c r="P46" s="11">
        <v>138.84750000000005</v>
      </c>
      <c r="Q46" s="11">
        <v>123.20000000000002</v>
      </c>
      <c r="R46" s="11">
        <v>131.02375000000001</v>
      </c>
      <c r="S46" s="5">
        <v>421190</v>
      </c>
      <c r="T46" s="5">
        <v>1604072.415</v>
      </c>
    </row>
    <row r="47" spans="1:20" x14ac:dyDescent="0.25">
      <c r="A47" s="1" t="s">
        <v>126</v>
      </c>
      <c r="B47" s="2" t="s">
        <v>126</v>
      </c>
      <c r="C47" s="1" t="s">
        <v>17</v>
      </c>
      <c r="D47" s="1" t="s">
        <v>127</v>
      </c>
      <c r="E47" s="1" t="s">
        <v>19</v>
      </c>
      <c r="F47" s="1">
        <v>65</v>
      </c>
      <c r="G47" s="1">
        <v>9343</v>
      </c>
      <c r="H47" s="1">
        <v>1960</v>
      </c>
      <c r="I47" s="12" t="s">
        <v>165</v>
      </c>
      <c r="J47" s="11">
        <v>18</v>
      </c>
      <c r="K47" s="5">
        <v>35280</v>
      </c>
      <c r="L47" s="8">
        <v>0.1</v>
      </c>
      <c r="M47" s="6">
        <v>0.15</v>
      </c>
      <c r="N47" s="5">
        <v>26989.200000000001</v>
      </c>
      <c r="O47" s="7">
        <v>0.08</v>
      </c>
      <c r="P47" s="11">
        <v>172.125</v>
      </c>
      <c r="Q47" s="11">
        <v>172</v>
      </c>
      <c r="R47" s="11">
        <v>172.0625</v>
      </c>
      <c r="S47" s="5">
        <v>37575</v>
      </c>
      <c r="T47" s="5">
        <v>374817.5</v>
      </c>
    </row>
    <row r="48" spans="1:20" x14ac:dyDescent="0.25">
      <c r="A48" s="1" t="s">
        <v>128</v>
      </c>
      <c r="B48" s="2" t="s">
        <v>128</v>
      </c>
      <c r="C48" s="1" t="s">
        <v>17</v>
      </c>
      <c r="D48" s="1" t="s">
        <v>129</v>
      </c>
      <c r="E48" s="1" t="s">
        <v>30</v>
      </c>
      <c r="F48" s="1">
        <v>42</v>
      </c>
      <c r="G48" s="1">
        <v>9966</v>
      </c>
      <c r="H48" s="1">
        <v>4961</v>
      </c>
      <c r="I48" s="12" t="s">
        <v>164</v>
      </c>
      <c r="J48" s="11">
        <v>11.664</v>
      </c>
      <c r="K48" s="5">
        <v>57865.104000000007</v>
      </c>
      <c r="L48" s="8">
        <v>0.1</v>
      </c>
      <c r="M48" s="6">
        <v>0.15</v>
      </c>
      <c r="N48" s="5">
        <v>44266.804559999997</v>
      </c>
      <c r="O48" s="7">
        <v>0.09</v>
      </c>
      <c r="P48" s="11">
        <v>99.14400000000002</v>
      </c>
      <c r="Q48" s="11">
        <v>99.072000000000003</v>
      </c>
      <c r="R48" s="11">
        <v>99.108000000000004</v>
      </c>
      <c r="S48" s="5">
        <v>0</v>
      </c>
      <c r="T48" s="5">
        <v>491674.788</v>
      </c>
    </row>
    <row r="49" spans="1:20" x14ac:dyDescent="0.25">
      <c r="A49" s="1" t="s">
        <v>130</v>
      </c>
      <c r="B49" s="2" t="s">
        <v>130</v>
      </c>
      <c r="C49" s="1" t="s">
        <v>17</v>
      </c>
      <c r="D49" s="1" t="s">
        <v>131</v>
      </c>
      <c r="E49" s="1" t="s">
        <v>19</v>
      </c>
      <c r="F49" s="1">
        <v>35</v>
      </c>
      <c r="G49" s="1">
        <v>7915</v>
      </c>
      <c r="H49" s="1">
        <v>3080</v>
      </c>
      <c r="I49" s="12" t="s">
        <v>165</v>
      </c>
      <c r="J49" s="11">
        <v>18</v>
      </c>
      <c r="K49" s="5">
        <v>55440</v>
      </c>
      <c r="L49" s="8">
        <v>0.1</v>
      </c>
      <c r="M49" s="6">
        <v>0.15</v>
      </c>
      <c r="N49" s="5">
        <v>42411.6</v>
      </c>
      <c r="O49" s="7">
        <v>0.08</v>
      </c>
      <c r="P49" s="11">
        <v>172.125</v>
      </c>
      <c r="Q49" s="11">
        <v>172</v>
      </c>
      <c r="R49" s="11">
        <v>172.0625</v>
      </c>
      <c r="S49" s="5">
        <v>0</v>
      </c>
      <c r="T49" s="5">
        <v>529952.5</v>
      </c>
    </row>
    <row r="50" spans="1:20" x14ac:dyDescent="0.25">
      <c r="A50" s="1" t="s">
        <v>132</v>
      </c>
      <c r="B50" s="2" t="s">
        <v>132</v>
      </c>
      <c r="C50" s="1" t="s">
        <v>17</v>
      </c>
      <c r="D50" s="1" t="s">
        <v>133</v>
      </c>
      <c r="E50" s="1" t="s">
        <v>33</v>
      </c>
      <c r="F50" s="1">
        <v>19</v>
      </c>
      <c r="G50" s="1">
        <v>120661</v>
      </c>
      <c r="H50" s="1">
        <v>10272</v>
      </c>
      <c r="I50" s="12" t="s">
        <v>165</v>
      </c>
      <c r="J50" s="11">
        <v>20.240000000000009</v>
      </c>
      <c r="K50" s="5">
        <v>207905.28000000009</v>
      </c>
      <c r="L50" s="8">
        <v>0.05</v>
      </c>
      <c r="M50" s="6">
        <v>0.15</v>
      </c>
      <c r="N50" s="5">
        <v>167883.51360000006</v>
      </c>
      <c r="O50" s="7">
        <v>0.08</v>
      </c>
      <c r="P50" s="11">
        <v>204.29750000000007</v>
      </c>
      <c r="Q50" s="11">
        <v>177.10000000000002</v>
      </c>
      <c r="R50" s="11">
        <v>190.69875000000005</v>
      </c>
      <c r="S50" s="5">
        <v>795730</v>
      </c>
      <c r="T50" s="5">
        <v>2754587.5600000005</v>
      </c>
    </row>
    <row r="51" spans="1:20" x14ac:dyDescent="0.25">
      <c r="A51" s="1" t="s">
        <v>134</v>
      </c>
      <c r="B51" s="2" t="s">
        <v>134</v>
      </c>
      <c r="C51" s="1" t="s">
        <v>17</v>
      </c>
      <c r="D51" s="1" t="s">
        <v>135</v>
      </c>
      <c r="E51" s="1" t="s">
        <v>19</v>
      </c>
      <c r="F51" s="1">
        <v>4</v>
      </c>
      <c r="G51" s="1">
        <v>113319</v>
      </c>
      <c r="H51" s="1">
        <v>14376</v>
      </c>
      <c r="I51" s="12" t="s">
        <v>165</v>
      </c>
      <c r="J51" s="11">
        <v>17.28</v>
      </c>
      <c r="K51" s="5">
        <v>248417.28000000003</v>
      </c>
      <c r="L51" s="8">
        <v>0.1</v>
      </c>
      <c r="M51" s="6">
        <v>0.15</v>
      </c>
      <c r="N51" s="5">
        <v>190039.21919999999</v>
      </c>
      <c r="O51" s="7">
        <v>0.08</v>
      </c>
      <c r="P51" s="11">
        <v>165.24</v>
      </c>
      <c r="Q51" s="11">
        <v>144.47999999999999</v>
      </c>
      <c r="R51" s="11">
        <v>154.86000000000001</v>
      </c>
      <c r="S51" s="5">
        <v>390705</v>
      </c>
      <c r="T51" s="5">
        <v>2616972.3600000003</v>
      </c>
    </row>
    <row r="52" spans="1:20" x14ac:dyDescent="0.25">
      <c r="A52" s="1" t="s">
        <v>136</v>
      </c>
      <c r="B52" s="2" t="s">
        <v>136</v>
      </c>
      <c r="C52" s="1" t="s">
        <v>17</v>
      </c>
      <c r="D52" s="1" t="s">
        <v>137</v>
      </c>
      <c r="E52" s="1" t="s">
        <v>46</v>
      </c>
      <c r="F52" s="1">
        <v>25</v>
      </c>
      <c r="G52" s="1">
        <v>9966</v>
      </c>
      <c r="H52" s="1">
        <v>3577</v>
      </c>
      <c r="I52" s="12" t="s">
        <v>165</v>
      </c>
      <c r="J52" s="11">
        <v>34.559999999999995</v>
      </c>
      <c r="K52" s="5">
        <v>123621.11999999998</v>
      </c>
      <c r="L52" s="8">
        <v>0.15</v>
      </c>
      <c r="M52" s="6">
        <v>0.45</v>
      </c>
      <c r="N52" s="5">
        <v>57792.873599999992</v>
      </c>
      <c r="O52" s="7">
        <v>0.08</v>
      </c>
      <c r="P52" s="11">
        <v>201.96</v>
      </c>
      <c r="Q52" s="11">
        <v>201.6</v>
      </c>
      <c r="R52" s="11">
        <v>201.77999999999997</v>
      </c>
      <c r="S52" s="5">
        <v>0</v>
      </c>
      <c r="T52" s="5">
        <v>721767.06</v>
      </c>
    </row>
    <row r="53" spans="1:20" x14ac:dyDescent="0.25">
      <c r="A53" s="1" t="s">
        <v>138</v>
      </c>
      <c r="B53" s="2" t="s">
        <v>138</v>
      </c>
      <c r="C53" s="1" t="s">
        <v>17</v>
      </c>
      <c r="D53" s="1" t="s">
        <v>139</v>
      </c>
      <c r="E53" s="1" t="s">
        <v>33</v>
      </c>
      <c r="F53" s="1">
        <v>66</v>
      </c>
      <c r="G53" s="1">
        <v>1650</v>
      </c>
      <c r="H53" s="1">
        <v>1500</v>
      </c>
      <c r="I53" s="12" t="s">
        <v>165</v>
      </c>
      <c r="J53" s="11">
        <v>14.720000000000002</v>
      </c>
      <c r="K53" s="5">
        <v>22080.000000000004</v>
      </c>
      <c r="L53" s="8">
        <v>0.05</v>
      </c>
      <c r="M53" s="6">
        <v>0.15</v>
      </c>
      <c r="N53" s="5">
        <v>17829.600000000002</v>
      </c>
      <c r="O53" s="7">
        <v>0.08</v>
      </c>
      <c r="P53" s="11">
        <v>148.58000000000001</v>
      </c>
      <c r="Q53" s="11">
        <v>147.20000000000002</v>
      </c>
      <c r="R53" s="11">
        <v>147.88999999999999</v>
      </c>
      <c r="S53" s="5">
        <v>0</v>
      </c>
      <c r="T53" s="5">
        <v>221835.00000000003</v>
      </c>
    </row>
    <row r="54" spans="1:20" x14ac:dyDescent="0.25">
      <c r="A54" s="1" t="s">
        <v>140</v>
      </c>
      <c r="B54" s="2" t="s">
        <v>140</v>
      </c>
      <c r="C54" s="1" t="s">
        <v>17</v>
      </c>
      <c r="D54" s="1" t="s">
        <v>141</v>
      </c>
      <c r="E54" s="1" t="s">
        <v>19</v>
      </c>
      <c r="F54" s="1">
        <v>67</v>
      </c>
      <c r="G54" s="1">
        <v>2629</v>
      </c>
      <c r="H54" s="1">
        <v>2311</v>
      </c>
      <c r="I54" s="12" t="s">
        <v>165</v>
      </c>
      <c r="J54" s="11">
        <v>18</v>
      </c>
      <c r="K54" s="5">
        <v>41598</v>
      </c>
      <c r="L54" s="8">
        <v>0.1</v>
      </c>
      <c r="M54" s="6">
        <v>0.15</v>
      </c>
      <c r="N54" s="5">
        <v>31822.47</v>
      </c>
      <c r="O54" s="7">
        <v>0.08</v>
      </c>
      <c r="P54" s="11">
        <v>172.12499999999997</v>
      </c>
      <c r="Q54" s="11">
        <v>172</v>
      </c>
      <c r="R54" s="11">
        <v>172.0625</v>
      </c>
      <c r="S54" s="5">
        <v>0</v>
      </c>
      <c r="T54" s="5">
        <v>397636.4375</v>
      </c>
    </row>
    <row r="55" spans="1:20" x14ac:dyDescent="0.25">
      <c r="A55" s="1" t="s">
        <v>142</v>
      </c>
      <c r="B55" s="2" t="s">
        <v>142</v>
      </c>
      <c r="C55" s="1" t="s">
        <v>17</v>
      </c>
      <c r="D55" s="1" t="s">
        <v>143</v>
      </c>
      <c r="E55" s="1" t="s">
        <v>33</v>
      </c>
      <c r="F55" s="1">
        <v>68</v>
      </c>
      <c r="G55" s="1">
        <v>6600</v>
      </c>
      <c r="H55" s="1">
        <v>2100</v>
      </c>
      <c r="I55" s="12" t="s">
        <v>165</v>
      </c>
      <c r="J55" s="11">
        <v>23</v>
      </c>
      <c r="K55" s="5">
        <v>48300</v>
      </c>
      <c r="L55" s="8">
        <v>0.05</v>
      </c>
      <c r="M55" s="6">
        <v>0.15</v>
      </c>
      <c r="N55" s="5">
        <v>39002.25</v>
      </c>
      <c r="O55" s="7">
        <v>0.08</v>
      </c>
      <c r="P55" s="11">
        <v>232.15625</v>
      </c>
      <c r="Q55" s="11">
        <v>230</v>
      </c>
      <c r="R55" s="11">
        <v>231.078125</v>
      </c>
      <c r="S55" s="5">
        <v>0</v>
      </c>
      <c r="T55" s="5">
        <v>485264.0625</v>
      </c>
    </row>
    <row r="56" spans="1:20" x14ac:dyDescent="0.25">
      <c r="A56" s="1" t="s">
        <v>144</v>
      </c>
      <c r="B56" s="2" t="s">
        <v>144</v>
      </c>
      <c r="C56" s="1" t="s">
        <v>17</v>
      </c>
      <c r="D56" s="1" t="s">
        <v>145</v>
      </c>
      <c r="E56" s="1" t="s">
        <v>30</v>
      </c>
      <c r="F56" s="1">
        <v>13</v>
      </c>
      <c r="G56" s="1">
        <v>97062</v>
      </c>
      <c r="H56" s="1">
        <v>16800</v>
      </c>
      <c r="I56" s="12" t="s">
        <v>165</v>
      </c>
      <c r="J56" s="11">
        <v>15.840000000000002</v>
      </c>
      <c r="K56" s="5">
        <v>266112</v>
      </c>
      <c r="L56" s="8">
        <v>0.1</v>
      </c>
      <c r="M56" s="6">
        <v>0.15</v>
      </c>
      <c r="N56" s="5">
        <v>203575.67999999999</v>
      </c>
      <c r="O56" s="7">
        <v>0.08</v>
      </c>
      <c r="P56" s="11">
        <v>151.47</v>
      </c>
      <c r="Q56" s="11">
        <v>132.44</v>
      </c>
      <c r="R56" s="11">
        <v>141.95499999999998</v>
      </c>
      <c r="S56" s="5">
        <v>209034</v>
      </c>
      <c r="T56" s="5">
        <v>2593877.9999999995</v>
      </c>
    </row>
    <row r="57" spans="1:20" x14ac:dyDescent="0.25">
      <c r="A57" s="1" t="s">
        <v>146</v>
      </c>
      <c r="B57" s="2" t="s">
        <v>146</v>
      </c>
      <c r="C57" s="1" t="s">
        <v>17</v>
      </c>
      <c r="D57" s="1" t="s">
        <v>147</v>
      </c>
      <c r="E57" s="1" t="s">
        <v>19</v>
      </c>
      <c r="F57" s="1">
        <v>63</v>
      </c>
      <c r="G57" s="1">
        <v>4522</v>
      </c>
      <c r="H57" s="1">
        <v>1901</v>
      </c>
      <c r="I57" s="12" t="s">
        <v>165</v>
      </c>
      <c r="J57" s="11">
        <v>12.96</v>
      </c>
      <c r="K57" s="5">
        <v>24636.960000000003</v>
      </c>
      <c r="L57" s="8">
        <v>0.1</v>
      </c>
      <c r="M57" s="6">
        <v>0.15</v>
      </c>
      <c r="N57" s="5">
        <v>18847.274399999998</v>
      </c>
      <c r="O57" s="7">
        <v>0.08</v>
      </c>
      <c r="P57" s="11">
        <v>123.93</v>
      </c>
      <c r="Q57" s="11">
        <v>123.84</v>
      </c>
      <c r="R57" s="11">
        <v>123.88500000000001</v>
      </c>
      <c r="S57" s="5">
        <v>0</v>
      </c>
      <c r="T57" s="5">
        <v>235505.38500000001</v>
      </c>
    </row>
    <row r="58" spans="1:20" ht="30" x14ac:dyDescent="0.25">
      <c r="A58" s="1" t="s">
        <v>148</v>
      </c>
      <c r="B58" s="2" t="s">
        <v>149</v>
      </c>
      <c r="C58" s="1" t="s">
        <v>17</v>
      </c>
      <c r="D58" s="1" t="s">
        <v>150</v>
      </c>
      <c r="E58" s="1" t="s">
        <v>30</v>
      </c>
      <c r="F58" s="1">
        <v>11</v>
      </c>
      <c r="G58" s="1">
        <v>312591</v>
      </c>
      <c r="H58" s="1">
        <v>56793</v>
      </c>
      <c r="I58" s="12" t="s">
        <v>165</v>
      </c>
      <c r="J58" s="11">
        <v>17.28</v>
      </c>
      <c r="K58" s="5">
        <v>981383.04</v>
      </c>
      <c r="L58" s="8">
        <v>0.1</v>
      </c>
      <c r="M58" s="6">
        <v>0.15</v>
      </c>
      <c r="N58" s="5">
        <v>750758.02560000005</v>
      </c>
      <c r="O58" s="7">
        <v>0.08</v>
      </c>
      <c r="P58" s="11">
        <v>165.24</v>
      </c>
      <c r="Q58" s="11">
        <v>144.47999999999999</v>
      </c>
      <c r="R58" s="11">
        <v>154.86000000000001</v>
      </c>
      <c r="S58" s="5">
        <v>597933</v>
      </c>
      <c r="T58" s="5">
        <v>9392896.9800000004</v>
      </c>
    </row>
    <row r="59" spans="1:20" ht="30" x14ac:dyDescent="0.25">
      <c r="A59" s="1" t="s">
        <v>151</v>
      </c>
      <c r="B59" s="2" t="s">
        <v>152</v>
      </c>
      <c r="C59" s="1" t="s">
        <v>17</v>
      </c>
      <c r="D59" s="1" t="s">
        <v>153</v>
      </c>
      <c r="E59" s="1" t="s">
        <v>33</v>
      </c>
      <c r="F59" s="1">
        <v>7</v>
      </c>
      <c r="G59" s="1">
        <v>247885</v>
      </c>
      <c r="H59" s="1">
        <v>11942</v>
      </c>
      <c r="I59" s="12" t="s">
        <v>165</v>
      </c>
      <c r="J59" s="11">
        <v>17.664000000000001</v>
      </c>
      <c r="K59" s="5">
        <v>210943.48800000001</v>
      </c>
      <c r="L59" s="8">
        <v>0.05</v>
      </c>
      <c r="M59" s="6">
        <v>0.15</v>
      </c>
      <c r="N59" s="5">
        <v>170336.86656000002</v>
      </c>
      <c r="O59" s="7">
        <v>0.08</v>
      </c>
      <c r="P59" s="11">
        <v>178.29600000000002</v>
      </c>
      <c r="Q59" s="11">
        <v>154.56</v>
      </c>
      <c r="R59" s="11">
        <v>166.428</v>
      </c>
      <c r="S59" s="5">
        <v>1400819</v>
      </c>
      <c r="T59" s="5">
        <v>3388302.176</v>
      </c>
    </row>
    <row r="60" spans="1:20" x14ac:dyDescent="0.25">
      <c r="A60" s="1" t="s">
        <v>154</v>
      </c>
      <c r="B60" s="2" t="s">
        <v>154</v>
      </c>
      <c r="C60" s="1" t="s">
        <v>17</v>
      </c>
      <c r="D60" s="1" t="s">
        <v>155</v>
      </c>
      <c r="E60" s="1" t="s">
        <v>19</v>
      </c>
      <c r="F60" s="1">
        <v>14</v>
      </c>
      <c r="G60" s="1">
        <v>58855</v>
      </c>
      <c r="H60" s="1">
        <v>6960</v>
      </c>
      <c r="I60" s="12" t="s">
        <v>165</v>
      </c>
      <c r="J60" s="11">
        <v>19.440000000000001</v>
      </c>
      <c r="K60" s="5">
        <v>135302.39999999999</v>
      </c>
      <c r="L60" s="8">
        <v>0.1</v>
      </c>
      <c r="M60" s="6">
        <v>0.15</v>
      </c>
      <c r="N60" s="5">
        <v>103506.336</v>
      </c>
      <c r="O60" s="7">
        <v>0.08</v>
      </c>
      <c r="P60" s="11">
        <v>185.89500000000001</v>
      </c>
      <c r="Q60" s="11">
        <v>165.11999999999998</v>
      </c>
      <c r="R60" s="11">
        <v>175.50749999999999</v>
      </c>
      <c r="S60" s="5">
        <v>310150</v>
      </c>
      <c r="T60" s="5">
        <v>1531682.2</v>
      </c>
    </row>
    <row r="61" spans="1:20" x14ac:dyDescent="0.25">
      <c r="A61" s="1" t="s">
        <v>156</v>
      </c>
      <c r="B61" s="2" t="s">
        <v>156</v>
      </c>
      <c r="C61" s="1" t="s">
        <v>157</v>
      </c>
      <c r="D61" s="1" t="s">
        <v>158</v>
      </c>
      <c r="E61" s="1" t="s">
        <v>36</v>
      </c>
      <c r="F61" s="1">
        <v>30</v>
      </c>
      <c r="G61" s="1">
        <v>106225</v>
      </c>
      <c r="H61" s="1">
        <v>11200</v>
      </c>
      <c r="I61" s="12" t="s">
        <v>165</v>
      </c>
      <c r="J61" s="11">
        <v>9.2160000000000011</v>
      </c>
      <c r="K61" s="5">
        <v>103219.2</v>
      </c>
      <c r="L61" s="8">
        <v>0.15</v>
      </c>
      <c r="M61" s="6">
        <v>0.45</v>
      </c>
      <c r="N61" s="5">
        <v>48254.976000000002</v>
      </c>
      <c r="O61" s="7">
        <v>0.08</v>
      </c>
      <c r="P61" s="11">
        <v>53.856000000000009</v>
      </c>
      <c r="Q61" s="11">
        <v>47.04</v>
      </c>
      <c r="R61" s="11">
        <v>50.448000000000008</v>
      </c>
      <c r="S61" s="5">
        <v>429975</v>
      </c>
      <c r="T61" s="5">
        <v>994992.60000000021</v>
      </c>
    </row>
    <row r="62" spans="1:20" x14ac:dyDescent="0.25">
      <c r="A62" s="1" t="s">
        <v>159</v>
      </c>
      <c r="B62" s="2" t="s">
        <v>159</v>
      </c>
      <c r="C62" s="1" t="s">
        <v>17</v>
      </c>
      <c r="D62" s="1" t="s">
        <v>160</v>
      </c>
      <c r="E62" s="1" t="s">
        <v>30</v>
      </c>
      <c r="F62" s="1">
        <v>8</v>
      </c>
      <c r="G62" s="1">
        <v>0</v>
      </c>
      <c r="H62" s="1">
        <v>2264</v>
      </c>
      <c r="I62" s="12" t="s">
        <v>165</v>
      </c>
      <c r="J62" s="11">
        <v>21.6</v>
      </c>
      <c r="K62" s="5">
        <v>48902.399999999994</v>
      </c>
      <c r="L62" s="8">
        <v>0.1</v>
      </c>
      <c r="M62" s="6">
        <v>0.15</v>
      </c>
      <c r="N62" s="5">
        <v>37410.336000000003</v>
      </c>
      <c r="O62" s="7">
        <v>0.08</v>
      </c>
      <c r="P62" s="11">
        <v>206.55</v>
      </c>
      <c r="Q62" s="11">
        <v>206.4</v>
      </c>
      <c r="R62" s="11">
        <v>206.47499999999999</v>
      </c>
      <c r="S62" s="5">
        <v>0</v>
      </c>
      <c r="T62" s="5">
        <v>467459.4</v>
      </c>
    </row>
    <row r="63" spans="1:20" x14ac:dyDescent="0.25">
      <c r="A63" s="1" t="s">
        <v>161</v>
      </c>
      <c r="B63" s="2" t="s">
        <v>161</v>
      </c>
      <c r="C63" s="1" t="s">
        <v>17</v>
      </c>
      <c r="D63" s="1" t="s">
        <v>162</v>
      </c>
      <c r="E63" s="1" t="s">
        <v>30</v>
      </c>
      <c r="F63" s="1">
        <v>68</v>
      </c>
      <c r="G63" s="1">
        <v>7920</v>
      </c>
      <c r="H63" s="1">
        <v>946</v>
      </c>
      <c r="I63" s="12" t="s">
        <v>165</v>
      </c>
      <c r="J63" s="11">
        <v>19.8</v>
      </c>
      <c r="K63" s="5">
        <v>18730.8</v>
      </c>
      <c r="L63" s="8">
        <v>0.1</v>
      </c>
      <c r="M63" s="6">
        <v>0.15</v>
      </c>
      <c r="N63" s="5">
        <v>14329.062000000002</v>
      </c>
      <c r="O63" s="7">
        <v>0.08</v>
      </c>
      <c r="P63" s="11">
        <v>189.33750000000003</v>
      </c>
      <c r="Q63" s="11">
        <v>206.4</v>
      </c>
      <c r="R63" s="11">
        <v>197.86875000000003</v>
      </c>
      <c r="S63" s="5">
        <v>20680</v>
      </c>
      <c r="T63" s="5">
        <v>207863.83749999999</v>
      </c>
    </row>
    <row r="5000" spans="1:2" x14ac:dyDescent="0.25">
      <c r="A5000" t="s">
        <v>586</v>
      </c>
      <c r="B5000" s="3">
        <f>COUNT(T2:T5000)</f>
        <v>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e d 7 f 5 e - a e c 4 - 4 b 2 8 - b d 4 2 - c 7 c c a d 7 9 0 f 2 b "   x m l n s = " h t t p : / / s c h e m a s . m i c r o s o f t . c o m / D a t a M a s h u p " > A A A A A H A I A A B Q S w M E F A A C A A g A m Z j q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C Z m O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Z j q V E d j e z F r B Q A A e 0 E A A B M A H A B G b 3 J t d W x h c y 9 T Z W N 0 a W 9 u M S 5 t I K I Y A C i g F A A A A A A A A A A A A A A A A A A A A A A A A A A A A O 2 a b U / j O B C A v y P x H 6 x w K x W p p L Q s x 3 E n t O o b t F p a U N N l P 7 B o Z R L T 5 j a N c 7 b D g h D / / e w k z U u b 9 O 2 y 4 Q D z J f E 4 9 k x m / I w n L h T p z M Q 2 0 P x r 9 a / t r e 0 t O o Y E G W B H G V b 3 9 x q Q E N M e M W z v H V a P F H A C L M S 2 t w D / 0 7 B L d M Q l 7 Q c d W e p X T H 7 c Y v y j d G p a S G 1 i m y G b 0 Z J y 9 u e 3 K m X g E l I K q E M Q N O g Y I U a / 1 f Z r N X A F L R d 6 N v S w g S x f q n J V Y Y c n V 3 u Q M k T U B 4 s + K L t l Y L u W V Q a M u G i 3 7 F s z a + 5 3 T W g R B v t 2 P l 1 3 G Z q c z D y l l D + b t n G i + A / f P F + 3 I I M 3 4 Z S X B E 8 w 4 8 7 o c L M R o W K 6 I b z l 7 x f 0 B P J S h v Y y u A 4 e r F u W p k M L E n o i r L 6 J z B 6 g C b 7 n K i 7 Y G B H Q x J Y 7 s W O K N G T x 4 A T i U o p J 5 S f l M 3 q 8 7 P a 5 N s W E l M f B M g B v g z O C X U d I m + d 1 T R M 3 d c M g i F J x y + d x E G G P 4 A t F X t f I u 5 x D 2 9 D + u R O m K w 3 L G E 3 v u / Y 9 o m z C Q w o G P C z 2 y J / u b z A Q o t 8 q 2 q k 3 6 V l X X K 4 q T X F p P 3 j a + x e e s A k d M R T 5 s + m g d x U O E / N o 0 E L 8 7 S c O l 9 I 7 I e 0 h w 4 Q 2 4 M 9 W R C e d 9 v p j x K L j K 0 r Y 6 y 0 i b 9 4 e J D 8 Q C 9 r P c R / b c M J 9 N u d d v y P y b n o w y k 9 P G Z 7 l D a o 8 P + 9 u b 5 l 2 l r L F U B 0 f F A b V 8 c G 7 g 6 q B G c M T M M A / E 0 E X n e f 8 5 f u p Q N U 2 h j N N 7 R I + A 5 T S E A 2 Q b L a 7 5 9 3 + G e i 0 u 2 e d 4 S a Q q q m U f u D r R F f 9 O 4 6 q m s F q k l P V B 3 U q a W K + C u u O Q z D U x w G 0 q k B W 9 Z l d l d Q k P 2 k + n 6 M I J C g 6 L o 6 i 4 3 U p 4 s a q s 6 s 4 D S E 1 f 4 T S V L 9 m f t 7 i T p a 9 a T k W 1 L k 3 2 o R g k v C / 1 + G J v V E L d i 7 w F H O f W J r P X B S 6 M R R E 7 g x F M 2 6 N H h 0 l m j E 3 h 7 K Y u 0 N Z m t t j 6 p P u j 4 z w w h A 2 / X C E T T 8 s Y d M P T / S S U Z h i V s T D l d A / F 7 a w d 2 H 4 o q f i Y Q z k s 4 k t G d C F h U H T 4 l m p s N r A 1 / b u y o N f V H M v 3 9 O z k p P G X M P E 4 I t t M u / x a m M Q N W r x x k G 8 8 T H e 4 K t z A v z U k p r r N t j + x d y 1 w g v s q b 1 B j R 1 T h g k P Q 7 o 6 r y u u L 2 l Y I n L e z G 8 m U M n 8 E w / c b B q a d d / C R F T v F J W E 6 n d 3 3 D I R x w 5 2 K V e v r p u Q + p i w 8 Z C Y 3 + u d m b E Z V V f 2 g L y y 1 D K T V k l X 3 L f M C 1 i y D v P T l J C l 5 i i A e E 0 O S t d D / N O + 4 Y N E Y J X d j Z N g 0 o j V M m C M p 4 i x l w d L q 1 9 + C q 5 g a C K y S V a c j m 8 h w / U O z / L 5 q k m c D d Q K 2 / 8 1 B + k m t F S u c l P m x N j 1 o E s Z k T d 1 m U a 9 J e x 4 c x l 0 a 3 4 j n V Y G / o o n 4 C u k 4 0 / p H / 8 F F A M z r / b f j 9 t q h R 0 U R E i t f W C w o / B B q c t 2 v r a e f z K / + j r T i n d G z x J a d g C + 4 w r w x B / F t 4 g R J o / e w P s R a E H T e g w 3 j g t d V 8 E H c T d A 9 3 x B e X t P u 9 E d t u q + O L i v g B V L P P 4 k f 6 d X g l / A B C 2 a w Z 5 r M d M J c q D 8 y s 3 1 K 3 d u a 1 k f o D 5 f 1 O L 4 R 5 i 1 q G 5 7 3 7 8 3 5 Q V h 3 y X i 4 6 p o B g O 1 a 3 / T 7 Y T 1 4 l 7 6 F F k 8 L h m W H 6 C r 2 f e W 9 s z k j 6 A L z u L D D N B t X X b A u a k j m y J u 0 o q b 6 i 0 y a L B X I t t F o I G M S g s + B h u p 6 0 B b 9 x p D z K A F + H L b B 2 J b H S C H h w Q Z H r e U q W C a J 6 A u R g Q b 7 Y P j 3 2 Q c e v G N t e F P k U 3 5 O u d Q 6 a C / A u d u 5 s H 0 U k V 4 d L M 8 O e v q X / i b / L R K A a X a r q x U Z K U i K 5 U X q l Q i E A 8 k i B J E C e J L g X h Y P S p y M 5 T / / i n / / f N / z 1 Z + Y B W 3 u U m w J F j v C K y P E i w J l g Q r f 7 A O J V g S L A l W / m D 9 L s G S Y E m w 8 g f r S I I l w Z J g 5 Q / W H x I s C Z Y E a 2 2 w / g V Q S w E C L Q A U A A I A C A C Z m O p U Z G x 8 x a M A A A D 2 A A A A E g A A A A A A A A A A A A A A A A A A A A A A Q 2 9 u Z m l n L 1 B h Y 2 t h Z 2 U u e G 1 s U E s B A i 0 A F A A C A A g A m Z j q V A / K 6 a u k A A A A 6 Q A A A B M A A A A A A A A A A A A A A A A A 7 w A A A F t D b 2 5 0 Z W 5 0 X 1 R 5 c G V z X S 5 4 b W x Q S w E C L Q A U A A I A C A C Z m O p U R 2 N 7 M W s F A A B 7 Q Q A A E w A A A A A A A A A A A A A A A A D g A Q A A R m 9 y b X V s Y X M v U 2 V j d G l v b j E u b V B L B Q Y A A A A A A w A D A M I A A A C Y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m A E A A A A A A J q Y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S X N U e X B l R G V 0 Z W N 0 a W 9 u R W 5 h Y m x l Z C I g V m F s d W U 9 I n N G Y W x z Z S I g L z 4 8 L 1 N 0 Y W J s Z U V u d H J p Z X M + P C 9 J d G V t P j x J d G V t P j x J d G V t T G 9 j Y X R p b 2 4 + P E l 0 Z W 1 U e X B l P k Z v c m 1 1 b G E 8 L 0 l 0 Z W 1 U e X B l P j x J d G V t U G F 0 a D 5 T Z W N 0 a W 9 u M S 9 U M T A t Q m F y c m l u Z 3 R v b i 0 1 M T c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Q x M F 9 C Y X J y a W 5 n d G 9 u X z U x N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E w L U J h c n J p b m d 0 b 2 4 t N T E 3 L 1 Q x M C 1 C Y X J y a W 5 n d G 9 u X 1 N o Z W V 0 L n t D b 2 x 1 b W 4 x L D B 9 J n F 1 b 3 Q 7 L C Z x d W 9 0 O 1 N l Y 3 R p b 2 4 x L 1 Q x M C 1 C Y X J y a W 5 n d G 9 u L T U x N y 9 U M T A t Q m F y c m l u Z 3 R v b l 9 T a G V l d C 5 7 Q 2 9 s d W 1 u M i w x f S Z x d W 9 0 O y w m c X V v d D t T Z W N 0 a W 9 u M S 9 U M T A t Q m F y c m l u Z 3 R v b i 0 1 M T c v V D E w L U J h c n J p b m d 0 b 2 5 f U 2 h l Z X Q u e 0 N v b H V t b j Q s M 3 0 m c X V v d D s s J n F 1 b 3 Q 7 U 2 V j d G l v b j E v V D E w L U J h c n J p b m d 0 b 2 4 t N T E 3 L 1 Q x M C 1 C Y X J y a W 5 n d G 9 u X 1 N o Z W V 0 L n t D b 2 x 1 b W 4 1 L D R 9 J n F 1 b 3 Q 7 L C Z x d W 9 0 O 1 N l Y 3 R p b 2 4 x L 1 Q x M C 1 C Y X J y a W 5 n d G 9 u L T U x N y 9 U M T A t Q m F y c m l u Z 3 R v b l 9 T a G V l d C 5 7 Q 2 9 s d W 1 u O S w 4 f S Z x d W 9 0 O y w m c X V v d D t T Z W N 0 a W 9 u M S 9 U M T A t Q m F y c m l u Z 3 R v b i 0 1 M T c v V D E w L U J h c n J p b m d 0 b 2 5 f U 2 h l Z X Q u e 0 N v b H V t b j E y L D E x f S Z x d W 9 0 O y w m c X V v d D t T Z W N 0 a W 9 u M S 9 U M T A t Q m F y c m l u Z 3 R v b i 0 1 M T c v V D E w L U J h c n J p b m d 0 b 2 5 f U 2 h l Z X Q u e 0 N v b H V t b j E z L D E y f S Z x d W 9 0 O y w m c X V v d D t T Z W N 0 a W 9 u M S 9 U M T A t Q m F y c m l u Z 3 R v b i 0 1 M T c v V D E w L U J h c n J p b m d 0 b 2 5 f U 2 h l Z X Q u e 0 N v b H V t b j E 0 L D E z f S Z x d W 9 0 O y w m c X V v d D t T Z W N 0 a W 9 u M S 9 U M T A t Q m F y c m l u Z 3 R v b i 0 1 M T c v V D E w L U J h c n J p b m d 0 b 2 5 f U 2 h l Z X Q u e 0 N v b H V t b j E 4 L D E 3 f S Z x d W 9 0 O y w m c X V v d D t T Z W N 0 a W 9 u M S 9 U M T A t Q m F y c m l u Z 3 R v b i 0 1 M T c v V D E w L U J h c n J p b m d 0 b 2 5 f U 2 h l Z X Q u e 0 N v b H V t b j I z L D I y f S Z x d W 9 0 O y w m c X V v d D t T Z W N 0 a W 9 u M S 9 U M T A t Q m F y c m l u Z 3 R v b i 0 1 M T c v V D E w L U J h c n J p b m d 0 b 2 5 f U 2 h l Z X Q u e 0 N v b H V t b j I 0 L D I z f S Z x d W 9 0 O y w m c X V v d D t T Z W N 0 a W 9 u M S 9 U M T A t Q m F y c m l u Z 3 R v b i 0 1 M T c v V D E w L U J h c n J p b m d 0 b 2 5 f U 2 h l Z X Q u e 0 N v b H V t b j I 1 L D I 0 f S Z x d W 9 0 O y w m c X V v d D t T Z W N 0 a W 9 u M S 9 U M T A t Q m F y c m l u Z 3 R v b i 0 1 M T c v V D E w L U J h c n J p b m d 0 b 2 5 f U 2 h l Z X Q u e 0 N v b H V t b j I 3 L D I 2 f S Z x d W 9 0 O y w m c X V v d D t T Z W N 0 a W 9 u M S 9 U M T A t Q m F y c m l u Z 3 R v b i 0 1 M T c v V D E w L U J h c n J p b m d 0 b 2 5 f U 2 h l Z X Q u e 0 N v b H V t b j I 4 L D I 3 f S Z x d W 9 0 O y w m c X V v d D t T Z W N 0 a W 9 u M S 9 U M T A t Q m F y c m l u Z 3 R v b i 0 1 M T c v V D E w L U J h c n J p b m d 0 b 2 5 f U 2 h l Z X Q u e 0 N v b H V t b j I 5 L D I 4 f S Z x d W 9 0 O y w m c X V v d D t T Z W N 0 a W 9 u M S 9 U M T A t Q m F y c m l u Z 3 R v b i 0 1 M T c v V D E w L U J h c n J p b m d 0 b 2 5 f U 2 h l Z X Q u e 0 N v b H V t b j M x L D M w f S Z x d W 9 0 O y w m c X V v d D t T Z W N 0 a W 9 u M S 9 U M T A t Q m F y c m l u Z 3 R v b i 0 1 M T c v V D E w L U J h c n J p b m d 0 b 2 5 f U 2 h l Z X Q u e 0 N v b H V t b j M 2 L D M 1 f S Z x d W 9 0 O y w m c X V v d D t T Z W N 0 a W 9 u M S 9 U M T A t Q m F y c m l u Z 3 R v b i 0 1 M T c v V D E w L U J h c n J p b m d 0 b 2 5 f U 2 h l Z X Q u e 0 N v b H V t b j M 3 L D M 2 f S Z x d W 9 0 O y w m c X V v d D t T Z W N 0 a W 9 u M S 9 U M T A t Q m F y c m l u Z 3 R v b i 0 1 M T c v V D E w L U J h c n J p b m d 0 b 2 5 f U 2 h l Z X Q u e 0 N v b H V t b j M 5 L D M 4 f S Z x d W 9 0 O y w m c X V v d D t T Z W N 0 a W 9 u M S 9 U M T A t Q m F y c m l u Z 3 R v b i 0 1 M T c v V D E w L U J h c n J p b m d 0 b 2 5 f U 2 h l Z X Q u e 0 N v b H V t b j Q w L D M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D E w L U J h c n J p b m d 0 b 2 4 t N T E 3 L 1 Q x M C 1 C Y X J y a W 5 n d G 9 u X 1 N o Z W V 0 L n t D b 2 x 1 b W 4 x L D B 9 J n F 1 b 3 Q 7 L C Z x d W 9 0 O 1 N l Y 3 R p b 2 4 x L 1 Q x M C 1 C Y X J y a W 5 n d G 9 u L T U x N y 9 U M T A t Q m F y c m l u Z 3 R v b l 9 T a G V l d C 5 7 Q 2 9 s d W 1 u M i w x f S Z x d W 9 0 O y w m c X V v d D t T Z W N 0 a W 9 u M S 9 U M T A t Q m F y c m l u Z 3 R v b i 0 1 M T c v V D E w L U J h c n J p b m d 0 b 2 5 f U 2 h l Z X Q u e 0 N v b H V t b j Q s M 3 0 m c X V v d D s s J n F 1 b 3 Q 7 U 2 V j d G l v b j E v V D E w L U J h c n J p b m d 0 b 2 4 t N T E 3 L 1 Q x M C 1 C Y X J y a W 5 n d G 9 u X 1 N o Z W V 0 L n t D b 2 x 1 b W 4 1 L D R 9 J n F 1 b 3 Q 7 L C Z x d W 9 0 O 1 N l Y 3 R p b 2 4 x L 1 Q x M C 1 C Y X J y a W 5 n d G 9 u L T U x N y 9 U M T A t Q m F y c m l u Z 3 R v b l 9 T a G V l d C 5 7 Q 2 9 s d W 1 u O S w 4 f S Z x d W 9 0 O y w m c X V v d D t T Z W N 0 a W 9 u M S 9 U M T A t Q m F y c m l u Z 3 R v b i 0 1 M T c v V D E w L U J h c n J p b m d 0 b 2 5 f U 2 h l Z X Q u e 0 N v b H V t b j E y L D E x f S Z x d W 9 0 O y w m c X V v d D t T Z W N 0 a W 9 u M S 9 U M T A t Q m F y c m l u Z 3 R v b i 0 1 M T c v V D E w L U J h c n J p b m d 0 b 2 5 f U 2 h l Z X Q u e 0 N v b H V t b j E z L D E y f S Z x d W 9 0 O y w m c X V v d D t T Z W N 0 a W 9 u M S 9 U M T A t Q m F y c m l u Z 3 R v b i 0 1 M T c v V D E w L U J h c n J p b m d 0 b 2 5 f U 2 h l Z X Q u e 0 N v b H V t b j E 0 L D E z f S Z x d W 9 0 O y w m c X V v d D t T Z W N 0 a W 9 u M S 9 U M T A t Q m F y c m l u Z 3 R v b i 0 1 M T c v V D E w L U J h c n J p b m d 0 b 2 5 f U 2 h l Z X Q u e 0 N v b H V t b j E 4 L D E 3 f S Z x d W 9 0 O y w m c X V v d D t T Z W N 0 a W 9 u M S 9 U M T A t Q m F y c m l u Z 3 R v b i 0 1 M T c v V D E w L U J h c n J p b m d 0 b 2 5 f U 2 h l Z X Q u e 0 N v b H V t b j I z L D I y f S Z x d W 9 0 O y w m c X V v d D t T Z W N 0 a W 9 u M S 9 U M T A t Q m F y c m l u Z 3 R v b i 0 1 M T c v V D E w L U J h c n J p b m d 0 b 2 5 f U 2 h l Z X Q u e 0 N v b H V t b j I 0 L D I z f S Z x d W 9 0 O y w m c X V v d D t T Z W N 0 a W 9 u M S 9 U M T A t Q m F y c m l u Z 3 R v b i 0 1 M T c v V D E w L U J h c n J p b m d 0 b 2 5 f U 2 h l Z X Q u e 0 N v b H V t b j I 1 L D I 0 f S Z x d W 9 0 O y w m c X V v d D t T Z W N 0 a W 9 u M S 9 U M T A t Q m F y c m l u Z 3 R v b i 0 1 M T c v V D E w L U J h c n J p b m d 0 b 2 5 f U 2 h l Z X Q u e 0 N v b H V t b j I 3 L D I 2 f S Z x d W 9 0 O y w m c X V v d D t T Z W N 0 a W 9 u M S 9 U M T A t Q m F y c m l u Z 3 R v b i 0 1 M T c v V D E w L U J h c n J p b m d 0 b 2 5 f U 2 h l Z X Q u e 0 N v b H V t b j I 4 L D I 3 f S Z x d W 9 0 O y w m c X V v d D t T Z W N 0 a W 9 u M S 9 U M T A t Q m F y c m l u Z 3 R v b i 0 1 M T c v V D E w L U J h c n J p b m d 0 b 2 5 f U 2 h l Z X Q u e 0 N v b H V t b j I 5 L D I 4 f S Z x d W 9 0 O y w m c X V v d D t T Z W N 0 a W 9 u M S 9 U M T A t Q m F y c m l u Z 3 R v b i 0 1 M T c v V D E w L U J h c n J p b m d 0 b 2 5 f U 2 h l Z X Q u e 0 N v b H V t b j M x L D M w f S Z x d W 9 0 O y w m c X V v d D t T Z W N 0 a W 9 u M S 9 U M T A t Q m F y c m l u Z 3 R v b i 0 1 M T c v V D E w L U J h c n J p b m d 0 b 2 5 f U 2 h l Z X Q u e 0 N v b H V t b j M 2 L D M 1 f S Z x d W 9 0 O y w m c X V v d D t T Z W N 0 a W 9 u M S 9 U M T A t Q m F y c m l u Z 3 R v b i 0 1 M T c v V D E w L U J h c n J p b m d 0 b 2 5 f U 2 h l Z X Q u e 0 N v b H V t b j M 3 L D M 2 f S Z x d W 9 0 O y w m c X V v d D t T Z W N 0 a W 9 u M S 9 U M T A t Q m F y c m l u Z 3 R v b i 0 1 M T c v V D E w L U J h c n J p b m d 0 b 2 5 f U 2 h l Z X Q u e 0 N v b H V t b j M 5 L D M 4 f S Z x d W 9 0 O y w m c X V v d D t T Z W N 0 a W 9 u M S 9 U M T A t Q m F y c m l u Z 3 R v b i 0 1 M T c v V D E w L U J h c n J p b m d 0 b 2 5 f U 2 h l Z X Q u e 0 N v b H V t b j Q w L D M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2 V 5 U E l O J n F 1 b 3 Q 7 L C Z x d W 9 0 O 1 B J T n M m c X V v d D s s J n F 1 b 3 Q 7 Q 0 x B U 1 M m c X V v d D s s J n F 1 b 3 Q 7 Q W R k c m V z c y Z x d W 9 0 O y w m c X V v d D t Q c m 9 w Z X J 0 e S B V c 2 U m c X V v d D s s J n F 1 b 3 Q 7 Q W d l J n F 1 b 3 Q 7 L C Z x d W 9 0 O 0 x h b m R T c W Z 0 J n F 1 b 3 Q 7 L C Z x d W 9 0 O 0 J s Z G d T c W Z 0 J n F 1 b 3 Q 7 L C Z x d W 9 0 O 0 l u d m V z d G 1 l b n Q g U m F 0 a W 5 n J n F 1 b 3 Q 7 L C Z x d W 9 0 O 0 F k a i B S Z W 5 0 I C Q v U 0 Y m c X V v d D s s J n F 1 b 3 Q 7 U E d J J n F 1 b 3 Q 7 L C Z x d W 9 0 O 1 Y v Q y Z x d W 9 0 O y w m c X V v d D t F e H A m c X V v d D s s J n F 1 b 3 Q 7 T k 9 J J n F 1 b 3 Q 7 L C Z x d W 9 0 O 0 N h c C B S Y X R l J n F 1 b 3 Q 7 L C Z x d W 9 0 O 0 l u Y y B N V i A k L 1 N G J n F 1 b 3 Q 7 L C Z x d W 9 0 O 0 F k a i B T Y W x l I E N v b X A g J C 9 z Z i Z x d W 9 0 O y w m c X V v d D t N Z W R p Y W 4 g S W 5 j L 1 N h b G V z I E N v b X A g J C 9 T R i Z x d W 9 0 O y w m c X V v d D t F e G N l c 3 M g T G F u Z C B W Y W x 1 Z S Z x d W 9 0 O y w m c X V v d D t N Y X J r Z X Q g V m F s d W U m c X V v d D t d I i A v P j x F b n R y e S B U e X B l P S J G a W x s Q 2 9 s d W 1 u V H l w Z X M i I F Z h b H V l P S J z Q U F B Q U F B Q U F B Q U F B Q U F B Q U F B Q U F B Q U F B Q U F B P S I g L z 4 8 R W 5 0 c n k g V H l w Z T 0 i R m l s b E x h c 3 R V c G R h d G V k I i B W Y W x 1 Z T 0 i Z D I w M j I t M D Y t M T d U M j E 6 M z I 6 M D U u N T c z O T k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2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R d W V y e U l E I i B W Y W x 1 Z T 0 i c z A z Z j k z M m V k L T B i M G U t N D N k Z S 0 4 M j c 2 L W Q 4 M 2 I x N j g 0 Y z I 3 M y I g L z 4 8 L 1 N 0 Y W J s Z U V u d H J p Z X M + P C 9 J d G V t P j x J d G V t P j x J d G V t T G 9 j Y X R p b 2 4 + P E l 0 Z W 1 U e X B l P k Z v c m 1 1 b G E 8 L 0 l 0 Z W 1 U e X B l P j x J d G V t U G F 0 a D 5 T Z W N 0 a W 9 u M S 9 U M T A t Q m F y c m l u Z 3 R v b i 0 1 M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L U J h c n J p b m d 0 b 2 4 t N T E 3 L 1 Q x M C 1 C Y X J y a W 5 n d G 9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L U J h c n J p b m d 0 b 2 4 t N T E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T U 5 M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D E w X 0 J h c n J p b m d 0 b 2 5 f N T k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T A t Q m F y c m l u Z 3 R v b i 0 1 O T M v U m V t b 3 Z l Z C B C b 3 R 0 b 2 0 g U m 9 3 c y 5 7 S 2 V 5 U E l O L D B 9 J n F 1 b 3 Q 7 L C Z x d W 9 0 O 1 N l Y 3 R p b 2 4 x L 1 Q x M C 1 C Y X J y a W 5 n d G 9 u L T U 5 M y 9 S Z W 1 v d m V k I E J v d H R v b S B S b 3 d z L n t p Y X N X b 3 J s Z C B Q S U 4 g R 3 J v d X B p b m c s M n 0 m c X V v d D s s J n F 1 b 3 Q 7 U 2 V j d G l v b j E v V D E w L U J h c n J p b m d 0 b 2 4 t N T k z L 1 J l b W 9 2 Z W Q g Q m 9 0 d G 9 t I F J v d 3 M u e 0 N M Q V N T L D R 9 J n F 1 b 3 Q 7 L C Z x d W 9 0 O 1 N l Y 3 R p b 2 4 x L 1 Q x M C 1 C Y X J y a W 5 n d G 9 u L T U 5 M y 9 S Z W 1 v d m V k I E J v d H R v b S B S b 3 d z L n t B Z G R y Z X N z L D V 9 J n F 1 b 3 Q 7 L C Z x d W 9 0 O 1 N l Y 3 R p b 2 4 x L 1 Q x M C 1 C Y X J y a W 5 n d G 9 u L T U 5 M y 9 S Z W 1 v d m V k I E J v d H R v b S B S b 3 d z L n t B Z 2 U s M T N 9 J n F 1 b 3 Q 7 L C Z x d W 9 0 O 1 N l Y 3 R p b 2 4 x L 1 Q x M C 1 C Y X J y a W 5 n d G 9 u L T U 5 M y 9 S Z W 1 v d m V k I E J v d H R v b S B S b 3 d z L n t D R U l M S U 5 H I E h F S U d I V C w x N H 0 m c X V v d D s s J n F 1 b 3 Q 7 U 2 V j d G l v b j E v V D E w L U J h c n J p b m d 0 b 2 4 t N T k z L 1 J l b W 9 2 Z W Q g Q m 9 0 d G 9 t I F J v d 3 M u e 0 x h b m R T c W Z 0 L D E 1 f S Z x d W 9 0 O y w m c X V v d D t T Z W N 0 a W 9 u M S 9 U M T A t Q m F y c m l u Z 3 R v b i 0 1 O T M v U m V t b 3 Z l Z C B C b 3 R 0 b 2 0 g U m 9 3 c y 5 7 Q m x k Z 1 N x Z n Q s M T Z 9 J n F 1 b 3 Q 7 L C Z x d W 9 0 O 1 N l Y 3 R p b 2 4 x L 1 Q x M C 1 C Y X J y a W 5 n d G 9 u L T U 5 M y 9 S Z W 1 v d m V k I E J v d H R v b S B S b 3 d z L n t J b n Z l c 3 R t Z W 5 0 I F J h d G l u Z y w x N 3 0 m c X V v d D s s J n F 1 b 3 Q 7 U 2 V j d G l v b j E v V D E w L U J h c n J p b m d 0 b 2 4 t N T k z L 1 J l b W 9 2 Z W Q g Q m 9 0 d G 9 t I F J v d 3 M u e 0 F k a i 4 g U m V u d C A k L 1 N G L D I y f S Z x d W 9 0 O y w m c X V v d D t T Z W N 0 a W 9 u M S 9 U M T A t Q m F y c m l u Z 3 R v b i 0 1 O T M v U m V t b 3 Z l Z C B C b 3 R 0 b 2 0 g U m 9 3 c y 5 7 U E d J L D I z f S Z x d W 9 0 O y w m c X V v d D t T Z W N 0 a W 9 u M S 9 U M T A t Q m F y c m l u Z 3 R v b i 0 1 O T M v U m V t b 3 Z l Z C B C b 3 R 0 b 2 0 g U m 9 3 c y 5 7 J S B W Y W M u L D I 0 f S Z x d W 9 0 O y w m c X V v d D t T Z W N 0 a W 9 u M S 9 U M T A t Q m F y c m l u Z 3 R v b i 0 1 O T M v U m V t b 3 Z l Z C B C b 3 R 0 b 2 0 g U m 9 3 c y 5 7 J S B F e H A u L D I 2 f S Z x d W 9 0 O y w m c X V v d D t T Z W N 0 a W 9 u M S 9 U M T A t Q m F y c m l u Z 3 R v b i 0 1 O T M v U m V t b 3 Z l Z C B C b 3 R 0 b 2 0 g U m 9 3 c y 5 7 T k 9 J L D I 3 f S Z x d W 9 0 O y w m c X V v d D t T Z W N 0 a W 9 u M S 9 U M T A t Q m F y c m l u Z 3 R v b i 0 1 O T M v U m V t b 3 Z l Z C B C b 3 R 0 b 2 0 g U m 9 3 c y 5 7 Q 2 F w I F J h d G U s M j h 9 J n F 1 b 3 Q 7 L C Z x d W 9 0 O 1 N l Y 3 R p b 2 4 x L 1 Q x M C 1 C Y X J y a W 5 n d G 9 u L T U 5 M y 9 S Z W 1 v d m V k I E J v d H R v b S B S b 3 d z L n t N V i A k L 1 N G L D M w f S Z x d W 9 0 O y w m c X V v d D t T Z W N 0 a W 9 u M S 9 U M T A t Q m F y c m l u Z 3 R v b i 0 1 O T M v U m V t b 3 Z l Z C B C b 3 R 0 b 2 0 g U m 9 3 c y 5 7 Q W R q L i B T Y W x l I C Q v U 0 Y s M z N 9 J n F 1 b 3 Q 7 L C Z x d W 9 0 O 1 N l Y 3 R p b 2 4 x L 1 Q x M C 1 C Y X J y a W 5 n d G 9 u L T U 5 M y 9 S Z W 1 v d m V k I E J v d H R v b S B S b 3 d z L n t D b 3 N 0 I E F w c H J v Y W N o L D M 0 f S Z x d W 9 0 O y w m c X V v d D t T Z W N 0 a W 9 u M S 9 U M T A t Q m F y c m l u Z 3 R v b i 0 1 O T M v U m V t b 3 Z l Z C B C b 3 R 0 b 2 0 g U m 9 3 c y 5 7 T W V k L i B J b m M u L 1 N h b G V z L D M 1 f S Z x d W 9 0 O y w m c X V v d D t T Z W N 0 a W 9 u M S 9 U M T A t Q m F y c m l u Z 3 R v b i 0 1 O T M v U m V t b 3 Z l Z C B C b 3 R 0 b 2 0 g U m 9 3 c y 5 7 R X h j Z X N z I E x h b m Q g V m F s d W U s M z d 9 J n F 1 b 3 Q 7 L C Z x d W 9 0 O 1 N l Y 3 R p b 2 4 x L 1 Q x M C 1 C Y X J y a W 5 n d G 9 u L T U 5 M y 9 S Z W 1 v d m V k I E J v d H R v b S B S b 3 d z L n t N Y X J r Z X Q g V m F s d W U s M z h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M T A t Q m F y c m l u Z 3 R v b i 0 1 O T M v U m V t b 3 Z l Z C B C b 3 R 0 b 2 0 g U m 9 3 c y 5 7 S 2 V 5 U E l O L D B 9 J n F 1 b 3 Q 7 L C Z x d W 9 0 O 1 N l Y 3 R p b 2 4 x L 1 Q x M C 1 C Y X J y a W 5 n d G 9 u L T U 5 M y 9 S Z W 1 v d m V k I E J v d H R v b S B S b 3 d z L n t p Y X N X b 3 J s Z C B Q S U 4 g R 3 J v d X B p b m c s M n 0 m c X V v d D s s J n F 1 b 3 Q 7 U 2 V j d G l v b j E v V D E w L U J h c n J p b m d 0 b 2 4 t N T k z L 1 J l b W 9 2 Z W Q g Q m 9 0 d G 9 t I F J v d 3 M u e 0 N M Q V N T L D R 9 J n F 1 b 3 Q 7 L C Z x d W 9 0 O 1 N l Y 3 R p b 2 4 x L 1 Q x M C 1 C Y X J y a W 5 n d G 9 u L T U 5 M y 9 S Z W 1 v d m V k I E J v d H R v b S B S b 3 d z L n t B Z G R y Z X N z L D V 9 J n F 1 b 3 Q 7 L C Z x d W 9 0 O 1 N l Y 3 R p b 2 4 x L 1 Q x M C 1 C Y X J y a W 5 n d G 9 u L T U 5 M y 9 S Z W 1 v d m V k I E J v d H R v b S B S b 3 d z L n t B Z 2 U s M T N 9 J n F 1 b 3 Q 7 L C Z x d W 9 0 O 1 N l Y 3 R p b 2 4 x L 1 Q x M C 1 C Y X J y a W 5 n d G 9 u L T U 5 M y 9 S Z W 1 v d m V k I E J v d H R v b S B S b 3 d z L n t D R U l M S U 5 H I E h F S U d I V C w x N H 0 m c X V v d D s s J n F 1 b 3 Q 7 U 2 V j d G l v b j E v V D E w L U J h c n J p b m d 0 b 2 4 t N T k z L 1 J l b W 9 2 Z W Q g Q m 9 0 d G 9 t I F J v d 3 M u e 0 x h b m R T c W Z 0 L D E 1 f S Z x d W 9 0 O y w m c X V v d D t T Z W N 0 a W 9 u M S 9 U M T A t Q m F y c m l u Z 3 R v b i 0 1 O T M v U m V t b 3 Z l Z C B C b 3 R 0 b 2 0 g U m 9 3 c y 5 7 Q m x k Z 1 N x Z n Q s M T Z 9 J n F 1 b 3 Q 7 L C Z x d W 9 0 O 1 N l Y 3 R p b 2 4 x L 1 Q x M C 1 C Y X J y a W 5 n d G 9 u L T U 5 M y 9 S Z W 1 v d m V k I E J v d H R v b S B S b 3 d z L n t J b n Z l c 3 R t Z W 5 0 I F J h d G l u Z y w x N 3 0 m c X V v d D s s J n F 1 b 3 Q 7 U 2 V j d G l v b j E v V D E w L U J h c n J p b m d 0 b 2 4 t N T k z L 1 J l b W 9 2 Z W Q g Q m 9 0 d G 9 t I F J v d 3 M u e 0 F k a i 4 g U m V u d C A k L 1 N G L D I y f S Z x d W 9 0 O y w m c X V v d D t T Z W N 0 a W 9 u M S 9 U M T A t Q m F y c m l u Z 3 R v b i 0 1 O T M v U m V t b 3 Z l Z C B C b 3 R 0 b 2 0 g U m 9 3 c y 5 7 U E d J L D I z f S Z x d W 9 0 O y w m c X V v d D t T Z W N 0 a W 9 u M S 9 U M T A t Q m F y c m l u Z 3 R v b i 0 1 O T M v U m V t b 3 Z l Z C B C b 3 R 0 b 2 0 g U m 9 3 c y 5 7 J S B W Y W M u L D I 0 f S Z x d W 9 0 O y w m c X V v d D t T Z W N 0 a W 9 u M S 9 U M T A t Q m F y c m l u Z 3 R v b i 0 1 O T M v U m V t b 3 Z l Z C B C b 3 R 0 b 2 0 g U m 9 3 c y 5 7 J S B F e H A u L D I 2 f S Z x d W 9 0 O y w m c X V v d D t T Z W N 0 a W 9 u M S 9 U M T A t Q m F y c m l u Z 3 R v b i 0 1 O T M v U m V t b 3 Z l Z C B C b 3 R 0 b 2 0 g U m 9 3 c y 5 7 T k 9 J L D I 3 f S Z x d W 9 0 O y w m c X V v d D t T Z W N 0 a W 9 u M S 9 U M T A t Q m F y c m l u Z 3 R v b i 0 1 O T M v U m V t b 3 Z l Z C B C b 3 R 0 b 2 0 g U m 9 3 c y 5 7 Q 2 F w I F J h d G U s M j h 9 J n F 1 b 3 Q 7 L C Z x d W 9 0 O 1 N l Y 3 R p b 2 4 x L 1 Q x M C 1 C Y X J y a W 5 n d G 9 u L T U 5 M y 9 S Z W 1 v d m V k I E J v d H R v b S B S b 3 d z L n t N V i A k L 1 N G L D M w f S Z x d W 9 0 O y w m c X V v d D t T Z W N 0 a W 9 u M S 9 U M T A t Q m F y c m l u Z 3 R v b i 0 1 O T M v U m V t b 3 Z l Z C B C b 3 R 0 b 2 0 g U m 9 3 c y 5 7 Q W R q L i B T Y W x l I C Q v U 0 Y s M z N 9 J n F 1 b 3 Q 7 L C Z x d W 9 0 O 1 N l Y 3 R p b 2 4 x L 1 Q x M C 1 C Y X J y a W 5 n d G 9 u L T U 5 M y 9 S Z W 1 v d m V k I E J v d H R v b S B S b 3 d z L n t D b 3 N 0 I E F w c H J v Y W N o L D M 0 f S Z x d W 9 0 O y w m c X V v d D t T Z W N 0 a W 9 u M S 9 U M T A t Q m F y c m l u Z 3 R v b i 0 1 O T M v U m V t b 3 Z l Z C B C b 3 R 0 b 2 0 g U m 9 3 c y 5 7 T W V k L i B J b m M u L 1 N h b G V z L D M 1 f S Z x d W 9 0 O y w m c X V v d D t T Z W N 0 a W 9 u M S 9 U M T A t Q m F y c m l u Z 3 R v b i 0 1 O T M v U m V t b 3 Z l Z C B C b 3 R 0 b 2 0 g U m 9 3 c y 5 7 R X h j Z X N z I E x h b m Q g V m F s d W U s M z d 9 J n F 1 b 3 Q 7 L C Z x d W 9 0 O 1 N l Y 3 R p b 2 4 x L 1 Q x M C 1 C Y X J y a W 5 n d G 9 u L T U 5 M y 9 S Z W 1 v d m V k I E J v d H R v b S B S b 3 d z L n t N Y X J r Z X Q g V m F s d W U s M z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X l Q S U 4 m c X V v d D s s J n F 1 b 3 Q 7 a W F z V 2 9 y b G Q g U E l O I E d y b 3 V w a W 5 n J n F 1 b 3 Q 7 L C Z x d W 9 0 O 0 N M Q V N T J n F 1 b 3 Q 7 L C Z x d W 9 0 O 0 F k Z H J l c 3 M m c X V v d D s s J n F 1 b 3 Q 7 Q W d l J n F 1 b 3 Q 7 L C Z x d W 9 0 O 0 N F S U x J T k c g S E V J R 0 h U J n F 1 b 3 Q 7 L C Z x d W 9 0 O 0 x h b m R T c W Z 0 J n F 1 b 3 Q 7 L C Z x d W 9 0 O 0 J s Z G d T c W Z 0 J n F 1 b 3 Q 7 L C Z x d W 9 0 O 0 l u d m V z d G 1 l b n Q g U m F 0 a W 5 n J n F 1 b 3 Q 7 L C Z x d W 9 0 O 0 F k a i 4 g U m V u d C A k L 1 N G J n F 1 b 3 Q 7 L C Z x d W 9 0 O 1 B H S S Z x d W 9 0 O y w m c X V v d D s l I F Z h Y y 4 m c X V v d D s s J n F 1 b 3 Q 7 J S B F e H A u J n F 1 b 3 Q 7 L C Z x d W 9 0 O 0 5 P S S Z x d W 9 0 O y w m c X V v d D t D Y X A g U m F 0 Z S Z x d W 9 0 O y w m c X V v d D t N V i A k L 1 N G J n F 1 b 3 Q 7 L C Z x d W 9 0 O 0 F k a i 4 g U 2 F s Z S A k L 1 N G J n F 1 b 3 Q 7 L C Z x d W 9 0 O 0 N v c 3 Q g Q X B w c m 9 h Y 2 g m c X V v d D s s J n F 1 b 3 Q 7 T W V k L i B J b m M u L 1 N h b G V z J n F 1 b 3 Q 7 L C Z x d W 9 0 O 0 V 4 Y 2 V z c y B M Y W 5 k I F Z h b H V l J n F 1 b 3 Q 7 L C Z x d W 9 0 O 0 1 h c m t l d C B W Y W x 1 Z S Z x d W 9 0 O 1 0 i I C 8 + P E V u d H J 5 I F R 5 c G U 9 I k Z p b G x D b 2 x 1 b W 5 U e X B l c y I g V m F s d W U 9 I n N B Q U F B Q U F B Q U F B Q U F B Q U F B Q U F B Q U F B Q U F B Q U F B I i A v P j x F b n R y e S B U e X B l P S J G a W x s T G F z d F V w Z G F 0 Z W Q i I F Z h b H V l P S J k M j A y M i 0 w N i 0 x N 1 Q y M D o 1 O D o w M i 4 2 M z c y M z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Q i I C 8 + P C 9 T d G F i b G V F b n R y a W V z P j w v S X R l b T 4 8 S X R l b T 4 8 S X R l b U x v Y 2 F 0 a W 9 u P j x J d G V t V H l w Z T 5 G b 3 J t d W x h P C 9 J d G V t V H l w Z T 4 8 S X R l b V B h d G g + U 2 V j d G l v b j E v V D E w L U J h c n J p b m d 0 b 2 4 t N T k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T U 5 M y 9 U M T A t Q m F y c m l u Z 3 R v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T U 5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0 1 O T M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l M j B C Y X J y a W 5 n d G 9 u L T U 5 O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D E w X 0 J h c n J p b m d 0 b 2 5 f N T k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T A g Q m F y c m l u Z 3 R v b i 0 1 O T k v U m V w b G F j Z W Q g R X J y b 3 J z L n t L Z X l Q S U 4 s M H 0 m c X V v d D s s J n F 1 b 3 Q 7 U 2 V j d G l v b j E v V D E w I E J h c n J p b m d 0 b 2 4 t N T k 5 L 1 J l c G x h Y 2 V k I E V y c m 9 y c y 5 7 Q 0 x B U 1 M s M X 0 m c X V v d D s s J n F 1 b 3 Q 7 U 2 V j d G l v b j E v V D E w I E J h c n J p b m d 0 b 2 4 t N T k 5 L 1 J l c G x h Y 2 V k I E V y c m 9 y c y 5 7 Q W R k c m V z c y w y f S Z x d W 9 0 O y w m c X V v d D t T Z W N 0 a W 9 u M S 9 U M T A g Q m F y c m l u Z 3 R v b i 0 1 O T k v U m V w b G F j Z W Q g R X J y b 3 J z L n t Q c m 9 w Z X J 0 e S B V c 2 U s M 3 0 m c X V v d D s s J n F 1 b 3 Q 7 U 2 V j d G l v b j E v V D E w I E J h c n J p b m d 0 b 2 4 t N T k 5 L 1 J l c G x h Y 2 V k I E V y c m 9 y c y 5 7 Q W d l L D R 9 J n F 1 b 3 Q 7 L C Z x d W 9 0 O 1 N l Y 3 R p b 2 4 x L 1 Q x M C B C Y X J y a W 5 n d G 9 u L T U 5 O S 9 S Z X B s Y W N l Z C B F c n J v c n M u e 0 x h b m R T c W Z 0 L D V 9 J n F 1 b 3 Q 7 L C Z x d W 9 0 O 1 N l Y 3 R p b 2 4 x L 1 Q x M C B C Y X J y a W 5 n d G 9 u L T U 5 O S 9 S Z X B s Y W N l Z C B F c n J v c n M u e 0 J s Z G d T c W Z 0 L D Z 9 J n F 1 b 3 Q 7 L C Z x d W 9 0 O 1 N l Y 3 R p b 2 4 x L 1 Q x M C B C Y X J y a W 5 n d G 9 u L T U 5 O S 9 S Z X B s Y W N l Z C B F c n J v c n M u e 0 l u d m V z d G 1 l b n Q g U m F 0 a W 5 n L D d 9 J n F 1 b 3 Q 7 L C Z x d W 9 0 O 1 N l Y 3 R p b 2 4 x L 1 Q x M C B C Y X J y a W 5 n d G 9 u L T U 5 O S 9 S Z X B s Y W N l Z C B F c n J v c n M u e 0 F k a i B S Z W 5 0 I C Q v U 0 Y s O H 0 m c X V v d D s s J n F 1 b 3 Q 7 U 2 V j d G l v b j E v V D E w I E J h c n J p b m d 0 b 2 4 t N T k 5 L 1 J l c G x h Y 2 V k I E V y c m 9 y c y 5 7 U E d J L D l 9 J n F 1 b 3 Q 7 L C Z x d W 9 0 O 1 N l Y 3 R p b 2 4 x L 1 Q x M C B C Y X J y a W 5 n d G 9 u L T U 5 O S 9 S Z X B s Y W N l Z C B F c n J v c n M u e 1 Y v Q y w x M H 0 m c X V v d D s s J n F 1 b 3 Q 7 U 2 V j d G l v b j E v V D E w I E J h c n J p b m d 0 b 2 4 t N T k 5 L 1 J l c G x h Y 2 V k I E V y c m 9 y c y 5 7 R X h w L D E x f S Z x d W 9 0 O y w m c X V v d D t T Z W N 0 a W 9 u M S 9 U M T A g Q m F y c m l u Z 3 R v b i 0 1 O T k v U m V w b G F j Z W Q g R X J y b 3 J z L n t O T 0 k s M T J 9 J n F 1 b 3 Q 7 L C Z x d W 9 0 O 1 N l Y 3 R p b 2 4 x L 1 Q x M C B C Y X J y a W 5 n d G 9 u L T U 5 O S 9 S Z X B s Y W N l Z C B F c n J v c n M u e 0 N h c C B S Y X R l L D E z f S Z x d W 9 0 O y w m c X V v d D t T Z W N 0 a W 9 u M S 9 U M T A g Q m F y c m l u Z 3 R v b i 0 1 O T k v U m V w b G F j Z W Q g R X J y b 3 J z L n t J b m M g T V Y g J C 9 T R i w x N H 0 m c X V v d D s s J n F 1 b 3 Q 7 U 2 V j d G l v b j E v V D E w I E J h c n J p b m d 0 b 2 4 t N T k 5 L 1 J l c G x h Y 2 V k I E V y c m 9 y c y 5 7 Q W R q I F N h b G U g Q 2 9 t c C A k L 3 N m L D E 1 f S Z x d W 9 0 O y w m c X V v d D t T Z W N 0 a W 9 u M S 9 U M T A g Q m F y c m l u Z 3 R v b i 0 1 O T k v U m V w b G F j Z W Q g R X J y b 3 J z L n t N Z W R p Y W 4 g S W 5 j L 1 N h b G V z I E N v b X A g J C 9 T R i w x N n 0 m c X V v d D s s J n F 1 b 3 Q 7 U 2 V j d G l v b j E v V D E w I E J h c n J p b m d 0 b 2 4 t N T k 5 L 1 J l c G x h Y 2 V k I E V y c m 9 y c y 5 7 T W F y a 2 V 0 I F Z h b H V l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D E w I E J h c n J p b m d 0 b 2 4 t N T k 5 L 1 J l c G x h Y 2 V k I E V y c m 9 y c y 5 7 S 2 V 5 U E l O L D B 9 J n F 1 b 3 Q 7 L C Z x d W 9 0 O 1 N l Y 3 R p b 2 4 x L 1 Q x M C B C Y X J y a W 5 n d G 9 u L T U 5 O S 9 S Z X B s Y W N l Z C B F c n J v c n M u e 0 N M Q V N T L D F 9 J n F 1 b 3 Q 7 L C Z x d W 9 0 O 1 N l Y 3 R p b 2 4 x L 1 Q x M C B C Y X J y a W 5 n d G 9 u L T U 5 O S 9 S Z X B s Y W N l Z C B F c n J v c n M u e 0 F k Z H J l c 3 M s M n 0 m c X V v d D s s J n F 1 b 3 Q 7 U 2 V j d G l v b j E v V D E w I E J h c n J p b m d 0 b 2 4 t N T k 5 L 1 J l c G x h Y 2 V k I E V y c m 9 y c y 5 7 U H J v c G V y d H k g V X N l L D N 9 J n F 1 b 3 Q 7 L C Z x d W 9 0 O 1 N l Y 3 R p b 2 4 x L 1 Q x M C B C Y X J y a W 5 n d G 9 u L T U 5 O S 9 S Z X B s Y W N l Z C B F c n J v c n M u e 0 F n Z S w 0 f S Z x d W 9 0 O y w m c X V v d D t T Z W N 0 a W 9 u M S 9 U M T A g Q m F y c m l u Z 3 R v b i 0 1 O T k v U m V w b G F j Z W Q g R X J y b 3 J z L n t M Y W 5 k U 3 F m d C w 1 f S Z x d W 9 0 O y w m c X V v d D t T Z W N 0 a W 9 u M S 9 U M T A g Q m F y c m l u Z 3 R v b i 0 1 O T k v U m V w b G F j Z W Q g R X J y b 3 J z L n t C b G R n U 3 F m d C w 2 f S Z x d W 9 0 O y w m c X V v d D t T Z W N 0 a W 9 u M S 9 U M T A g Q m F y c m l u Z 3 R v b i 0 1 O T k v U m V w b G F j Z W Q g R X J y b 3 J z L n t J b n Z l c 3 R t Z W 5 0 I F J h d G l u Z y w 3 f S Z x d W 9 0 O y w m c X V v d D t T Z W N 0 a W 9 u M S 9 U M T A g Q m F y c m l u Z 3 R v b i 0 1 O T k v U m V w b G F j Z W Q g R X J y b 3 J z L n t B Z G o g U m V u d C A k L 1 N G L D h 9 J n F 1 b 3 Q 7 L C Z x d W 9 0 O 1 N l Y 3 R p b 2 4 x L 1 Q x M C B C Y X J y a W 5 n d G 9 u L T U 5 O S 9 S Z X B s Y W N l Z C B F c n J v c n M u e 1 B H S S w 5 f S Z x d W 9 0 O y w m c X V v d D t T Z W N 0 a W 9 u M S 9 U M T A g Q m F y c m l u Z 3 R v b i 0 1 O T k v U m V w b G F j Z W Q g R X J y b 3 J z L n t W L 0 M s M T B 9 J n F 1 b 3 Q 7 L C Z x d W 9 0 O 1 N l Y 3 R p b 2 4 x L 1 Q x M C B C Y X J y a W 5 n d G 9 u L T U 5 O S 9 S Z X B s Y W N l Z C B F c n J v c n M u e 0 V 4 c C w x M X 0 m c X V v d D s s J n F 1 b 3 Q 7 U 2 V j d G l v b j E v V D E w I E J h c n J p b m d 0 b 2 4 t N T k 5 L 1 J l c G x h Y 2 V k I E V y c m 9 y c y 5 7 T k 9 J L D E y f S Z x d W 9 0 O y w m c X V v d D t T Z W N 0 a W 9 u M S 9 U M T A g Q m F y c m l u Z 3 R v b i 0 1 O T k v U m V w b G F j Z W Q g R X J y b 3 J z L n t D Y X A g U m F 0 Z S w x M 3 0 m c X V v d D s s J n F 1 b 3 Q 7 U 2 V j d G l v b j E v V D E w I E J h c n J p b m d 0 b 2 4 t N T k 5 L 1 J l c G x h Y 2 V k I E V y c m 9 y c y 5 7 S W 5 j I E 1 W I C Q v U 0 Y s M T R 9 J n F 1 b 3 Q 7 L C Z x d W 9 0 O 1 N l Y 3 R p b 2 4 x L 1 Q x M C B C Y X J y a W 5 n d G 9 u L T U 5 O S 9 S Z X B s Y W N l Z C B F c n J v c n M u e 0 F k a i B T Y W x l I E N v b X A g J C 9 z Z i w x N X 0 m c X V v d D s s J n F 1 b 3 Q 7 U 2 V j d G l v b j E v V D E w I E J h c n J p b m d 0 b 2 4 t N T k 5 L 1 J l c G x h Y 2 V k I E V y c m 9 y c y 5 7 T W V k a W F u I E l u Y y 9 T Y W x l c y B D b 2 1 w I C Q v U 0 Y s M T Z 9 J n F 1 b 3 Q 7 L C Z x d W 9 0 O 1 N l Y 3 R p b 2 4 x L 1 Q x M C B C Y X J y a W 5 n d G 9 u L T U 5 O S 9 S Z X B s Y W N l Z C B F c n J v c n M u e 0 1 h c m t l d C B W Y W x 1 Z S w x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t l e V B J T i Z x d W 9 0 O y w m c X V v d D t D T E F T U y Z x d W 9 0 O y w m c X V v d D t B Z G R y Z X N z J n F 1 b 3 Q 7 L C Z x d W 9 0 O 1 B y b 3 B l c n R 5 I F V z Z S Z x d W 9 0 O y w m c X V v d D t B Z 2 U m c X V v d D s s J n F 1 b 3 Q 7 T G F u Z F N x Z n Q m c X V v d D s s J n F 1 b 3 Q 7 Q m x k Z 1 N x Z n Q m c X V v d D s s J n F 1 b 3 Q 7 S W 5 2 Z X N 0 b W V u d C B S Y X R p b m c m c X V v d D s s J n F 1 b 3 Q 7 Q W R q I F J l b n Q g J C 9 T R i Z x d W 9 0 O y w m c X V v d D t Q R 0 k m c X V v d D s s J n F 1 b 3 Q 7 V i 9 D J n F 1 b 3 Q 7 L C Z x d W 9 0 O 0 V 4 c C Z x d W 9 0 O y w m c X V v d D t O T 0 k m c X V v d D s s J n F 1 b 3 Q 7 Q 2 F w I F J h d G U m c X V v d D s s J n F 1 b 3 Q 7 S W 5 j I E 1 W I C Q v U 0 Y m c X V v d D s s J n F 1 b 3 Q 7 Q W R q I F N h b G U g Q 2 9 t c C A k L 3 N m J n F 1 b 3 Q 7 L C Z x d W 9 0 O 0 1 l Z G l h b i B J b m M v U 2 F s Z X M g Q 2 9 t c C A k L 1 N G J n F 1 b 3 Q 7 L C Z x d W 9 0 O 0 1 h c m t l d C B W Y W x 1 Z S Z x d W 9 0 O 1 0 i I C 8 + P E V u d H J 5 I F R 5 c G U 9 I k Z p b G x D b 2 x 1 b W 5 U e X B l c y I g V m F s d W U 9 I n N B Q U F B Q U F B Q U F B Q U F B Q U F B Q U F B Q U F B Q U E i I C 8 + P E V u d H J 5 I F R 5 c G U 9 I k Z p b G x M Y X N 0 V X B k Y X R l Z C I g V m F s d W U 9 I m Q y M D I y L T A 2 L T E 3 V D I w O j U 2 O j E y L j g y N D U x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i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y I g L z 4 8 L 1 N 0 Y W J s Z U V u d H J p Z X M + P C 9 J d G V t P j x J d G V t P j x J d G V t T G 9 j Y X R p b 2 4 + P E l 0 Z W 1 U e X B l P k Z v c m 1 1 b G E 8 L 0 l 0 Z W 1 U e X B l P j x J d G V t U G F 0 a D 5 T Z W N 0 a W 9 u M S 9 U M T A l M j B C Y X J y a W 5 n d G 9 u L T U 5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l M j B C Y X J y a W 5 n d G 9 u L T U 5 O S 9 U M T A u Q m F y c m l u Z 3 R v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U y M E J h c n J p b m d 0 b 2 4 t N T k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U y M E J h c n J p b m d 0 b 2 4 t N T k 5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L U J h c n J p b m d 0 b 2 4 t Q 2 x h c 3 M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M T B f Q m F y c m l u Z 3 R v b l 9 D b G F z c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1 Q y M T o z N T o z N C 4 y N j Q 1 O T A x W i I g L z 4 8 R W 5 0 c n k g V H l w Z T 0 i R m l s b E N v b H V t b l R 5 c G V z I i B W Y W x 1 Z T 0 i c 0 F B Q U F B Q U F B Q U F B Q U F B Q U F B Q U F B Q U F B Q U F B Q U E i I C 8 + P E V u d H J 5 I F R 5 c G U 9 I k Z p b G x D b 2 x 1 b W 5 O Y W 1 l c y I g V m F s d W U 9 I n N b J n F 1 b 3 Q 7 S 2 V 5 U E l O J n F 1 b 3 Q 7 L C Z x d W 9 0 O 1 B J T n M m c X V v d D s s J n F 1 b 3 Q 7 Q 0 x B U 1 M m c X V v d D s s J n F 1 b 3 Q 7 Q W R k c m V z c y Z x d W 9 0 O y w m c X V v d D t B Z 2 U m c X V v d D s s J n F 1 b 3 Q 7 T G F u Z F N x Z n Q m c X V v d D s s J n F 1 b 3 Q 7 Q m x k Z 1 N x Z n Q m c X V v d D s s J n F 1 b 3 Q 7 U 3 R 1 Z G l v I F V u a X R z J n F 1 b 3 Q 7 L C Z x d W 9 0 O z F C U i B V b m l 0 c y Z x d W 9 0 O y w m c X V v d D s y Q l I g V W 5 p d H M m c X V v d D s s J n F 1 b 3 Q 7 M 0 J S I F V u a X R z J n F 1 b 3 Q 7 L C Z x d W 9 0 O z R C U i B V b m l 0 c y Z x d W 9 0 O y w m c X V v d D t D b 2 1 t I F N G J n F 1 b 3 Q 7 L C Z x d W 9 0 O 0 l u d m V z d G 1 l b n Q g U m F 0 a W 5 n J n F 1 b 3 Q 7 L C Z x d W 9 0 O 1 B H S S Z x d W 9 0 O y w m c X V v d D s l I F Z h Y y 4 m c X V v d D s s J n F 1 b 3 Q 7 J S B F e H A u J n F 1 b 3 Q 7 L C Z x d W 9 0 O 0 5 P S S Z x d W 9 0 O y w m c X V v d D t D Y X A g U m F 0 Z S Z x d W 9 0 O y w m c X V v d D t N Y X J r Z X Q g V m F s d W U m c X V v d D s s J n F 1 b 3 Q 7 T V Y g J C 9 V b m l 0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T A t Q m F y c m l u Z 3 R v b i 1 D b G F z c z M v V D E w L U J h c n J p b m d 0 b 2 5 f U 2 h l Z X Q u e 0 N v b H V t b j E s M H 0 m c X V v d D s s J n F 1 b 3 Q 7 U 2 V j d G l v b j E v V D E w L U J h c n J p b m d 0 b 2 4 t Q 2 x h c 3 M z L 1 Q x M C 1 C Y X J y a W 5 n d G 9 u X 1 N o Z W V 0 L n t D b 2 x 1 b W 4 z L D J 9 J n F 1 b 3 Q 7 L C Z x d W 9 0 O 1 N l Y 3 R p b 2 4 x L 1 Q x M C 1 C Y X J y a W 5 n d G 9 u L U N s Y X N z M y 9 U M T A t Q m F y c m l u Z 3 R v b l 9 T a G V l d C 5 7 Q 2 9 s d W 1 u N S w 0 f S Z x d W 9 0 O y w m c X V v d D t T Z W N 0 a W 9 u M S 9 U M T A t Q m F y c m l u Z 3 R v b i 1 D b G F z c z M v V D E w L U J h c n J p b m d 0 b 2 5 f U 2 h l Z X Q u e 0 N v b H V t b j Y s N X 0 m c X V v d D s s J n F 1 b 3 Q 7 U 2 V j d G l v b j E v V D E w L U J h c n J p b m d 0 b 2 4 t Q 2 x h c 3 M z L 1 Q x M C 1 C Y X J y a W 5 n d G 9 u X 1 N o Z W V 0 L n t D b 2 x 1 b W 4 x M S w x M H 0 m c X V v d D s s J n F 1 b 3 Q 7 U 2 V j d G l v b j E v V D E w L U J h c n J p b m d 0 b 2 4 t Q 2 x h c 3 M z L 1 Q x M C 1 C Y X J y a W 5 n d G 9 u X 1 N o Z W V 0 L n t D b 2 x 1 b W 4 x M i w x M X 0 m c X V v d D s s J n F 1 b 3 Q 7 U 2 V j d G l v b j E v V D E w L U J h c n J p b m d 0 b 2 4 t Q 2 x h c 3 M z L 1 Q x M C 1 C Y X J y a W 5 n d G 9 u X 1 N o Z W V 0 L n t D b 2 x 1 b W 4 x M y w x M n 0 m c X V v d D s s J n F 1 b 3 Q 7 U 2 V j d G l v b j E v V D E w L U J h c n J p b m d 0 b 2 4 t Q 2 x h c 3 M z L 1 Q x M C 1 C Y X J y a W 5 n d G 9 u X 1 N o Z W V 0 L n t D b 2 x 1 b W 4 x N C w x M 3 0 m c X V v d D s s J n F 1 b 3 Q 7 U 2 V j d G l v b j E v V D E w L U J h c n J p b m d 0 b 2 4 t Q 2 x h c 3 M z L 1 Q x M C 1 C Y X J y a W 5 n d G 9 u X 1 N o Z W V 0 L n t D b 2 x 1 b W 4 x N S w x N H 0 m c X V v d D s s J n F 1 b 3 Q 7 U 2 V j d G l v b j E v V D E w L U J h c n J p b m d 0 b 2 4 t Q 2 x h c 3 M z L 1 Q x M C 1 C Y X J y a W 5 n d G 9 u X 1 N o Z W V 0 L n t D b 2 x 1 b W 4 x N i w x N X 0 m c X V v d D s s J n F 1 b 3 Q 7 U 2 V j d G l v b j E v V D E w L U J h c n J p b m d 0 b 2 4 t Q 2 x h c 3 M z L 1 Q x M C 1 C Y X J y a W 5 n d G 9 u X 1 N o Z W V 0 L n t D b 2 x 1 b W 4 x N y w x N n 0 m c X V v d D s s J n F 1 b 3 Q 7 U 2 V j d G l v b j E v V D E w L U J h c n J p b m d 0 b 2 4 t Q 2 x h c 3 M z L 1 Q x M C 1 C Y X J y a W 5 n d G 9 u X 1 N o Z W V 0 L n t D b 2 x 1 b W 4 x O C w x N 3 0 m c X V v d D s s J n F 1 b 3 Q 7 U 2 V j d G l v b j E v V D E w L U J h c n J p b m d 0 b 2 4 t Q 2 x h c 3 M z L 1 Q x M C 1 C Y X J y a W 5 n d G 9 u X 1 N o Z W V 0 L n t D b 2 x 1 b W 4 y M i w y M X 0 m c X V v d D s s J n F 1 b 3 Q 7 U 2 V j d G l v b j E v V D E w L U J h c n J p b m d 0 b 2 4 t Q 2 x h c 3 M z L 1 Q x M C 1 C Y X J y a W 5 n d G 9 u X 1 N o Z W V 0 L n t D b 2 x 1 b W 4 y M y w y M n 0 m c X V v d D s s J n F 1 b 3 Q 7 U 2 V j d G l v b j E v V D E w L U J h c n J p b m d 0 b 2 4 t Q 2 x h c 3 M z L 1 Q x M C 1 C Y X J y a W 5 n d G 9 u X 1 N o Z W V 0 L n t D b 2 x 1 b W 4 z M C w y O X 0 m c X V v d D s s J n F 1 b 3 Q 7 U 2 V j d G l v b j E v V D E w L U J h c n J p b m d 0 b 2 4 t Q 2 x h c 3 M z L 1 Q x M C 1 C Y X J y a W 5 n d G 9 u X 1 N o Z W V 0 L n t D b 2 x 1 b W 4 z M S w z M H 0 m c X V v d D s s J n F 1 b 3 Q 7 U 2 V j d G l v b j E v V D E w L U J h c n J p b m d 0 b 2 4 t Q 2 x h c 3 M z L 1 Q x M C 1 C Y X J y a W 5 n d G 9 u X 1 N o Z W V 0 L n t D b 2 x 1 b W 4 z M i w z M X 0 m c X V v d D s s J n F 1 b 3 Q 7 U 2 V j d G l v b j E v V D E w L U J h c n J p b m d 0 b 2 4 t Q 2 x h c 3 M z L 1 Q x M C 1 C Y X J y a W 5 n d G 9 u X 1 N o Z W V 0 L n t D b 2 x 1 b W 4 z N i w z N X 0 m c X V v d D s s J n F 1 b 3 Q 7 U 2 V j d G l v b j E v V D E w L U J h c n J p b m d 0 b 2 4 t Q 2 x h c 3 M z L 1 Q x M C 1 C Y X J y a W 5 n d G 9 u X 1 N o Z W V 0 L n t D b 2 x 1 b W 4 z N y w z N n 0 m c X V v d D s s J n F 1 b 3 Q 7 U 2 V j d G l v b j E v V D E w L U J h c n J p b m d 0 b 2 4 t Q 2 x h c 3 M z L 1 Q x M C 1 C Y X J y a W 5 n d G 9 u X 1 N o Z W V 0 L n t D b 2 x 1 b W 4 0 M i w 0 M X 0 m c X V v d D s s J n F 1 b 3 Q 7 U 2 V j d G l v b j E v V D E w L U J h c n J p b m d 0 b 2 4 t Q 2 x h c 3 M z L 1 Q x M C 1 C Y X J y a W 5 n d G 9 u X 1 N o Z W V 0 L n t D b 2 x 1 b W 4 0 M S w 0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Q x M C 1 C Y X J y a W 5 n d G 9 u L U N s Y X N z M y 9 U M T A t Q m F y c m l u Z 3 R v b l 9 T a G V l d C 5 7 Q 2 9 s d W 1 u M S w w f S Z x d W 9 0 O y w m c X V v d D t T Z W N 0 a W 9 u M S 9 U M T A t Q m F y c m l u Z 3 R v b i 1 D b G F z c z M v V D E w L U J h c n J p b m d 0 b 2 5 f U 2 h l Z X Q u e 0 N v b H V t b j M s M n 0 m c X V v d D s s J n F 1 b 3 Q 7 U 2 V j d G l v b j E v V D E w L U J h c n J p b m d 0 b 2 4 t Q 2 x h c 3 M z L 1 Q x M C 1 C Y X J y a W 5 n d G 9 u X 1 N o Z W V 0 L n t D b 2 x 1 b W 4 1 L D R 9 J n F 1 b 3 Q 7 L C Z x d W 9 0 O 1 N l Y 3 R p b 2 4 x L 1 Q x M C 1 C Y X J y a W 5 n d G 9 u L U N s Y X N z M y 9 U M T A t Q m F y c m l u Z 3 R v b l 9 T a G V l d C 5 7 Q 2 9 s d W 1 u N i w 1 f S Z x d W 9 0 O y w m c X V v d D t T Z W N 0 a W 9 u M S 9 U M T A t Q m F y c m l u Z 3 R v b i 1 D b G F z c z M v V D E w L U J h c n J p b m d 0 b 2 5 f U 2 h l Z X Q u e 0 N v b H V t b j E x L D E w f S Z x d W 9 0 O y w m c X V v d D t T Z W N 0 a W 9 u M S 9 U M T A t Q m F y c m l u Z 3 R v b i 1 D b G F z c z M v V D E w L U J h c n J p b m d 0 b 2 5 f U 2 h l Z X Q u e 0 N v b H V t b j E y L D E x f S Z x d W 9 0 O y w m c X V v d D t T Z W N 0 a W 9 u M S 9 U M T A t Q m F y c m l u Z 3 R v b i 1 D b G F z c z M v V D E w L U J h c n J p b m d 0 b 2 5 f U 2 h l Z X Q u e 0 N v b H V t b j E z L D E y f S Z x d W 9 0 O y w m c X V v d D t T Z W N 0 a W 9 u M S 9 U M T A t Q m F y c m l u Z 3 R v b i 1 D b G F z c z M v V D E w L U J h c n J p b m d 0 b 2 5 f U 2 h l Z X Q u e 0 N v b H V t b j E 0 L D E z f S Z x d W 9 0 O y w m c X V v d D t T Z W N 0 a W 9 u M S 9 U M T A t Q m F y c m l u Z 3 R v b i 1 D b G F z c z M v V D E w L U J h c n J p b m d 0 b 2 5 f U 2 h l Z X Q u e 0 N v b H V t b j E 1 L D E 0 f S Z x d W 9 0 O y w m c X V v d D t T Z W N 0 a W 9 u M S 9 U M T A t Q m F y c m l u Z 3 R v b i 1 D b G F z c z M v V D E w L U J h c n J p b m d 0 b 2 5 f U 2 h l Z X Q u e 0 N v b H V t b j E 2 L D E 1 f S Z x d W 9 0 O y w m c X V v d D t T Z W N 0 a W 9 u M S 9 U M T A t Q m F y c m l u Z 3 R v b i 1 D b G F z c z M v V D E w L U J h c n J p b m d 0 b 2 5 f U 2 h l Z X Q u e 0 N v b H V t b j E 3 L D E 2 f S Z x d W 9 0 O y w m c X V v d D t T Z W N 0 a W 9 u M S 9 U M T A t Q m F y c m l u Z 3 R v b i 1 D b G F z c z M v V D E w L U J h c n J p b m d 0 b 2 5 f U 2 h l Z X Q u e 0 N v b H V t b j E 4 L D E 3 f S Z x d W 9 0 O y w m c X V v d D t T Z W N 0 a W 9 u M S 9 U M T A t Q m F y c m l u Z 3 R v b i 1 D b G F z c z M v V D E w L U J h c n J p b m d 0 b 2 5 f U 2 h l Z X Q u e 0 N v b H V t b j I y L D I x f S Z x d W 9 0 O y w m c X V v d D t T Z W N 0 a W 9 u M S 9 U M T A t Q m F y c m l u Z 3 R v b i 1 D b G F z c z M v V D E w L U J h c n J p b m d 0 b 2 5 f U 2 h l Z X Q u e 0 N v b H V t b j I z L D I y f S Z x d W 9 0 O y w m c X V v d D t T Z W N 0 a W 9 u M S 9 U M T A t Q m F y c m l u Z 3 R v b i 1 D b G F z c z M v V D E w L U J h c n J p b m d 0 b 2 5 f U 2 h l Z X Q u e 0 N v b H V t b j M w L D I 5 f S Z x d W 9 0 O y w m c X V v d D t T Z W N 0 a W 9 u M S 9 U M T A t Q m F y c m l u Z 3 R v b i 1 D b G F z c z M v V D E w L U J h c n J p b m d 0 b 2 5 f U 2 h l Z X Q u e 0 N v b H V t b j M x L D M w f S Z x d W 9 0 O y w m c X V v d D t T Z W N 0 a W 9 u M S 9 U M T A t Q m F y c m l u Z 3 R v b i 1 D b G F z c z M v V D E w L U J h c n J p b m d 0 b 2 5 f U 2 h l Z X Q u e 0 N v b H V t b j M y L D M x f S Z x d W 9 0 O y w m c X V v d D t T Z W N 0 a W 9 u M S 9 U M T A t Q m F y c m l u Z 3 R v b i 1 D b G F z c z M v V D E w L U J h c n J p b m d 0 b 2 5 f U 2 h l Z X Q u e 0 N v b H V t b j M 2 L D M 1 f S Z x d W 9 0 O y w m c X V v d D t T Z W N 0 a W 9 u M S 9 U M T A t Q m F y c m l u Z 3 R v b i 1 D b G F z c z M v V D E w L U J h c n J p b m d 0 b 2 5 f U 2 h l Z X Q u e 0 N v b H V t b j M 3 L D M 2 f S Z x d W 9 0 O y w m c X V v d D t T Z W N 0 a W 9 u M S 9 U M T A t Q m F y c m l u Z 3 R v b i 1 D b G F z c z M v V D E w L U J h c n J p b m d 0 b 2 5 f U 2 h l Z X Q u e 0 N v b H V t b j Q y L D Q x f S Z x d W 9 0 O y w m c X V v d D t T Z W N 0 a W 9 u M S 9 U M T A t Q m F y c m l u Z 3 R v b i 1 D b G F z c z M v V D E w L U J h c n J p b m d 0 b 2 5 f U 2 h l Z X Q u e 0 N v b H V t b j Q x L D Q w f S Z x d W 9 0 O 1 0 s J n F 1 b 3 Q 7 U m V s Y X R p b 2 5 z a G l w S W 5 m b y Z x d W 9 0 O z p b X X 0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1 I i A v P j x F b n R y e S B U e X B l P S J R d W V y e U l E I i B W Y W x 1 Z T 0 i c z Y z Z m Y 2 N m I w L T M 0 M z k t N D M 3 N y 1 i Z W Q 4 L T M z M W Y 4 Z j J i Z T M 1 Z i I g L z 4 8 L 1 N 0 Y W J s Z U V u d H J p Z X M + P C 9 J d G V t P j x J d G V t P j x J d G V t T G 9 j Y X R p b 2 4 + P E l 0 Z W 1 U e X B l P k Z v c m 1 1 b G E 8 L 0 l 0 Z W 1 U e X B l P j x J d G V t U G F 0 a D 5 T Z W N 0 a W 9 u M S 9 U M T A t Q m F y c m l u Z 3 R v b i 1 D b G F z c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L U J h c n J p b m d 0 b 2 4 t Q 2 x h c 3 M z L 1 Q x M C 1 C Y X J y a W 5 n d G 9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L U J h c n J p b m d 0 b 2 4 t Q 2 x h c 3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U F I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M T B f Q m F y c m l u Z 3 R v b l 9 B S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3 V D I x O j A 1 O j Q 5 L j U 0 N z E w M T B a I i A v P j x F b n R y e S B U e X B l P S J G a W x s Q 2 9 s d W 1 u V H l w Z X M i I F Z h b H V l P S J z Q U F B Q U F B Q U F B Q U F B Q U F B Q U F B Q U F B Q U F B Q U F B Q U F B Q U E i I C 8 + P E V u d H J 5 I F R 5 c G U 9 I k Z p b G x D b 2 x 1 b W 5 O Y W 1 l c y I g V m F s d W U 9 I n N b J n F 1 b 3 Q 7 S 2 V 5 U E l O J n F 1 b 3 Q 7 L C Z x d W 9 0 O 2 l h c 1 d v c m x k I F B J T i B H c m 9 1 c G l u Z y Z x d W 9 0 O y w m c X V v d D t B Z G R y Z X N z J n F 1 b 3 Q 7 L C Z x d W 9 0 O 0 N M Q V N T J n F 1 b 3 Q 7 L C Z x d W 9 0 O 0 F n Z S Z x d W 9 0 O y w m c X V v d D t M Y W 5 k U 3 F m d C Z x d W 9 0 O y w m c X V v d D t C b G R n U 3 F m d C Z x d W 9 0 O y w m c X V v d D t T d H V k a W 8 g V W 5 p d H M m c X V v d D s s J n F 1 b 3 Q 7 M U J S I F V u a X R z J n F 1 b 3 Q 7 L C Z x d W 9 0 O z J C U i B V b m l 0 c y Z x d W 9 0 O y w m c X V v d D s z Q l I g V W 5 p d H M m c X V v d D s s J n F 1 b 3 Q 7 N E J S I F V u a X R z J n F 1 b 3 Q 7 L C Z x d W 9 0 O 0 N v b W 0 g U 0 Y m c X V v d D s s J n F 1 b 3 Q 7 S W 5 2 Z X N 0 b W V u d C B S Y X R p b m c m c X V v d D s s J n F 1 b 3 Q 7 U 0 F Q P y Z x d W 9 0 O y w m c X V v d D t T Q V A g V G l l c i Z x d W 9 0 O y w m c X V v d D t Q R 0 k m c X V v d D s s J n F 1 b 3 Q 7 J S B W Y W M u J n F 1 b 3 Q 7 L C Z x d W 9 0 O y U g R X h w L i Z x d W 9 0 O y w m c X V v d D t O T 0 k m c X V v d D s s J n F 1 b 3 Q 7 Q 2 F w I F J h d G U m c X V v d D s s J n F 1 b 3 Q 7 T V Y m c X V v d D s s J n F 1 b 3 Q 7 U 0 F Q I E R l Z H V j d G l v b i Z x d W 9 0 O y w m c X V v d D t N Y X J r Z X Q g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E w L U J h c n J p b m d 0 b 2 4 t Q U g v T m 9 y d G h U c m l f Q U g u V m F s d W F 0 a W 9 u T W 9 k Z W x f U 2 h l Z X Q u e 0 N v b H V t b j E s M H 0 m c X V v d D s s J n F 1 b 3 Q 7 U 2 V j d G l v b j E v V D E w L U J h c n J p b m d 0 b 2 4 t Q U g v T m 9 y d G h U c m l f Q U g u V m F s d W F 0 a W 9 u T W 9 k Z W x f U 2 h l Z X Q u e 0 N v b H V t b j I s M X 0 m c X V v d D s s J n F 1 b 3 Q 7 U 2 V j d G l v b j E v V D E w L U J h c n J p b m d 0 b 2 4 t Q U g v T m 9 y d G h U c m l f Q U g u V m F s d W F 0 a W 9 u T W 9 k Z W x f U 2 h l Z X Q u e 0 N v b H V t b j Q s M 3 0 m c X V v d D s s J n F 1 b 3 Q 7 U 2 V j d G l v b j E v V D E w L U J h c n J p b m d 0 b 2 4 t Q U g v T m 9 y d G h U c m l f Q U g u V m F s d W F 0 a W 9 u T W 9 k Z W x f U 2 h l Z X Q u e 0 N v b H V t b j Y s N X 0 m c X V v d D s s J n F 1 b 3 Q 7 U 2 V j d G l v b j E v V D E w L U J h c n J p b m d 0 b 2 4 t Q U g v T m 9 y d G h U c m l f Q U g u V m F s d W F 0 a W 9 u T W 9 k Z W x f U 2 h l Z X Q u e 0 N v b H V t b j k s O H 0 m c X V v d D s s J n F 1 b 3 Q 7 U 2 V j d G l v b j E v V D E w L U J h c n J p b m d 0 b 2 4 t Q U g v T m 9 y d G h U c m l f Q U g u V m F s d W F 0 a W 9 u T W 9 k Z W x f U 2 h l Z X Q u e 0 N v b H V t b j E w L D l 9 J n F 1 b 3 Q 7 L C Z x d W 9 0 O 1 N l Y 3 R p b 2 4 x L 1 Q x M C 1 C Y X J y a W 5 n d G 9 u L U F I L 0 5 v c n R o V H J p X 0 F I L l Z h b H V h d G l v b k 1 v Z G V s X 1 N o Z W V 0 L n t D b 2 x 1 b W 4 x M S w x M H 0 m c X V v d D s s J n F 1 b 3 Q 7 U 2 V j d G l v b j E v V D E w L U J h c n J p b m d 0 b 2 4 t Q U g v T m 9 y d G h U c m l f Q U g u V m F s d W F 0 a W 9 u T W 9 k Z W x f U 2 h l Z X Q u e 0 N v b H V t b j E y L D E x f S Z x d W 9 0 O y w m c X V v d D t T Z W N 0 a W 9 u M S 9 U M T A t Q m F y c m l u Z 3 R v b i 1 B S C 9 O b 3 J 0 a F R y a V 9 B S C 5 W Y W x 1 Y X R p b 2 5 N b 2 R l b F 9 T a G V l d C 5 7 Q 2 9 s d W 1 u M T M s M T J 9 J n F 1 b 3 Q 7 L C Z x d W 9 0 O 1 N l Y 3 R p b 2 4 x L 1 Q x M C 1 C Y X J y a W 5 n d G 9 u L U F I L 0 5 v c n R o V H J p X 0 F I L l Z h b H V h d G l v b k 1 v Z G V s X 1 N o Z W V 0 L n t D b 2 x 1 b W 4 x N C w x M 3 0 m c X V v d D s s J n F 1 b 3 Q 7 U 2 V j d G l v b j E v V D E w L U J h c n J p b m d 0 b 2 4 t Q U g v T m 9 y d G h U c m l f Q U g u V m F s d W F 0 a W 9 u T W 9 k Z W x f U 2 h l Z X Q u e 0 N v b H V t b j E 1 L D E 0 f S Z x d W 9 0 O y w m c X V v d D t T Z W N 0 a W 9 u M S 9 U M T A t Q m F y c m l u Z 3 R v b i 1 B S C 9 O b 3 J 0 a F R y a V 9 B S C 5 W Y W x 1 Y X R p b 2 5 N b 2 R l b F 9 T a G V l d C 5 7 Q 2 9 s d W 1 u M T Y s M T V 9 J n F 1 b 3 Q 7 L C Z x d W 9 0 O 1 N l Y 3 R p b 2 4 x L 1 Q x M C 1 C Y X J y a W 5 n d G 9 u L U F I L 0 5 v c n R o V H J p X 0 F I L l Z h b H V h d G l v b k 1 v Z G V s X 1 N o Z W V 0 L n t D b 2 x 1 b W 4 y M C w x O X 0 m c X V v d D s s J n F 1 b 3 Q 7 U 2 V j d G l v b j E v V D E w L U J h c n J p b m d 0 b 2 4 t Q U g v T m 9 y d G h U c m l f Q U g u V m F s d W F 0 a W 9 u T W 9 k Z W x f U 2 h l Z X Q u e 0 N v b H V t b j I x L D I w f S Z x d W 9 0 O y w m c X V v d D t T Z W N 0 a W 9 u M S 9 U M T A t Q m F y c m l u Z 3 R v b i 1 B S C 9 O b 3 J 0 a F R y a V 9 B S C 5 W Y W x 1 Y X R p b 2 5 N b 2 R l b F 9 T a G V l d C 5 7 Q 2 9 s d W 1 u M j M s M j J 9 J n F 1 b 3 Q 7 L C Z x d W 9 0 O 1 N l Y 3 R p b 2 4 x L 1 Q x M C 1 C Y X J y a W 5 n d G 9 u L U F I L 0 5 v c n R o V H J p X 0 F I L l Z h b H V h d G l v b k 1 v Z G V s X 1 N o Z W V 0 L n t D b 2 x 1 b W 4 y N C w y M 3 0 m c X V v d D s s J n F 1 b 3 Q 7 U 2 V j d G l v b j E v V D E w L U J h c n J p b m d 0 b 2 4 t Q U g v T m 9 y d G h U c m l f Q U g u V m F s d W F 0 a W 9 u T W 9 k Z W x f U 2 h l Z X Q u e 0 N v b H V t b j M x L D M w f S Z x d W 9 0 O y w m c X V v d D t T Z W N 0 a W 9 u M S 9 U M T A t Q m F y c m l u Z 3 R v b i 1 B S C 9 O b 3 J 0 a F R y a V 9 B S C 5 W Y W x 1 Y X R p b 2 5 N b 2 R l b F 9 T a G V l d C 5 7 Q 2 9 s d W 1 u M z I s M z F 9 J n F 1 b 3 Q 7 L C Z x d W 9 0 O 1 N l Y 3 R p b 2 4 x L 1 Q x M C 1 C Y X J y a W 5 n d G 9 u L U F I L 0 5 v c n R o V H J p X 0 F I L l Z h b H V h d G l v b k 1 v Z G V s X 1 N o Z W V 0 L n t D b 2 x 1 b W 4 z M y w z M n 0 m c X V v d D s s J n F 1 b 3 Q 7 U 2 V j d G l v b j E v V D E w L U J h c n J p b m d 0 b 2 4 t Q U g v T m 9 y d G h U c m l f Q U g u V m F s d W F 0 a W 9 u T W 9 k Z W x f U 2 h l Z X Q u e 0 N v b H V t b j M 3 L D M 2 f S Z x d W 9 0 O y w m c X V v d D t T Z W N 0 a W 9 u M S 9 U M T A t Q m F y c m l u Z 3 R v b i 1 B S C 9 O b 3 J 0 a F R y a V 9 B S C 5 W Y W x 1 Y X R p b 2 5 N b 2 R l b F 9 T a G V l d C 5 7 Q 2 9 s d W 1 u M z g s M z d 9 J n F 1 b 3 Q 7 L C Z x d W 9 0 O 1 N l Y 3 R p b 2 4 x L 1 Q x M C 1 C Y X J y a W 5 n d G 9 u L U F I L 0 5 v c n R o V H J p X 0 F I L l Z h b H V h d G l v b k 1 v Z G V s X 1 N o Z W V 0 L n t D b 2 x 1 b W 4 z O S w z O H 0 m c X V v d D s s J n F 1 b 3 Q 7 U 2 V j d G l v b j E v V D E w L U J h c n J p b m d 0 b 2 4 t Q U g v T m 9 y d G h U c m l f Q U g u V m F s d W F 0 a W 9 u T W 9 k Z W x f U 2 h l Z X Q u e 0 N v b H V t b j Q z L D Q y f S Z x d W 9 0 O y w m c X V v d D t T Z W N 0 a W 9 u M S 9 U M T A t Q m F y c m l u Z 3 R v b i 1 B S C 9 O b 3 J 0 a F R y a V 9 B S C 5 W Y W x 1 Y X R p b 2 5 N b 2 R l b F 9 T a G V l d C 5 7 Q 2 9 s d W 1 u N D Q s N D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M T A t Q m F y c m l u Z 3 R v b i 1 B S C 9 O b 3 J 0 a F R y a V 9 B S C 5 W Y W x 1 Y X R p b 2 5 N b 2 R l b F 9 T a G V l d C 5 7 Q 2 9 s d W 1 u M S w w f S Z x d W 9 0 O y w m c X V v d D t T Z W N 0 a W 9 u M S 9 U M T A t Q m F y c m l u Z 3 R v b i 1 B S C 9 O b 3 J 0 a F R y a V 9 B S C 5 W Y W x 1 Y X R p b 2 5 N b 2 R l b F 9 T a G V l d C 5 7 Q 2 9 s d W 1 u M i w x f S Z x d W 9 0 O y w m c X V v d D t T Z W N 0 a W 9 u M S 9 U M T A t Q m F y c m l u Z 3 R v b i 1 B S C 9 O b 3 J 0 a F R y a V 9 B S C 5 W Y W x 1 Y X R p b 2 5 N b 2 R l b F 9 T a G V l d C 5 7 Q 2 9 s d W 1 u N C w z f S Z x d W 9 0 O y w m c X V v d D t T Z W N 0 a W 9 u M S 9 U M T A t Q m F y c m l u Z 3 R v b i 1 B S C 9 O b 3 J 0 a F R y a V 9 B S C 5 W Y W x 1 Y X R p b 2 5 N b 2 R l b F 9 T a G V l d C 5 7 Q 2 9 s d W 1 u N i w 1 f S Z x d W 9 0 O y w m c X V v d D t T Z W N 0 a W 9 u M S 9 U M T A t Q m F y c m l u Z 3 R v b i 1 B S C 9 O b 3 J 0 a F R y a V 9 B S C 5 W Y W x 1 Y X R p b 2 5 N b 2 R l b F 9 T a G V l d C 5 7 Q 2 9 s d W 1 u O S w 4 f S Z x d W 9 0 O y w m c X V v d D t T Z W N 0 a W 9 u M S 9 U M T A t Q m F y c m l u Z 3 R v b i 1 B S C 9 O b 3 J 0 a F R y a V 9 B S C 5 W Y W x 1 Y X R p b 2 5 N b 2 R l b F 9 T a G V l d C 5 7 Q 2 9 s d W 1 u M T A s O X 0 m c X V v d D s s J n F 1 b 3 Q 7 U 2 V j d G l v b j E v V D E w L U J h c n J p b m d 0 b 2 4 t Q U g v T m 9 y d G h U c m l f Q U g u V m F s d W F 0 a W 9 u T W 9 k Z W x f U 2 h l Z X Q u e 0 N v b H V t b j E x L D E w f S Z x d W 9 0 O y w m c X V v d D t T Z W N 0 a W 9 u M S 9 U M T A t Q m F y c m l u Z 3 R v b i 1 B S C 9 O b 3 J 0 a F R y a V 9 B S C 5 W Y W x 1 Y X R p b 2 5 N b 2 R l b F 9 T a G V l d C 5 7 Q 2 9 s d W 1 u M T I s M T F 9 J n F 1 b 3 Q 7 L C Z x d W 9 0 O 1 N l Y 3 R p b 2 4 x L 1 Q x M C 1 C Y X J y a W 5 n d G 9 u L U F I L 0 5 v c n R o V H J p X 0 F I L l Z h b H V h d G l v b k 1 v Z G V s X 1 N o Z W V 0 L n t D b 2 x 1 b W 4 x M y w x M n 0 m c X V v d D s s J n F 1 b 3 Q 7 U 2 V j d G l v b j E v V D E w L U J h c n J p b m d 0 b 2 4 t Q U g v T m 9 y d G h U c m l f Q U g u V m F s d W F 0 a W 9 u T W 9 k Z W x f U 2 h l Z X Q u e 0 N v b H V t b j E 0 L D E z f S Z x d W 9 0 O y w m c X V v d D t T Z W N 0 a W 9 u M S 9 U M T A t Q m F y c m l u Z 3 R v b i 1 B S C 9 O b 3 J 0 a F R y a V 9 B S C 5 W Y W x 1 Y X R p b 2 5 N b 2 R l b F 9 T a G V l d C 5 7 Q 2 9 s d W 1 u M T U s M T R 9 J n F 1 b 3 Q 7 L C Z x d W 9 0 O 1 N l Y 3 R p b 2 4 x L 1 Q x M C 1 C Y X J y a W 5 n d G 9 u L U F I L 0 5 v c n R o V H J p X 0 F I L l Z h b H V h d G l v b k 1 v Z G V s X 1 N o Z W V 0 L n t D b 2 x 1 b W 4 x N i w x N X 0 m c X V v d D s s J n F 1 b 3 Q 7 U 2 V j d G l v b j E v V D E w L U J h c n J p b m d 0 b 2 4 t Q U g v T m 9 y d G h U c m l f Q U g u V m F s d W F 0 a W 9 u T W 9 k Z W x f U 2 h l Z X Q u e 0 N v b H V t b j I w L D E 5 f S Z x d W 9 0 O y w m c X V v d D t T Z W N 0 a W 9 u M S 9 U M T A t Q m F y c m l u Z 3 R v b i 1 B S C 9 O b 3 J 0 a F R y a V 9 B S C 5 W Y W x 1 Y X R p b 2 5 N b 2 R l b F 9 T a G V l d C 5 7 Q 2 9 s d W 1 u M j E s M j B 9 J n F 1 b 3 Q 7 L C Z x d W 9 0 O 1 N l Y 3 R p b 2 4 x L 1 Q x M C 1 C Y X J y a W 5 n d G 9 u L U F I L 0 5 v c n R o V H J p X 0 F I L l Z h b H V h d G l v b k 1 v Z G V s X 1 N o Z W V 0 L n t D b 2 x 1 b W 4 y M y w y M n 0 m c X V v d D s s J n F 1 b 3 Q 7 U 2 V j d G l v b j E v V D E w L U J h c n J p b m d 0 b 2 4 t Q U g v T m 9 y d G h U c m l f Q U g u V m F s d W F 0 a W 9 u T W 9 k Z W x f U 2 h l Z X Q u e 0 N v b H V t b j I 0 L D I z f S Z x d W 9 0 O y w m c X V v d D t T Z W N 0 a W 9 u M S 9 U M T A t Q m F y c m l u Z 3 R v b i 1 B S C 9 O b 3 J 0 a F R y a V 9 B S C 5 W Y W x 1 Y X R p b 2 5 N b 2 R l b F 9 T a G V l d C 5 7 Q 2 9 s d W 1 u M z E s M z B 9 J n F 1 b 3 Q 7 L C Z x d W 9 0 O 1 N l Y 3 R p b 2 4 x L 1 Q x M C 1 C Y X J y a W 5 n d G 9 u L U F I L 0 5 v c n R o V H J p X 0 F I L l Z h b H V h d G l v b k 1 v Z G V s X 1 N o Z W V 0 L n t D b 2 x 1 b W 4 z M i w z M X 0 m c X V v d D s s J n F 1 b 3 Q 7 U 2 V j d G l v b j E v V D E w L U J h c n J p b m d 0 b 2 4 t Q U g v T m 9 y d G h U c m l f Q U g u V m F s d W F 0 a W 9 u T W 9 k Z W x f U 2 h l Z X Q u e 0 N v b H V t b j M z L D M y f S Z x d W 9 0 O y w m c X V v d D t T Z W N 0 a W 9 u M S 9 U M T A t Q m F y c m l u Z 3 R v b i 1 B S C 9 O b 3 J 0 a F R y a V 9 B S C 5 W Y W x 1 Y X R p b 2 5 N b 2 R l b F 9 T a G V l d C 5 7 Q 2 9 s d W 1 u M z c s M z Z 9 J n F 1 b 3 Q 7 L C Z x d W 9 0 O 1 N l Y 3 R p b 2 4 x L 1 Q x M C 1 C Y X J y a W 5 n d G 9 u L U F I L 0 5 v c n R o V H J p X 0 F I L l Z h b H V h d G l v b k 1 v Z G V s X 1 N o Z W V 0 L n t D b 2 x 1 b W 4 z O C w z N 3 0 m c X V v d D s s J n F 1 b 3 Q 7 U 2 V j d G l v b j E v V D E w L U J h c n J p b m d 0 b 2 4 t Q U g v T m 9 y d G h U c m l f Q U g u V m F s d W F 0 a W 9 u T W 9 k Z W x f U 2 h l Z X Q u e 0 N v b H V t b j M 5 L D M 4 f S Z x d W 9 0 O y w m c X V v d D t T Z W N 0 a W 9 u M S 9 U M T A t Q m F y c m l u Z 3 R v b i 1 B S C 9 O b 3 J 0 a F R y a V 9 B S C 5 W Y W x 1 Y X R p b 2 5 N b 2 R l b F 9 T a G V l d C 5 7 Q 2 9 s d W 1 u N D M s N D J 9 J n F 1 b 3 Q 7 L C Z x d W 9 0 O 1 N l Y 3 R p b 2 4 x L 1 Q x M C 1 C Y X J y a W 5 n d G 9 u L U F I L 0 5 v c n R o V H J p X 0 F I L l Z h b H V h d G l v b k 1 v Z G V s X 1 N o Z W V 0 L n t D b 2 x 1 b W 4 0 N C w 0 M 3 0 m c X V v d D t d L C Z x d W 9 0 O 1 J l b G F 0 a W 9 u c 2 h p c E l u Z m 8 m c X V v d D s 6 W 1 1 9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i I g L z 4 8 L 1 N 0 Y W J s Z U V u d H J p Z X M + P C 9 J d G V t P j x J d G V t P j x J d G V t T G 9 j Y X R p b 2 4 + P E l 0 Z W 1 U e X B l P k Z v c m 1 1 b G E 8 L 0 l 0 Z W 1 U e X B l P j x J d G V t U G F 0 a D 5 T Z W N 0 a W 9 u M S 9 U M T A t Q m F y c m l u Z 3 R v b i 1 B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1 B S C 9 O b 3 J 0 a F R y a V 9 B S C 5 W Y W x 1 Y X R p b 2 5 N b 2 R l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U F I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U F I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T U y M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M C 1 C Y X J y a W 5 n d G 9 u L T U y M y 9 O b 3 J 0 a F R y a S 4 1 M j M u V m F s d W F 0 a W 9 u T W 9 k Z W x f U 2 h l Z X Q u e 0 N v b H V t b j E s M H 0 m c X V v d D s s J n F 1 b 3 Q 7 U 2 V j d G l v b j E v V D E w L U J h c n J p b m d 0 b 2 4 t N T I z L 0 5 v c n R o V H J p L j U y M y 5 W Y W x 1 Y X R p b 2 5 N b 2 R l b F 9 T a G V l d C 5 7 Q 2 9 s d W 1 u N C w z f S Z x d W 9 0 O y w m c X V v d D t T Z W N 0 a W 9 u M S 9 U M T A t Q m F y c m l u Z 3 R v b i 0 1 M j M v T m 9 y d G h U c m k u N T I z L l Z h b H V h d G l v b k 1 v Z G V s X 1 N o Z W V 0 L n t D b 2 x 1 b W 4 2 L D V 9 J n F 1 b 3 Q 7 L C Z x d W 9 0 O 1 N l Y 3 R p b 2 4 x L 1 Q x M C 1 C Y X J y a W 5 n d G 9 u L T U y M y 9 O b 3 J 0 a F R y a S 4 1 M j M u V m F s d W F 0 a W 9 u T W 9 k Z W x f U 2 h l Z X Q u e 0 N v b H V t b j g s N 3 0 m c X V v d D s s J n F 1 b 3 Q 7 U 2 V j d G l v b j E v V D E w L U J h c n J p b m d 0 b 2 4 t N T I z L 0 5 v c n R o V H J p L j U y M y 5 W Y W x 1 Y X R p b 2 5 N b 2 R l b F 9 T a G V l d C 5 7 Q 2 9 s d W 1 u M T E s M T B 9 J n F 1 b 3 Q 7 L C Z x d W 9 0 O 1 N l Y 3 R p b 2 4 x L 1 Q x M C 1 C Y X J y a W 5 n d G 9 u L T U y M y 9 O b 3 J 0 a F R y a S 4 1 M j M u V m F s d W F 0 a W 9 u T W 9 k Z W x f U 2 h l Z X Q u e 0 N v b H V t b j E z L D E y f S Z x d W 9 0 O y w m c X V v d D t T Z W N 0 a W 9 u M S 9 U M T A t Q m F y c m l u Z 3 R v b i 0 1 M j M v T m 9 y d G h U c m k u N T I z L l Z h b H V h d G l v b k 1 v Z G V s X 1 N o Z W V 0 L n t D b 2 x 1 b W 4 x N C w x M 3 0 m c X V v d D s s J n F 1 b 3 Q 7 U 2 V j d G l v b j E v V D E w L U J h c n J p b m d 0 b 2 4 t N T I z L 0 5 v c n R o V H J p L j U y M y 5 W Y W x 1 Y X R p b 2 5 N b 2 R l b F 9 T a G V l d C 5 7 Q 2 9 s d W 1 u M T U s M T R 9 J n F 1 b 3 Q 7 L C Z x d W 9 0 O 1 N l Y 3 R p b 2 4 x L 1 Q x M C 1 C Y X J y a W 5 n d G 9 u L T U y M y 9 O b 3 J 0 a F R y a S 4 1 M j M u V m F s d W F 0 a W 9 u T W 9 k Z W x f U 2 h l Z X Q u e 0 N v b H V t b j I x L D I w f S Z x d W 9 0 O y w m c X V v d D t T Z W N 0 a W 9 u M S 9 U M T A t Q m F y c m l u Z 3 R v b i 0 1 M j M v T m 9 y d G h U c m k u N T I z L l Z h b H V h d G l v b k 1 v Z G V s X 1 N o Z W V 0 L n t D b 2 x 1 b W 4 y M i w y M X 0 m c X V v d D s s J n F 1 b 3 Q 7 U 2 V j d G l v b j E v V D E w L U J h c n J p b m d 0 b 2 4 t N T I z L 0 5 v c n R o V H J p L j U y M y 5 W Y W x 1 Y X R p b 2 5 N b 2 R l b F 9 T a G V l d C 5 7 Q 2 9 s d W 1 u M z A s M j l 9 J n F 1 b 3 Q 7 L C Z x d W 9 0 O 1 N l Y 3 R p b 2 4 x L 1 Q x M C 1 C Y X J y a W 5 n d G 9 u L T U y M y 9 O b 3 J 0 a F R y a S 4 1 M j M u V m F s d W F 0 a W 9 u T W 9 k Z W x f U 2 h l Z X Q u e 0 N v b H V t b j M x L D M w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D E w L U J h c n J p b m d 0 b 2 4 t N T I z L 0 5 v c n R o V H J p L j U y M y 5 W Y W x 1 Y X R p b 2 5 N b 2 R l b F 9 T a G V l d C 5 7 Q 2 9 s d W 1 u M S w w f S Z x d W 9 0 O y w m c X V v d D t T Z W N 0 a W 9 u M S 9 U M T A t Q m F y c m l u Z 3 R v b i 0 1 M j M v T m 9 y d G h U c m k u N T I z L l Z h b H V h d G l v b k 1 v Z G V s X 1 N o Z W V 0 L n t D b 2 x 1 b W 4 0 L D N 9 J n F 1 b 3 Q 7 L C Z x d W 9 0 O 1 N l Y 3 R p b 2 4 x L 1 Q x M C 1 C Y X J y a W 5 n d G 9 u L T U y M y 9 O b 3 J 0 a F R y a S 4 1 M j M u V m F s d W F 0 a W 9 u T W 9 k Z W x f U 2 h l Z X Q u e 0 N v b H V t b j Y s N X 0 m c X V v d D s s J n F 1 b 3 Q 7 U 2 V j d G l v b j E v V D E w L U J h c n J p b m d 0 b 2 4 t N T I z L 0 5 v c n R o V H J p L j U y M y 5 W Y W x 1 Y X R p b 2 5 N b 2 R l b F 9 T a G V l d C 5 7 Q 2 9 s d W 1 u O C w 3 f S Z x d W 9 0 O y w m c X V v d D t T Z W N 0 a W 9 u M S 9 U M T A t Q m F y c m l u Z 3 R v b i 0 1 M j M v T m 9 y d G h U c m k u N T I z L l Z h b H V h d G l v b k 1 v Z G V s X 1 N o Z W V 0 L n t D b 2 x 1 b W 4 x M S w x M H 0 m c X V v d D s s J n F 1 b 3 Q 7 U 2 V j d G l v b j E v V D E w L U J h c n J p b m d 0 b 2 4 t N T I z L 0 5 v c n R o V H J p L j U y M y 5 W Y W x 1 Y X R p b 2 5 N b 2 R l b F 9 T a G V l d C 5 7 Q 2 9 s d W 1 u M T M s M T J 9 J n F 1 b 3 Q 7 L C Z x d W 9 0 O 1 N l Y 3 R p b 2 4 x L 1 Q x M C 1 C Y X J y a W 5 n d G 9 u L T U y M y 9 O b 3 J 0 a F R y a S 4 1 M j M u V m F s d W F 0 a W 9 u T W 9 k Z W x f U 2 h l Z X Q u e 0 N v b H V t b j E 0 L D E z f S Z x d W 9 0 O y w m c X V v d D t T Z W N 0 a W 9 u M S 9 U M T A t Q m F y c m l u Z 3 R v b i 0 1 M j M v T m 9 y d G h U c m k u N T I z L l Z h b H V h d G l v b k 1 v Z G V s X 1 N o Z W V 0 L n t D b 2 x 1 b W 4 x N S w x N H 0 m c X V v d D s s J n F 1 b 3 Q 7 U 2 V j d G l v b j E v V D E w L U J h c n J p b m d 0 b 2 4 t N T I z L 0 5 v c n R o V H J p L j U y M y 5 W Y W x 1 Y X R p b 2 5 N b 2 R l b F 9 T a G V l d C 5 7 Q 2 9 s d W 1 u M j E s M j B 9 J n F 1 b 3 Q 7 L C Z x d W 9 0 O 1 N l Y 3 R p b 2 4 x L 1 Q x M C 1 C Y X J y a W 5 n d G 9 u L T U y M y 9 O b 3 J 0 a F R y a S 4 1 M j M u V m F s d W F 0 a W 9 u T W 9 k Z W x f U 2 h l Z X Q u e 0 N v b H V t b j I y L D I x f S Z x d W 9 0 O y w m c X V v d D t T Z W N 0 a W 9 u M S 9 U M T A t Q m F y c m l u Z 3 R v b i 0 1 M j M v T m 9 y d G h U c m k u N T I z L l Z h b H V h d G l v b k 1 v Z G V s X 1 N o Z W V 0 L n t D b 2 x 1 b W 4 z M C w y O X 0 m c X V v d D s s J n F 1 b 3 Q 7 U 2 V j d G l v b j E v V D E w L U J h c n J p b m d 0 b 2 4 t N T I z L 0 5 v c n R o V H J p L j U y M y 5 W Y W x 1 Y X R p b 2 5 N b 2 R l b F 9 T a G V l d C 5 7 Q 2 9 s d W 1 u M z E s M z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X l Q S U 4 m c X V v d D s s J n F 1 b 3 Q 7 U E l O c y Z x d W 9 0 O y w m c X V v d D t B Z G R y Z X N z J n F 1 b 3 Q 7 L C Z x d W 9 0 O 0 N M Q V N T J n F 1 b 3 Q 7 L C Z x d W 9 0 O 1 B y b 3 B l c n R 5 I F V z Z S Z x d W 9 0 O y w m c X V v d D t B Z 2 U m c X V v d D s s J n F 1 b 3 Q 7 T G F u Z F N x Z n Q m c X V v d D s s J n F 1 b 3 Q 7 Q m x k Z 1 N x Z n Q m c X V v d D s s J n F 1 b 3 Q 7 R i 9 S J n F 1 b 3 Q 7 L C Z x d W 9 0 O 0 N h c i B X Y X N o P y Z x d W 9 0 O y w m c X V v d D t B Z G o u I F N h b G U g J C 9 T R i Z x d W 9 0 O y w m c X V v d D t N Y X J r Z X Q g V m F s d W U m c X V v d D t d I i A v P j x F b n R y e S B U e X B l P S J G a W x s Q 2 9 s d W 1 u V H l w Z X M i I F Z h b H V l P S J z Q U F B Q U F B Q U F B Q U F B Q U F B Q S I g L z 4 8 R W 5 0 c n k g V H l w Z T 0 i R m l s b E x h c 3 R V c G R h d G V k I i B W Y W x 1 Z T 0 i Z D I w M j I t M D Y t M T d U M j E 6 M j A 6 M T k u N D k 4 N T k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c i I C 8 + P E V u d H J 5 I F R 5 c G U 9 I l F 1 Z X J 5 S U Q i I F Z h b H V l P S J z Y W I w Y W Y 1 M D c t Y W Y 4 Y i 0 0 N D g x L W J j N T U t O D Y w N D Q w N G R j Z G Z m I i A v P j w v U 3 R h Y m x l R W 5 0 c m l l c z 4 8 L 0 l 0 Z W 0 + P E l 0 Z W 0 + P E l 0 Z W 1 M b 2 N h d G l v b j 4 8 S X R l b V R 5 c G U + R m 9 y b X V s Y T w v S X R l b V R 5 c G U + P E l 0 Z W 1 Q Y X R o P l N l Y 3 R p b 2 4 x L 1 Q x M C 1 C Y X J y a W 5 n d G 9 u L T U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0 1 M j M v T m 9 y d G h U c m k u N T I z L l Z h b H V h d G l v b k 1 v Z G V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L U J h c n J p b m d 0 b 2 4 t N T I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T U y M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0 1 M j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Q x M F 9 C Y X J y a W 5 n d G 9 u X z U y O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E w L U J h c n J p b m d 0 b 2 4 t N T I 5 L z U y O S 5 W Y W x 1 Y X R p b 2 5 N b 2 R l b F 9 T a G V l d C 5 7 Q 2 9 s d W 1 u M S w w f S Z x d W 9 0 O y w m c X V v d D t T Z W N 0 a W 9 u M S 9 U M T A t Q m F y c m l u Z 3 R v b i 0 1 M j k v N T I 5 L l Z h b H V h d G l v b k 1 v Z G V s X 1 N o Z W V 0 L n t D b 2 x 1 b W 4 0 L D N 9 J n F 1 b 3 Q 7 L C Z x d W 9 0 O 1 N l Y 3 R p b 2 4 x L 1 Q x M C 1 C Y X J y a W 5 n d G 9 u L T U y O S 8 1 M j k u V m F s d W F 0 a W 9 u T W 9 k Z W x f U 2 h l Z X Q u e 0 N v b H V t b j c s N n 0 m c X V v d D s s J n F 1 b 3 Q 7 U 2 V j d G l v b j E v V D E w L U J h c n J p b m d 0 b 2 4 t N T I 5 L z U y O S 5 W Y W x 1 Y X R p b 2 5 N b 2 R l b F 9 T a G V l d C 5 7 Q 2 9 s d W 1 u O S w 4 f S Z x d W 9 0 O y w m c X V v d D t T Z W N 0 a W 9 u M S 9 U M T A t Q m F y c m l u Z 3 R v b i 0 1 M j k v N T I 5 L l Z h b H V h d G l v b k 1 v Z G V s X 1 N o Z W V 0 L n t D b 2 x 1 b W 4 x M y w x M n 0 m c X V v d D s s J n F 1 b 3 Q 7 U 2 V j d G l v b j E v V D E w L U J h c n J p b m d 0 b 2 4 t N T I 5 L z U y O S 5 W Y W x 1 Y X R p b 2 5 N b 2 R l b F 9 T a G V l d C 5 7 Q 2 9 s d W 1 u M T U s M T R 9 J n F 1 b 3 Q 7 L C Z x d W 9 0 O 1 N l Y 3 R p b 2 4 x L 1 Q x M C 1 C Y X J y a W 5 n d G 9 u L T U y O S 8 1 M j k u V m F s d W F 0 a W 9 u T W 9 k Z W x f U 2 h l Z X Q u e 0 N v b H V t b j E 2 L D E 1 f S Z x d W 9 0 O y w m c X V v d D t T Z W N 0 a W 9 u M S 9 U M T A t Q m F y c m l u Z 3 R v b i 0 1 M j k v N T I 5 L l Z h b H V h d G l v b k 1 v Z G V s X 1 N o Z W V 0 L n t D b 2 x 1 b W 4 x N y w x N n 0 m c X V v d D s s J n F 1 b 3 Q 7 U 2 V j d G l v b j E v V D E w L U J h c n J p b m d 0 b 2 4 t N T I 5 L z U y O S 5 W Y W x 1 Y X R p b 2 5 N b 2 R l b F 9 T a G V l d C 5 7 Q 2 9 s d W 1 u M T g s M T d 9 J n F 1 b 3 Q 7 L C Z x d W 9 0 O 1 N l Y 3 R p b 2 4 x L 1 Q x M C 1 C Y X J y a W 5 n d G 9 u L T U y O S 8 1 M j k u V m F s d W F 0 a W 9 u T W 9 k Z W x f U 2 h l Z X Q u e 0 N v b H V t b j E 5 L D E 4 f S Z x d W 9 0 O y w m c X V v d D t T Z W N 0 a W 9 u M S 9 U M T A t Q m F y c m l u Z 3 R v b i 0 1 M j k v N T I 5 L l Z h b H V h d G l v b k 1 v Z G V s X 1 N o Z W V 0 L n t D b 2 x 1 b W 4 y M C w x O X 0 m c X V v d D s s J n F 1 b 3 Q 7 U 2 V j d G l v b j E v V D E w L U J h c n J p b m d 0 b 2 4 t N T I 5 L z U y O S 5 W Y W x 1 Y X R p b 2 5 N b 2 R l b F 9 T a G V l d C 5 7 Q 2 9 s d W 1 u M j E s M j B 9 J n F 1 b 3 Q 7 L C Z x d W 9 0 O 1 N l Y 3 R p b 2 4 x L 1 Q x M C 1 C Y X J y a W 5 n d G 9 u L T U y O S 8 1 M j k u V m F s d W F 0 a W 9 u T W 9 k Z W x f U 2 h l Z X Q u e 0 N v b H V t b j I 1 L D I 0 f S Z x d W 9 0 O y w m c X V v d D t T Z W N 0 a W 9 u M S 9 U M T A t Q m F y c m l u Z 3 R v b i 0 1 M j k v N T I 5 L l Z h b H V h d G l v b k 1 v Z G V s X 1 N o Z W V 0 L n t D b 2 x 1 b W 4 y N i w y N X 0 m c X V v d D s s J n F 1 b 3 Q 7 U 2 V j d G l v b j E v V D E w L U J h c n J p b m d 0 b 2 4 t N T I 5 L z U y O S 5 W Y W x 1 Y X R p b 2 5 N b 2 R l b F 9 T a G V l d C 5 7 Q 2 9 s d W 1 u M j c s M j Z 9 J n F 1 b 3 Q 7 L C Z x d W 9 0 O 1 N l Y 3 R p b 2 4 x L 1 Q x M C 1 C Y X J y a W 5 n d G 9 u L T U y O S 8 1 M j k u V m F s d W F 0 a W 9 u T W 9 k Z W x f U 2 h l Z X Q u e 0 N v b H V t b j I 4 L D I 3 f S Z x d W 9 0 O y w m c X V v d D t T Z W N 0 a W 9 u M S 9 U M T A t Q m F y c m l u Z 3 R v b i 0 1 M j k v N T I 5 L l Z h b H V h d G l v b k 1 v Z G V s X 1 N o Z W V 0 L n t D b 2 x 1 b W 4 y O S w y O H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Q x M C 1 C Y X J y a W 5 n d G 9 u L T U y O S 8 1 M j k u V m F s d W F 0 a W 9 u T W 9 k Z W x f U 2 h l Z X Q u e 0 N v b H V t b j E s M H 0 m c X V v d D s s J n F 1 b 3 Q 7 U 2 V j d G l v b j E v V D E w L U J h c n J p b m d 0 b 2 4 t N T I 5 L z U y O S 5 W Y W x 1 Y X R p b 2 5 N b 2 R l b F 9 T a G V l d C 5 7 Q 2 9 s d W 1 u N C w z f S Z x d W 9 0 O y w m c X V v d D t T Z W N 0 a W 9 u M S 9 U M T A t Q m F y c m l u Z 3 R v b i 0 1 M j k v N T I 5 L l Z h b H V h d G l v b k 1 v Z G V s X 1 N o Z W V 0 L n t D b 2 x 1 b W 4 3 L D Z 9 J n F 1 b 3 Q 7 L C Z x d W 9 0 O 1 N l Y 3 R p b 2 4 x L 1 Q x M C 1 C Y X J y a W 5 n d G 9 u L T U y O S 8 1 M j k u V m F s d W F 0 a W 9 u T W 9 k Z W x f U 2 h l Z X Q u e 0 N v b H V t b j k s O H 0 m c X V v d D s s J n F 1 b 3 Q 7 U 2 V j d G l v b j E v V D E w L U J h c n J p b m d 0 b 2 4 t N T I 5 L z U y O S 5 W Y W x 1 Y X R p b 2 5 N b 2 R l b F 9 T a G V l d C 5 7 Q 2 9 s d W 1 u M T M s M T J 9 J n F 1 b 3 Q 7 L C Z x d W 9 0 O 1 N l Y 3 R p b 2 4 x L 1 Q x M C 1 C Y X J y a W 5 n d G 9 u L T U y O S 8 1 M j k u V m F s d W F 0 a W 9 u T W 9 k Z W x f U 2 h l Z X Q u e 0 N v b H V t b j E 1 L D E 0 f S Z x d W 9 0 O y w m c X V v d D t T Z W N 0 a W 9 u M S 9 U M T A t Q m F y c m l u Z 3 R v b i 0 1 M j k v N T I 5 L l Z h b H V h d G l v b k 1 v Z G V s X 1 N o Z W V 0 L n t D b 2 x 1 b W 4 x N i w x N X 0 m c X V v d D s s J n F 1 b 3 Q 7 U 2 V j d G l v b j E v V D E w L U J h c n J p b m d 0 b 2 4 t N T I 5 L z U y O S 5 W Y W x 1 Y X R p b 2 5 N b 2 R l b F 9 T a G V l d C 5 7 Q 2 9 s d W 1 u M T c s M T Z 9 J n F 1 b 3 Q 7 L C Z x d W 9 0 O 1 N l Y 3 R p b 2 4 x L 1 Q x M C 1 C Y X J y a W 5 n d G 9 u L T U y O S 8 1 M j k u V m F s d W F 0 a W 9 u T W 9 k Z W x f U 2 h l Z X Q u e 0 N v b H V t b j E 4 L D E 3 f S Z x d W 9 0 O y w m c X V v d D t T Z W N 0 a W 9 u M S 9 U M T A t Q m F y c m l u Z 3 R v b i 0 1 M j k v N T I 5 L l Z h b H V h d G l v b k 1 v Z G V s X 1 N o Z W V 0 L n t D b 2 x 1 b W 4 x O S w x O H 0 m c X V v d D s s J n F 1 b 3 Q 7 U 2 V j d G l v b j E v V D E w L U J h c n J p b m d 0 b 2 4 t N T I 5 L z U y O S 5 W Y W x 1 Y X R p b 2 5 N b 2 R l b F 9 T a G V l d C 5 7 Q 2 9 s d W 1 u M j A s M T l 9 J n F 1 b 3 Q 7 L C Z x d W 9 0 O 1 N l Y 3 R p b 2 4 x L 1 Q x M C 1 C Y X J y a W 5 n d G 9 u L T U y O S 8 1 M j k u V m F s d W F 0 a W 9 u T W 9 k Z W x f U 2 h l Z X Q u e 0 N v b H V t b j I x L D I w f S Z x d W 9 0 O y w m c X V v d D t T Z W N 0 a W 9 u M S 9 U M T A t Q m F y c m l u Z 3 R v b i 0 1 M j k v N T I 5 L l Z h b H V h d G l v b k 1 v Z G V s X 1 N o Z W V 0 L n t D b 2 x 1 b W 4 y N S w y N H 0 m c X V v d D s s J n F 1 b 3 Q 7 U 2 V j d G l v b j E v V D E w L U J h c n J p b m d 0 b 2 4 t N T I 5 L z U y O S 5 W Y W x 1 Y X R p b 2 5 N b 2 R l b F 9 T a G V l d C 5 7 Q 2 9 s d W 1 u M j Y s M j V 9 J n F 1 b 3 Q 7 L C Z x d W 9 0 O 1 N l Y 3 R p b 2 4 x L 1 Q x M C 1 C Y X J y a W 5 n d G 9 u L T U y O S 8 1 M j k u V m F s d W F 0 a W 9 u T W 9 k Z W x f U 2 h l Z X Q u e 0 N v b H V t b j I 3 L D I 2 f S Z x d W 9 0 O y w m c X V v d D t T Z W N 0 a W 9 u M S 9 U M T A t Q m F y c m l u Z 3 R v b i 0 1 M j k v N T I 5 L l Z h b H V h d G l v b k 1 v Z G V s X 1 N o Z W V 0 L n t D b 2 x 1 b W 4 y O C w y N 3 0 m c X V v d D s s J n F 1 b 3 Q 7 U 2 V j d G l v b j E v V D E w L U J h c n J p b m d 0 b 2 4 t N T I 5 L z U y O S 5 W Y W x 1 Y X R p b 2 5 N b 2 R l b F 9 T a G V l d C 5 7 Q 2 9 s d W 1 u M j k s M j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X l Q S U 4 m c X V v d D s s J n F 1 b 3 Q 7 U E l O c y Z x d W 9 0 O y w m c X V v d D t B Z G R y Z X N z J n F 1 b 3 Q 7 L C Z x d W 9 0 O 0 N M Q V N T J n F 1 b 3 Q 7 L C Z x d W 9 0 O 0 F n Z S Z x d W 9 0 O y w m c X V v d D t M Y W 5 k U 3 F m d C Z x d W 9 0 O y w m c X V v d D t C b G R n U 3 F m d C Z x d W 9 0 O y w m c X V v d D s j I G 9 m I F J v b 2 1 z J n F 1 b 3 Q 7 L C Z x d W 9 0 O 0 N h d G V n b 3 J 5 J n F 1 b 3 Q 7 L C Z x d W 9 0 O 0 F 2 Z y B E Y W l s e S B S Y X R l J n F 1 b 3 Q 7 L C Z x d W 9 0 O 0 9 j Y y 4 g J S Z x d W 9 0 O y w m c X V v d D t S Z X Y g U G F y J n F 1 b 3 Q 7 L C Z x d W 9 0 O 0 V C S V R E Q S A l J n F 1 b 3 Q 7 L C Z x d W 9 0 O 0 V C S V R E Q S A v I E 5 P S S Z x d W 9 0 O y w m c X V v d D t D Y X A g U m F 0 Z S Z x d W 9 0 O y w m c X V v d D t N Y X J r Z X Q g V m F s d W U m c X V v d D s s J n F 1 b 3 Q 7 T V Y g J C A v I E t l e S Z x d W 9 0 O 1 0 i I C 8 + P E V u d H J 5 I F R 5 c G U 9 I k Z p b G x D b 2 x 1 b W 5 U e X B l c y I g V m F s d W U 9 I n N B Q U F B Q U F B Q U F B Q U F B Q U F B Q U F B Q U F B Q T 0 i I C 8 + P E V u d H J 5 I F R 5 c G U 9 I k Z p b G x M Y X N 0 V X B k Y X R l Z C I g V m F s d W U 9 I m Q y M D I y L T A 2 L T E 3 V D I x O j E 5 O j E 2 L j c y N T g 5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4 I i A v P j x F b n R y e S B U e X B l P S J R d W V y e U l E I i B W Y W x 1 Z T 0 i c 2 E w N T c z O G Q 4 L T U 2 N T A t N G Q y O C 0 5 O T Q x L W Y 0 Z j g w Z T B k O W N m N S I g L z 4 8 L 1 N 0 Y W J s Z U V u d H J p Z X M + P C 9 J d G V t P j x J d G V t P j x J d G V t T G 9 j Y X R p b 2 4 + P E l 0 Z W 1 U e X B l P k Z v c m 1 1 b G E 8 L 0 l 0 Z W 1 U e X B l P j x J d G V t U G F 0 a D 5 T Z W N 0 a W 9 u M S 9 U M T A t Q m F y c m l u Z 3 R v b i 0 1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L U J h c n J p b m d 0 b 2 4 t N T I 5 L z U y O S 5 W Y W x 1 Y X R p b 2 5 N b 2 R l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T U y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0 1 M j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L U J h c n J p b m d 0 b 2 4 t T n V y c 2 l u Z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D E w X 0 J h c n J p b m d 0 b 2 5 f T n V y c 2 l u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I w O j U 3 O j U x L j U z O D k 4 O T h a I i A v P j x F b n R y e S B U e X B l P S J G a W x s Q 2 9 s d W 1 u V H l w Z X M i I F Z h b H V l P S J z Q U F B Q U F B Q U F B Q U F B Q U F B Q U F B Q U F B Q U F B Q U F B P S I g L z 4 8 R W 5 0 c n k g V H l w Z T 0 i R m l s b E N v b H V t b k 5 h b W V z I i B W Y W x 1 Z T 0 i c 1 s m c X V v d D t L Z X l Q S U 4 m c X V v d D s s J n F 1 b 3 Q 7 U E l O c y Z x d W 9 0 O y w m c X V v d D t B Z G R y Z X N z J n F 1 b 3 Q 7 L C Z x d W 9 0 O 1 B y b 3 B l c n R 5 I F V z Z S Z x d W 9 0 O y w m c X V v d D t D T E F T U y Z x d W 9 0 O y w m c X V v d D t J R F B I I E x p Y 2 V u c 2 U g I y Z x d W 9 0 O y w m c X V v d D t B Z 2 U m c X V v d D s s J n F 1 b 3 Q 7 T G F u Z F N x Z n Q m c X V v d D s s J n F 1 b 3 Q 7 Q m x k Z 1 N x Z n Q m c X V v d D s s J n F 1 b 3 Q 7 I y B v Z i B i Z W R z J n F 1 b 3 Q 7 L C Z x d W 9 0 O 1 J l d m V u d W U g Q m V k L 0 R h e S Z x d W 9 0 O y w m c X V v d D t P Y 2 N 1 c G F u Y 3 k m c X V v d D s s J n F 1 b 3 Q 7 V G 9 0 Y W w g M j A y M C B S Z X Y g U m V w b 3 J 0 Z W Q m c X V v d D s s J n F 1 b 3 Q 7 R X N 0 L i B Q R 0 k m c X V v d D s s J n F 1 b 3 Q 7 V m F j Y W 5 j e S A l J n F 1 b 3 Q 7 L C Z x d W 9 0 O 0 V 4 c C A l J n F 1 b 3 Q 7 L C Z x d W 9 0 O 0 5 P S S Z x d W 9 0 O y w m c X V v d D t D Y X A g U m F 0 Z S Z x d W 9 0 O y w m c X V v d D t N Y X J r Z X Q g V m F s d W U m c X V v d D s s J n F 1 b 3 Q 7 T V Y g J C A v I E J l Z C Z x d W 9 0 O 1 0 i I C 8 + P E V u d H J 5 I F R 5 c G U 9 I k Z p b G x T d G F 0 d X M i I F Z h b H V l P S J z Q 2 9 t c G x l d G U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M C I g L z 4 8 R W 5 0 c n k g V H l w Z T 0 i U X V l c n l J R C I g V m F s d W U 9 I n M 5 Y W N j N m M w M S 0 0 M D U 0 L T Q 5 Z j g t O W Y w O C 1 j M j l h O T d j Z W E 2 N j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T A t Q m F y c m l u Z 3 R v b i 1 O d X J z a W 5 n L 0 5 v c n R o V H J p L U 5 1 c n N p b m c u V m F s d W F 0 a W 9 u T W 9 k Z W x f U 2 h l Z X Q u e 0 N v b H V t b j E s M H 0 m c X V v d D s s J n F 1 b 3 Q 7 U 2 V j d G l v b j E v V D E w L U J h c n J p b m d 0 b 2 4 t T n V y c 2 l u Z y 9 O b 3 J 0 a F R y a S 1 O d X J z a W 5 n L l Z h b H V h d G l v b k 1 v Z G V s X 1 N o Z W V 0 L n t D b 2 x 1 b W 4 0 L D N 9 J n F 1 b 3 Q 7 L C Z x d W 9 0 O 1 N l Y 3 R p b 2 4 x L 1 Q x M C 1 C Y X J y a W 5 n d G 9 u L U 5 1 c n N p b m c v T m 9 y d G h U c m k t T n V y c 2 l u Z y 5 W Y W x 1 Y X R p b 2 5 N b 2 R l b F 9 T a G V l d C 5 7 Q 2 9 s d W 1 u N i w 1 f S Z x d W 9 0 O y w m c X V v d D t T Z W N 0 a W 9 u M S 9 U M T A t Q m F y c m l u Z 3 R v b i 1 O d X J z a W 5 n L 0 5 v c n R o V H J p L U 5 1 c n N p b m c u V m F s d W F 0 a W 9 u T W 9 k Z W x f U 2 h l Z X Q u e 0 N v b H V t b j k s O H 0 m c X V v d D s s J n F 1 b 3 Q 7 U 2 V j d G l v b j E v V D E w L U J h c n J p b m d 0 b 2 4 t T n V y c 2 l u Z y 9 O b 3 J 0 a F R y a S 1 O d X J z a W 5 n L l Z h b H V h d G l v b k 1 v Z G V s X 1 N o Z W V 0 L n t D b 2 x 1 b W 4 x M C w 5 f S Z x d W 9 0 O y w m c X V v d D t T Z W N 0 a W 9 u M S 9 U M T A t Q m F y c m l u Z 3 R v b i 1 O d X J z a W 5 n L 0 5 v c n R o V H J p L U 5 1 c n N p b m c u V m F s d W F 0 a W 9 u T W 9 k Z W x f U 2 h l Z X Q u e 0 N v b H V t b j E z L D E y f S Z x d W 9 0 O y w m c X V v d D t T Z W N 0 a W 9 u M S 9 U M T A t Q m F y c m l u Z 3 R v b i 1 O d X J z a W 5 n L 0 5 v c n R o V H J p L U 5 1 c n N p b m c u V m F s d W F 0 a W 9 u T W 9 k Z W x f U 2 h l Z X Q u e 0 N v b H V t b j E 0 L D E z f S Z x d W 9 0 O y w m c X V v d D t T Z W N 0 a W 9 u M S 9 U M T A t Q m F y c m l u Z 3 R v b i 1 O d X J z a W 5 n L 0 5 v c n R o V H J p L U 5 1 c n N p b m c u V m F s d W F 0 a W 9 u T W 9 k Z W x f U 2 h l Z X Q u e 0 N v b H V t b j E 1 L D E 0 f S Z x d W 9 0 O y w m c X V v d D t T Z W N 0 a W 9 u M S 9 U M T A t Q m F y c m l u Z 3 R v b i 1 O d X J z a W 5 n L 0 5 v c n R o V H J p L U 5 1 c n N p b m c u V m F s d W F 0 a W 9 u T W 9 k Z W x f U 2 h l Z X Q u e 0 N v b H V t b j E 2 L D E 1 f S Z x d W 9 0 O y w m c X V v d D t T Z W N 0 a W 9 u M S 9 U M T A t Q m F y c m l u Z 3 R v b i 1 O d X J z a W 5 n L 0 5 v c n R o V H J p L U 5 1 c n N p b m c u V m F s d W F 0 a W 9 u T W 9 k Z W x f U 2 h l Z X Q u e 0 N v b H V t b j E 4 L D E 3 f S Z x d W 9 0 O y w m c X V v d D t T Z W N 0 a W 9 u M S 9 U M T A t Q m F y c m l u Z 3 R v b i 1 O d X J z a W 5 n L 0 5 v c n R o V H J p L U 5 1 c n N p b m c u V m F s d W F 0 a W 9 u T W 9 k Z W x f U 2 h l Z X Q u e 0 N v b H V t b j E 5 L D E 4 f S Z x d W 9 0 O y w m c X V v d D t T Z W N 0 a W 9 u M S 9 U M T A t Q m F y c m l u Z 3 R v b i 1 O d X J z a W 5 n L 0 5 v c n R o V H J p L U 5 1 c n N p b m c u V m F s d W F 0 a W 9 u T W 9 k Z W x f U 2 h l Z X Q u e 0 N v b H V t b j I w L D E 5 f S Z x d W 9 0 O y w m c X V v d D t T Z W N 0 a W 9 u M S 9 U M T A t Q m F y c m l u Z 3 R v b i 1 O d X J z a W 5 n L 0 5 v c n R o V H J p L U 5 1 c n N p b m c u V m F s d W F 0 a W 9 u T W 9 k Z W x f U 2 h l Z X Q u e 0 N v b H V t b j I x L D I w f S Z x d W 9 0 O y w m c X V v d D t T Z W N 0 a W 9 u M S 9 U M T A t Q m F y c m l u Z 3 R v b i 1 O d X J z a W 5 n L 0 5 v c n R o V H J p L U 5 1 c n N p b m c u V m F s d W F 0 a W 9 u T W 9 k Z W x f U 2 h l Z X Q u e 0 N v b H V t b j I y L D I x f S Z x d W 9 0 O y w m c X V v d D t T Z W N 0 a W 9 u M S 9 U M T A t Q m F y c m l u Z 3 R v b i 1 O d X J z a W 5 n L 0 5 v c n R o V H J p L U 5 1 c n N p b m c u V m F s d W F 0 a W 9 u T W 9 k Z W x f U 2 h l Z X Q u e 0 N v b H V t b j I z L D I y f S Z x d W 9 0 O y w m c X V v d D t T Z W N 0 a W 9 u M S 9 U M T A t Q m F y c m l u Z 3 R v b i 1 O d X J z a W 5 n L 0 5 v c n R o V H J p L U 5 1 c n N p b m c u V m F s d W F 0 a W 9 u T W 9 k Z W x f U 2 h l Z X Q u e 0 N v b H V t b j I 1 L D I 0 f S Z x d W 9 0 O y w m c X V v d D t T Z W N 0 a W 9 u M S 9 U M T A t Q m F y c m l u Z 3 R v b i 1 O d X J z a W 5 n L 0 5 v c n R o V H J p L U 5 1 c n N p b m c u V m F s d W F 0 a W 9 u T W 9 k Z W x f U 2 h l Z X Q u e 0 N v b H V t b j I 3 L D I 2 f S Z x d W 9 0 O y w m c X V v d D t T Z W N 0 a W 9 u M S 9 U M T A t Q m F y c m l u Z 3 R v b i 1 O d X J z a W 5 n L 0 5 v c n R o V H J p L U 5 1 c n N p b m c u V m F s d W F 0 a W 9 u T W 9 k Z W x f U 2 h l Z X Q u e 0 N v b H V t b j I 4 L D I 3 f S Z x d W 9 0 O y w m c X V v d D t T Z W N 0 a W 9 u M S 9 U M T A t Q m F y c m l u Z 3 R v b i 1 O d X J z a W 5 n L 0 5 v c n R o V H J p L U 5 1 c n N p b m c u V m F s d W F 0 a W 9 u T W 9 k Z W x f U 2 h l Z X Q u e 0 N v b H V t b j M x L D M w f S Z x d W 9 0 O y w m c X V v d D t T Z W N 0 a W 9 u M S 9 U M T A t Q m F y c m l u Z 3 R v b i 1 O d X J z a W 5 n L 0 5 v c n R o V H J p L U 5 1 c n N p b m c u V m F s d W F 0 a W 9 u T W 9 k Z W x f U 2 h l Z X Q u e 0 N v b H V t b j M w L D I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D E w L U J h c n J p b m d 0 b 2 4 t T n V y c 2 l u Z y 9 O b 3 J 0 a F R y a S 1 O d X J z a W 5 n L l Z h b H V h d G l v b k 1 v Z G V s X 1 N o Z W V 0 L n t D b 2 x 1 b W 4 x L D B 9 J n F 1 b 3 Q 7 L C Z x d W 9 0 O 1 N l Y 3 R p b 2 4 x L 1 Q x M C 1 C Y X J y a W 5 n d G 9 u L U 5 1 c n N p b m c v T m 9 y d G h U c m k t T n V y c 2 l u Z y 5 W Y W x 1 Y X R p b 2 5 N b 2 R l b F 9 T a G V l d C 5 7 Q 2 9 s d W 1 u N C w z f S Z x d W 9 0 O y w m c X V v d D t T Z W N 0 a W 9 u M S 9 U M T A t Q m F y c m l u Z 3 R v b i 1 O d X J z a W 5 n L 0 5 v c n R o V H J p L U 5 1 c n N p b m c u V m F s d W F 0 a W 9 u T W 9 k Z W x f U 2 h l Z X Q u e 0 N v b H V t b j Y s N X 0 m c X V v d D s s J n F 1 b 3 Q 7 U 2 V j d G l v b j E v V D E w L U J h c n J p b m d 0 b 2 4 t T n V y c 2 l u Z y 9 O b 3 J 0 a F R y a S 1 O d X J z a W 5 n L l Z h b H V h d G l v b k 1 v Z G V s X 1 N o Z W V 0 L n t D b 2 x 1 b W 4 5 L D h 9 J n F 1 b 3 Q 7 L C Z x d W 9 0 O 1 N l Y 3 R p b 2 4 x L 1 Q x M C 1 C Y X J y a W 5 n d G 9 u L U 5 1 c n N p b m c v T m 9 y d G h U c m k t T n V y c 2 l u Z y 5 W Y W x 1 Y X R p b 2 5 N b 2 R l b F 9 T a G V l d C 5 7 Q 2 9 s d W 1 u M T A s O X 0 m c X V v d D s s J n F 1 b 3 Q 7 U 2 V j d G l v b j E v V D E w L U J h c n J p b m d 0 b 2 4 t T n V y c 2 l u Z y 9 O b 3 J 0 a F R y a S 1 O d X J z a W 5 n L l Z h b H V h d G l v b k 1 v Z G V s X 1 N o Z W V 0 L n t D b 2 x 1 b W 4 x M y w x M n 0 m c X V v d D s s J n F 1 b 3 Q 7 U 2 V j d G l v b j E v V D E w L U J h c n J p b m d 0 b 2 4 t T n V y c 2 l u Z y 9 O b 3 J 0 a F R y a S 1 O d X J z a W 5 n L l Z h b H V h d G l v b k 1 v Z G V s X 1 N o Z W V 0 L n t D b 2 x 1 b W 4 x N C w x M 3 0 m c X V v d D s s J n F 1 b 3 Q 7 U 2 V j d G l v b j E v V D E w L U J h c n J p b m d 0 b 2 4 t T n V y c 2 l u Z y 9 O b 3 J 0 a F R y a S 1 O d X J z a W 5 n L l Z h b H V h d G l v b k 1 v Z G V s X 1 N o Z W V 0 L n t D b 2 x 1 b W 4 x N S w x N H 0 m c X V v d D s s J n F 1 b 3 Q 7 U 2 V j d G l v b j E v V D E w L U J h c n J p b m d 0 b 2 4 t T n V y c 2 l u Z y 9 O b 3 J 0 a F R y a S 1 O d X J z a W 5 n L l Z h b H V h d G l v b k 1 v Z G V s X 1 N o Z W V 0 L n t D b 2 x 1 b W 4 x N i w x N X 0 m c X V v d D s s J n F 1 b 3 Q 7 U 2 V j d G l v b j E v V D E w L U J h c n J p b m d 0 b 2 4 t T n V y c 2 l u Z y 9 O b 3 J 0 a F R y a S 1 O d X J z a W 5 n L l Z h b H V h d G l v b k 1 v Z G V s X 1 N o Z W V 0 L n t D b 2 x 1 b W 4 x O C w x N 3 0 m c X V v d D s s J n F 1 b 3 Q 7 U 2 V j d G l v b j E v V D E w L U J h c n J p b m d 0 b 2 4 t T n V y c 2 l u Z y 9 O b 3 J 0 a F R y a S 1 O d X J z a W 5 n L l Z h b H V h d G l v b k 1 v Z G V s X 1 N o Z W V 0 L n t D b 2 x 1 b W 4 x O S w x O H 0 m c X V v d D s s J n F 1 b 3 Q 7 U 2 V j d G l v b j E v V D E w L U J h c n J p b m d 0 b 2 4 t T n V y c 2 l u Z y 9 O b 3 J 0 a F R y a S 1 O d X J z a W 5 n L l Z h b H V h d G l v b k 1 v Z G V s X 1 N o Z W V 0 L n t D b 2 x 1 b W 4 y M C w x O X 0 m c X V v d D s s J n F 1 b 3 Q 7 U 2 V j d G l v b j E v V D E w L U J h c n J p b m d 0 b 2 4 t T n V y c 2 l u Z y 9 O b 3 J 0 a F R y a S 1 O d X J z a W 5 n L l Z h b H V h d G l v b k 1 v Z G V s X 1 N o Z W V 0 L n t D b 2 x 1 b W 4 y M S w y M H 0 m c X V v d D s s J n F 1 b 3 Q 7 U 2 V j d G l v b j E v V D E w L U J h c n J p b m d 0 b 2 4 t T n V y c 2 l u Z y 9 O b 3 J 0 a F R y a S 1 O d X J z a W 5 n L l Z h b H V h d G l v b k 1 v Z G V s X 1 N o Z W V 0 L n t D b 2 x 1 b W 4 y M i w y M X 0 m c X V v d D s s J n F 1 b 3 Q 7 U 2 V j d G l v b j E v V D E w L U J h c n J p b m d 0 b 2 4 t T n V y c 2 l u Z y 9 O b 3 J 0 a F R y a S 1 O d X J z a W 5 n L l Z h b H V h d G l v b k 1 v Z G V s X 1 N o Z W V 0 L n t D b 2 x 1 b W 4 y M y w y M n 0 m c X V v d D s s J n F 1 b 3 Q 7 U 2 V j d G l v b j E v V D E w L U J h c n J p b m d 0 b 2 4 t T n V y c 2 l u Z y 9 O b 3 J 0 a F R y a S 1 O d X J z a W 5 n L l Z h b H V h d G l v b k 1 v Z G V s X 1 N o Z W V 0 L n t D b 2 x 1 b W 4 y N S w y N H 0 m c X V v d D s s J n F 1 b 3 Q 7 U 2 V j d G l v b j E v V D E w L U J h c n J p b m d 0 b 2 4 t T n V y c 2 l u Z y 9 O b 3 J 0 a F R y a S 1 O d X J z a W 5 n L l Z h b H V h d G l v b k 1 v Z G V s X 1 N o Z W V 0 L n t D b 2 x 1 b W 4 y N y w y N n 0 m c X V v d D s s J n F 1 b 3 Q 7 U 2 V j d G l v b j E v V D E w L U J h c n J p b m d 0 b 2 4 t T n V y c 2 l u Z y 9 O b 3 J 0 a F R y a S 1 O d X J z a W 5 n L l Z h b H V h d G l v b k 1 v Z G V s X 1 N o Z W V 0 L n t D b 2 x 1 b W 4 y O C w y N 3 0 m c X V v d D s s J n F 1 b 3 Q 7 U 2 V j d G l v b j E v V D E w L U J h c n J p b m d 0 b 2 4 t T n V y c 2 l u Z y 9 O b 3 J 0 a F R y a S 1 O d X J z a W 5 n L l Z h b H V h d G l v b k 1 v Z G V s X 1 N o Z W V 0 L n t D b 2 x 1 b W 4 z M S w z M H 0 m c X V v d D s s J n F 1 b 3 Q 7 U 2 V j d G l v b j E v V D E w L U J h c n J p b m d 0 b 2 4 t T n V y c 2 l u Z y 9 O b 3 J 0 a F R y a S 1 O d X J z a W 5 n L l Z h b H V h d G l v b k 1 v Z G V s X 1 N o Z W V 0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x M C 1 C Y X J y a W 5 n d G 9 u L U 5 1 c n N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L U J h c n J p b m d 0 b 2 4 t T n V y c 2 l u Z y 9 O b 3 J 0 a F R y a S 1 O d X J z a W 5 n L l Z h b H V h d G l v b k 1 v Z G V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L U J h c n J p b m d 0 b 2 4 t T n V y c 2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1 O d X J z a W 5 n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T U x N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L U J h c n J p b m d 0 b 2 4 t N T k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l M j B C Y X J y a W 5 n d G 9 u L T U 5 O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J T I w Q m F y c m l u Z 3 R v b i 0 1 O T k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1 D b G F z c z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U F I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0 1 M j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T U y O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L U J h c n J p b m d 0 b 2 4 t U 3 B l Y 2 l h b H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y L T A 2 L T I x V D I w O j Q 3 O j A 4 L j Y 2 N D M w M z h a I i A v P j x F b n R y e S B U e X B l P S J G a W x s Q 2 9 s d W 1 u V H l w Z X M i I F Z h b H V l P S J z Q U F B Q U F B Q U F B Q U F B Q U F B Q U F B Q U F B Q U F B Q U F B Q S I g L z 4 8 R W 5 0 c n k g V H l w Z T 0 i R m l s b E N v b H V t b k 5 h b W V z I i B W Y W x 1 Z T 0 i c 1 s m c X V v d D t L Z X l Q S U 4 m c X V v d D s s J n F 1 b 3 Q 7 U E l O c y Z x d W 9 0 O y w m c X V v d D t Q c m 9 w Z X J 0 e S B V c 2 U m c X V v d D s s J n F 1 b 3 Q 7 Q W R k c m V z c y Z x d W 9 0 O y w m c X V v d D t D T E F T U y Z x d W 9 0 O y w m c X V v d D t B Z 2 U m c X V v d D s s J n F 1 b 3 Q 7 T G F u Z F N x Z n Q m c X V v d D s s J n F 1 b 3 Q 7 Q m x k Z 1 N x Z n Q m c X V v d D s s J n F 1 b 3 Q 7 T m V 0 I F J l b n R h Y m x l I F N G J n F 1 b 3 Q 7 L C Z x d W 9 0 O 0 l u d m V z d G 1 l b n Q g U m F 0 a W 5 n J n F 1 b 3 Q 7 L C Z x d W 9 0 O 0 F k a i B S Z W 5 0 I C Q v U 0 Y m c X V v d D s s J n F 1 b 3 Q 7 U E d J J n F 1 b 3 Q 7 L C Z x d W 9 0 O 1 Y v Q y Z x d W 9 0 O y w m c X V v d D t F e H A m c X V v d D s s J n F 1 b 3 Q 7 T k 9 J J n F 1 b 3 Q 7 L C Z x d W 9 0 O 0 N h c C B S Y X R l J n F 1 b 3 Q 7 L C Z x d W 9 0 O 0 l u Y y B N V i A k L 1 N G J n F 1 b 3 Q 7 L C Z x d W 9 0 O 0 F k a i B T Y W x l I E N v b X A g J C 9 z Z i Z x d W 9 0 O y w m c X V v d D t N Z W R p Y W 4 g S W 5 j L 1 N h b G V z I E N v b X A g J C 9 T R i Z x d W 9 0 O y w m c X V v d D t F e G N l c 3 M g T G F u Z C B W Y W x 1 Z S Z x d W 9 0 O y w m c X V v d D t N Y X J r Z X Q g V m F s d W U m c X V v d D t d I i A v P j x F b n R y e S B U e X B l P S J G a W x s U 3 R h d H V z I i B W Y W x 1 Z T 0 i c 0 N v b X B s Z X R l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O S I g L z 4 8 R W 5 0 c n k g V H l w Z T 0 i U X V l c n l J R C I g V m F s d W U 9 I n M x N T k y O D Y x Z S 1 i Z G Q y L T R i O D E t Y j Y x Z i 1 l N G M 4 O T U w Z j Y 1 O T I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T A t Q m F y c m l u Z 3 R v b i 1 T c G V j a W F s c y 9 U M T A t Q m F y c m l u Z 3 R v b l 9 T a G V l d C 5 7 Q 2 9 s d W 1 u M S w w f S Z x d W 9 0 O y w m c X V v d D t T Z W N 0 a W 9 u M S 9 U M T A t Q m F y c m l u Z 3 R v b i 1 T c G V j a W F s c y 9 U M T A t Q m F y c m l u Z 3 R v b l 9 T a G V l d C 5 7 Q 2 9 s d W 1 u M i w x f S Z x d W 9 0 O y w m c X V v d D t T Z W N 0 a W 9 u M S 9 U M T A t Q m F y c m l u Z 3 R v b i 1 T c G V j a W F s c y 9 U M T A t Q m F y c m l u Z 3 R v b l 9 T a G V l d C 5 7 Q 2 9 s d W 1 u N C w z f S Z x d W 9 0 O y w m c X V v d D t T Z W N 0 a W 9 u M S 9 U M T A t Q m F y c m l u Z 3 R v b i 1 T c G V j a W F s c y 9 U M T A t Q m F y c m l u Z 3 R v b l 9 T a G V l d C 5 7 Q 2 9 s d W 1 u N i w 1 f S Z x d W 9 0 O y w m c X V v d D t T Z W N 0 a W 9 u M S 9 U M T A t Q m F y c m l u Z 3 R v b i 1 T c G V j a W F s c y 9 U M T A t Q m F y c m l u Z 3 R v b l 9 T a G V l d C 5 7 Q 2 9 s d W 1 u O C w 3 f S Z x d W 9 0 O y w m c X V v d D t T Z W N 0 a W 9 u M S 9 U M T A t Q m F y c m l u Z 3 R v b i 1 T c G V j a W F s c y 9 U M T A t Q m F y c m l u Z 3 R v b l 9 T a G V l d C 5 7 Q 2 9 s d W 1 u M T E s M T B 9 J n F 1 b 3 Q 7 L C Z x d W 9 0 O 1 N l Y 3 R p b 2 4 x L 1 Q x M C 1 C Y X J y a W 5 n d G 9 u L V N w Z W N p Y W x z L 1 Q x M C 1 C Y X J y a W 5 n d G 9 u X 1 N o Z W V 0 L n t D b 2 x 1 b W 4 x M i w x M X 0 m c X V v d D s s J n F 1 b 3 Q 7 U 2 V j d G l v b j E v V D E w L U J h c n J p b m d 0 b 2 4 t U 3 B l Y 2 l h b H M v V D E w L U J h c n J p b m d 0 b 2 5 f U 2 h l Z X Q u e 0 N v b H V t b j E z L D E y f S Z x d W 9 0 O y w m c X V v d D t T Z W N 0 a W 9 u M S 9 U M T A t Q m F y c m l u Z 3 R v b i 1 T c G V j a W F s c y 9 U M T A t Q m F y c m l u Z 3 R v b l 9 T a G V l d C 5 7 Q 2 9 s d W 1 u M T Q s M T N 9 J n F 1 b 3 Q 7 L C Z x d W 9 0 O 1 N l Y 3 R p b 2 4 x L 1 Q x M C 1 C Y X J y a W 5 n d G 9 u L V N w Z W N p Y W x z L 1 Q x M C 1 C Y X J y a W 5 n d G 9 u X 1 N o Z W V 0 L n t D b 2 x 1 b W 4 x N y w x N n 0 m c X V v d D s s J n F 1 b 3 Q 7 U 2 V j d G l v b j E v V D E w L U J h c n J p b m d 0 b 2 4 t U 3 B l Y 2 l h b H M v V D E w L U J h c n J p b m d 0 b 2 5 f U 2 h l Z X Q u e 0 N v b H V t b j I 4 L D I 3 f S Z x d W 9 0 O y w m c X V v d D t T Z W N 0 a W 9 u M S 9 U M T A t Q m F y c m l u Z 3 R v b i 1 T c G V j a W F s c y 9 U M T A t Q m F y c m l u Z 3 R v b l 9 T a G V l d C 5 7 Q 2 9 s d W 1 u M j k s M j h 9 J n F 1 b 3 Q 7 L C Z x d W 9 0 O 1 N l Y 3 R p b 2 4 x L 1 Q x M C 1 C Y X J y a W 5 n d G 9 u L V N w Z W N p Y W x z L 1 Q x M C 1 C Y X J y a W 5 n d G 9 u X 1 N o Z W V 0 L n t D b 2 x 1 b W 4 z M C w y O X 0 m c X V v d D s s J n F 1 b 3 Q 7 U 2 V j d G l v b j E v V D E w L U J h c n J p b m d 0 b 2 4 t U 3 B l Y 2 l h b H M v V D E w L U J h c n J p b m d 0 b 2 5 f U 2 h l Z X Q u e 0 N v b H V t b j M y L D M x f S Z x d W 9 0 O y w m c X V v d D t T Z W N 0 a W 9 u M S 9 U M T A t Q m F y c m l u Z 3 R v b i 1 T c G V j a W F s c y 9 U M T A t Q m F y c m l u Z 3 R v b l 9 T a G V l d C 5 7 Q 2 9 s d W 1 u M z M s M z J 9 J n F 1 b 3 Q 7 L C Z x d W 9 0 O 1 N l Y 3 R p b 2 4 x L 1 Q x M C 1 C Y X J y a W 5 n d G 9 u L V N w Z W N p Y W x z L 1 Q x M C 1 C Y X J y a W 5 n d G 9 u X 1 N o Z W V 0 L n t D b 2 x 1 b W 4 z N C w z M 3 0 m c X V v d D s s J n F 1 b 3 Q 7 U 2 V j d G l v b j E v V D E w L U J h c n J p b m d 0 b 2 4 t U 3 B l Y 2 l h b H M v V D E w L U J h c n J p b m d 0 b 2 5 f U 2 h l Z X Q u e 0 N v b H V t b j M 2 L D M 1 f S Z x d W 9 0 O y w m c X V v d D t T Z W N 0 a W 9 u M S 9 U M T A t Q m F y c m l u Z 3 R v b i 1 T c G V j a W F s c y 9 U M T A t Q m F y c m l u Z 3 R v b l 9 T a G V l d C 5 7 Q 2 9 s d W 1 u N D I s N D F 9 J n F 1 b 3 Q 7 L C Z x d W 9 0 O 1 N l Y 3 R p b 2 4 x L 1 Q x M C 1 C Y X J y a W 5 n d G 9 u L V N w Z W N p Y W x z L 1 Q x M C 1 C Y X J y a W 5 n d G 9 u X 1 N o Z W V 0 L n t D b 2 x 1 b W 4 0 M y w 0 M n 0 m c X V v d D s s J n F 1 b 3 Q 7 U 2 V j d G l v b j E v V D E w L U J h c n J p b m d 0 b 2 4 t U 3 B l Y 2 l h b H M v V D E w L U J h c n J p b m d 0 b 2 5 f U 2 h l Z X Q u e 0 N v b H V t b j Q 1 L D Q 0 f S Z x d W 9 0 O y w m c X V v d D t T Z W N 0 a W 9 u M S 9 U M T A t Q m F y c m l u Z 3 R v b i 1 T c G V j a W F s c y 9 U M T A t Q m F y c m l u Z 3 R v b l 9 T a G V l d C 5 7 Q 2 9 s d W 1 u N D Y s N D V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M T A t Q m F y c m l u Z 3 R v b i 1 T c G V j a W F s c y 9 U M T A t Q m F y c m l u Z 3 R v b l 9 T a G V l d C 5 7 Q 2 9 s d W 1 u M S w w f S Z x d W 9 0 O y w m c X V v d D t T Z W N 0 a W 9 u M S 9 U M T A t Q m F y c m l u Z 3 R v b i 1 T c G V j a W F s c y 9 U M T A t Q m F y c m l u Z 3 R v b l 9 T a G V l d C 5 7 Q 2 9 s d W 1 u M i w x f S Z x d W 9 0 O y w m c X V v d D t T Z W N 0 a W 9 u M S 9 U M T A t Q m F y c m l u Z 3 R v b i 1 T c G V j a W F s c y 9 U M T A t Q m F y c m l u Z 3 R v b l 9 T a G V l d C 5 7 Q 2 9 s d W 1 u N C w z f S Z x d W 9 0 O y w m c X V v d D t T Z W N 0 a W 9 u M S 9 U M T A t Q m F y c m l u Z 3 R v b i 1 T c G V j a W F s c y 9 U M T A t Q m F y c m l u Z 3 R v b l 9 T a G V l d C 5 7 Q 2 9 s d W 1 u N i w 1 f S Z x d W 9 0 O y w m c X V v d D t T Z W N 0 a W 9 u M S 9 U M T A t Q m F y c m l u Z 3 R v b i 1 T c G V j a W F s c y 9 U M T A t Q m F y c m l u Z 3 R v b l 9 T a G V l d C 5 7 Q 2 9 s d W 1 u O C w 3 f S Z x d W 9 0 O y w m c X V v d D t T Z W N 0 a W 9 u M S 9 U M T A t Q m F y c m l u Z 3 R v b i 1 T c G V j a W F s c y 9 U M T A t Q m F y c m l u Z 3 R v b l 9 T a G V l d C 5 7 Q 2 9 s d W 1 u M T E s M T B 9 J n F 1 b 3 Q 7 L C Z x d W 9 0 O 1 N l Y 3 R p b 2 4 x L 1 Q x M C 1 C Y X J y a W 5 n d G 9 u L V N w Z W N p Y W x z L 1 Q x M C 1 C Y X J y a W 5 n d G 9 u X 1 N o Z W V 0 L n t D b 2 x 1 b W 4 x M i w x M X 0 m c X V v d D s s J n F 1 b 3 Q 7 U 2 V j d G l v b j E v V D E w L U J h c n J p b m d 0 b 2 4 t U 3 B l Y 2 l h b H M v V D E w L U J h c n J p b m d 0 b 2 5 f U 2 h l Z X Q u e 0 N v b H V t b j E z L D E y f S Z x d W 9 0 O y w m c X V v d D t T Z W N 0 a W 9 u M S 9 U M T A t Q m F y c m l u Z 3 R v b i 1 T c G V j a W F s c y 9 U M T A t Q m F y c m l u Z 3 R v b l 9 T a G V l d C 5 7 Q 2 9 s d W 1 u M T Q s M T N 9 J n F 1 b 3 Q 7 L C Z x d W 9 0 O 1 N l Y 3 R p b 2 4 x L 1 Q x M C 1 C Y X J y a W 5 n d G 9 u L V N w Z W N p Y W x z L 1 Q x M C 1 C Y X J y a W 5 n d G 9 u X 1 N o Z W V 0 L n t D b 2 x 1 b W 4 x N y w x N n 0 m c X V v d D s s J n F 1 b 3 Q 7 U 2 V j d G l v b j E v V D E w L U J h c n J p b m d 0 b 2 4 t U 3 B l Y 2 l h b H M v V D E w L U J h c n J p b m d 0 b 2 5 f U 2 h l Z X Q u e 0 N v b H V t b j I 4 L D I 3 f S Z x d W 9 0 O y w m c X V v d D t T Z W N 0 a W 9 u M S 9 U M T A t Q m F y c m l u Z 3 R v b i 1 T c G V j a W F s c y 9 U M T A t Q m F y c m l u Z 3 R v b l 9 T a G V l d C 5 7 Q 2 9 s d W 1 u M j k s M j h 9 J n F 1 b 3 Q 7 L C Z x d W 9 0 O 1 N l Y 3 R p b 2 4 x L 1 Q x M C 1 C Y X J y a W 5 n d G 9 u L V N w Z W N p Y W x z L 1 Q x M C 1 C Y X J y a W 5 n d G 9 u X 1 N o Z W V 0 L n t D b 2 x 1 b W 4 z M C w y O X 0 m c X V v d D s s J n F 1 b 3 Q 7 U 2 V j d G l v b j E v V D E w L U J h c n J p b m d 0 b 2 4 t U 3 B l Y 2 l h b H M v V D E w L U J h c n J p b m d 0 b 2 5 f U 2 h l Z X Q u e 0 N v b H V t b j M y L D M x f S Z x d W 9 0 O y w m c X V v d D t T Z W N 0 a W 9 u M S 9 U M T A t Q m F y c m l u Z 3 R v b i 1 T c G V j a W F s c y 9 U M T A t Q m F y c m l u Z 3 R v b l 9 T a G V l d C 5 7 Q 2 9 s d W 1 u M z M s M z J 9 J n F 1 b 3 Q 7 L C Z x d W 9 0 O 1 N l Y 3 R p b 2 4 x L 1 Q x M C 1 C Y X J y a W 5 n d G 9 u L V N w Z W N p Y W x z L 1 Q x M C 1 C Y X J y a W 5 n d G 9 u X 1 N o Z W V 0 L n t D b 2 x 1 b W 4 z N C w z M 3 0 m c X V v d D s s J n F 1 b 3 Q 7 U 2 V j d G l v b j E v V D E w L U J h c n J p b m d 0 b 2 4 t U 3 B l Y 2 l h b H M v V D E w L U J h c n J p b m d 0 b 2 5 f U 2 h l Z X Q u e 0 N v b H V t b j M 2 L D M 1 f S Z x d W 9 0 O y w m c X V v d D t T Z W N 0 a W 9 u M S 9 U M T A t Q m F y c m l u Z 3 R v b i 1 T c G V j a W F s c y 9 U M T A t Q m F y c m l u Z 3 R v b l 9 T a G V l d C 5 7 Q 2 9 s d W 1 u N D I s N D F 9 J n F 1 b 3 Q 7 L C Z x d W 9 0 O 1 N l Y 3 R p b 2 4 x L 1 Q x M C 1 C Y X J y a W 5 n d G 9 u L V N w Z W N p Y W x z L 1 Q x M C 1 C Y X J y a W 5 n d G 9 u X 1 N o Z W V 0 L n t D b 2 x 1 b W 4 0 M y w 0 M n 0 m c X V v d D s s J n F 1 b 3 Q 7 U 2 V j d G l v b j E v V D E w L U J h c n J p b m d 0 b 2 4 t U 3 B l Y 2 l h b H M v V D E w L U J h c n J p b m d 0 b 2 5 f U 2 h l Z X Q u e 0 N v b H V t b j Q 1 L D Q 0 f S Z x d W 9 0 O y w m c X V v d D t T Z W N 0 a W 9 u M S 9 U M T A t Q m F y c m l u Z 3 R v b i 1 T c G V j a W F s c y 9 U M T A t Q m F y c m l u Z 3 R v b l 9 T a G V l d C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T A t Q m F y c m l u Z 3 R v b i 1 T c G V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1 T c G V j a W F s c y 9 U M T A t Q m F y c m l u Z 3 R v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V N w Z W N p Y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V N w Z W N p Y W x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1 O d X J z a W 5 n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1 O d X J z a W 5 n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1 O d X J z a W 5 n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L U J h c n J p b m d 0 b 2 4 t U 3 B l Y 2 l h b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0 1 M j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0 1 M j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0 1 M T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1 D b G F z c z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1 D b G F z c z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V N w Z W N p Y W x z J T I w K D I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y L T A 2 L T I x V D I w O j Q 3 O j A 4 L j Y 2 N D M w M z h a I i A v P j x F b n R y e S B U e X B l P S J G a W x s Q 2 9 s d W 1 u V H l w Z X M i I F Z h b H V l P S J z Q U F B Q U F B Q U F B Q U F B Q U F B Q U F B Q U F B Q U F B Q U F B Q S I g L z 4 8 R W 5 0 c n k g V H l w Z T 0 i R m l s b E N v b H V t b k 5 h b W V z I i B W Y W x 1 Z T 0 i c 1 s m c X V v d D t L Z X l Q S U 4 m c X V v d D s s J n F 1 b 3 Q 7 U E l O c y Z x d W 9 0 O y w m c X V v d D t Q c m 9 w Z X J 0 e S B V c 2 U m c X V v d D s s J n F 1 b 3 Q 7 Q W R k c m V z c y Z x d W 9 0 O y w m c X V v d D t D T E F T U y Z x d W 9 0 O y w m c X V v d D t B Z 2 U m c X V v d D s s J n F 1 b 3 Q 7 T G F u Z F N x Z n Q m c X V v d D s s J n F 1 b 3 Q 7 Q m x k Z 1 N x Z n Q m c X V v d D s s J n F 1 b 3 Q 7 T m V 0 I F J l b n R h Y m x l I F N G J n F 1 b 3 Q 7 L C Z x d W 9 0 O 0 l u d m V z d G 1 l b n Q g U m F 0 a W 5 n J n F 1 b 3 Q 7 L C Z x d W 9 0 O 0 F k a i B S Z W 5 0 I C Q v U 0 Y m c X V v d D s s J n F 1 b 3 Q 7 U E d J J n F 1 b 3 Q 7 L C Z x d W 9 0 O 1 Y v Q y Z x d W 9 0 O y w m c X V v d D t F e H A m c X V v d D s s J n F 1 b 3 Q 7 T k 9 J J n F 1 b 3 Q 7 L C Z x d W 9 0 O 0 N h c C B S Y X R l J n F 1 b 3 Q 7 L C Z x d W 9 0 O 0 l u Y y B N V i A k L 1 N G J n F 1 b 3 Q 7 L C Z x d W 9 0 O 0 F k a i B T Y W x l I E N v b X A g J C 9 z Z i Z x d W 9 0 O y w m c X V v d D t N Z W R p Y W 4 g S W 5 j L 1 N h b G V z I E N v b X A g J C 9 T R i Z x d W 9 0 O y w m c X V v d D t F e G N l c 3 M g T G F u Z C B W Y W x 1 Z S Z x d W 9 0 O y w m c X V v d D t N Y X J r Z X Q g V m F s d W U m c X V v d D t d I i A v P j x F b n R y e S B U e X B l P S J G a W x s U 3 R h d H V z I i B W Y W x 1 Z T 0 i c 0 N v b X B s Z X R l I i A v P j x F b n R y e S B U e X B l P S J G a W x s Q 2 9 1 b n Q i I F Z h b H V l P S J s O D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T A t Q m F y c m l u Z 3 R v b i 1 T c G V j a W F s c y 9 U M T A t Q m F y c m l u Z 3 R v b l 9 T a G V l d C 5 7 Q 2 9 s d W 1 u M S w w f S Z x d W 9 0 O y w m c X V v d D t T Z W N 0 a W 9 u M S 9 U M T A t Q m F y c m l u Z 3 R v b i 1 T c G V j a W F s c y 9 U M T A t Q m F y c m l u Z 3 R v b l 9 T a G V l d C 5 7 Q 2 9 s d W 1 u M i w x f S Z x d W 9 0 O y w m c X V v d D t T Z W N 0 a W 9 u M S 9 U M T A t Q m F y c m l u Z 3 R v b i 1 T c G V j a W F s c y 9 U M T A t Q m F y c m l u Z 3 R v b l 9 T a G V l d C 5 7 Q 2 9 s d W 1 u N C w z f S Z x d W 9 0 O y w m c X V v d D t T Z W N 0 a W 9 u M S 9 U M T A t Q m F y c m l u Z 3 R v b i 1 T c G V j a W F s c y 9 U M T A t Q m F y c m l u Z 3 R v b l 9 T a G V l d C 5 7 Q 2 9 s d W 1 u N i w 1 f S Z x d W 9 0 O y w m c X V v d D t T Z W N 0 a W 9 u M S 9 U M T A t Q m F y c m l u Z 3 R v b i 1 T c G V j a W F s c y 9 U M T A t Q m F y c m l u Z 3 R v b l 9 T a G V l d C 5 7 Q 2 9 s d W 1 u O C w 3 f S Z x d W 9 0 O y w m c X V v d D t T Z W N 0 a W 9 u M S 9 U M T A t Q m F y c m l u Z 3 R v b i 1 T c G V j a W F s c y 9 U M T A t Q m F y c m l u Z 3 R v b l 9 T a G V l d C 5 7 Q 2 9 s d W 1 u M T E s M T B 9 J n F 1 b 3 Q 7 L C Z x d W 9 0 O 1 N l Y 3 R p b 2 4 x L 1 Q x M C 1 C Y X J y a W 5 n d G 9 u L V N w Z W N p Y W x z L 1 Q x M C 1 C Y X J y a W 5 n d G 9 u X 1 N o Z W V 0 L n t D b 2 x 1 b W 4 x M i w x M X 0 m c X V v d D s s J n F 1 b 3 Q 7 U 2 V j d G l v b j E v V D E w L U J h c n J p b m d 0 b 2 4 t U 3 B l Y 2 l h b H M v V D E w L U J h c n J p b m d 0 b 2 5 f U 2 h l Z X Q u e 0 N v b H V t b j E z L D E y f S Z x d W 9 0 O y w m c X V v d D t T Z W N 0 a W 9 u M S 9 U M T A t Q m F y c m l u Z 3 R v b i 1 T c G V j a W F s c y 9 U M T A t Q m F y c m l u Z 3 R v b l 9 T a G V l d C 5 7 Q 2 9 s d W 1 u M T Q s M T N 9 J n F 1 b 3 Q 7 L C Z x d W 9 0 O 1 N l Y 3 R p b 2 4 x L 1 Q x M C 1 C Y X J y a W 5 n d G 9 u L V N w Z W N p Y W x z L 1 Q x M C 1 C Y X J y a W 5 n d G 9 u X 1 N o Z W V 0 L n t D b 2 x 1 b W 4 x N y w x N n 0 m c X V v d D s s J n F 1 b 3 Q 7 U 2 V j d G l v b j E v V D E w L U J h c n J p b m d 0 b 2 4 t U 3 B l Y 2 l h b H M v V D E w L U J h c n J p b m d 0 b 2 5 f U 2 h l Z X Q u e 0 N v b H V t b j I 4 L D I 3 f S Z x d W 9 0 O y w m c X V v d D t T Z W N 0 a W 9 u M S 9 U M T A t Q m F y c m l u Z 3 R v b i 1 T c G V j a W F s c y 9 U M T A t Q m F y c m l u Z 3 R v b l 9 T a G V l d C 5 7 Q 2 9 s d W 1 u M j k s M j h 9 J n F 1 b 3 Q 7 L C Z x d W 9 0 O 1 N l Y 3 R p b 2 4 x L 1 Q x M C 1 C Y X J y a W 5 n d G 9 u L V N w Z W N p Y W x z L 1 Q x M C 1 C Y X J y a W 5 n d G 9 u X 1 N o Z W V 0 L n t D b 2 x 1 b W 4 z M C w y O X 0 m c X V v d D s s J n F 1 b 3 Q 7 U 2 V j d G l v b j E v V D E w L U J h c n J p b m d 0 b 2 4 t U 3 B l Y 2 l h b H M v V D E w L U J h c n J p b m d 0 b 2 5 f U 2 h l Z X Q u e 0 N v b H V t b j M y L D M x f S Z x d W 9 0 O y w m c X V v d D t T Z W N 0 a W 9 u M S 9 U M T A t Q m F y c m l u Z 3 R v b i 1 T c G V j a W F s c y 9 U M T A t Q m F y c m l u Z 3 R v b l 9 T a G V l d C 5 7 Q 2 9 s d W 1 u M z M s M z J 9 J n F 1 b 3 Q 7 L C Z x d W 9 0 O 1 N l Y 3 R p b 2 4 x L 1 Q x M C 1 C Y X J y a W 5 n d G 9 u L V N w Z W N p Y W x z L 1 Q x M C 1 C Y X J y a W 5 n d G 9 u X 1 N o Z W V 0 L n t D b 2 x 1 b W 4 z N C w z M 3 0 m c X V v d D s s J n F 1 b 3 Q 7 U 2 V j d G l v b j E v V D E w L U J h c n J p b m d 0 b 2 4 t U 3 B l Y 2 l h b H M v V D E w L U J h c n J p b m d 0 b 2 5 f U 2 h l Z X Q u e 0 N v b H V t b j M 2 L D M 1 f S Z x d W 9 0 O y w m c X V v d D t T Z W N 0 a W 9 u M S 9 U M T A t Q m F y c m l u Z 3 R v b i 1 T c G V j a W F s c y 9 U M T A t Q m F y c m l u Z 3 R v b l 9 T a G V l d C 5 7 Q 2 9 s d W 1 u N D I s N D F 9 J n F 1 b 3 Q 7 L C Z x d W 9 0 O 1 N l Y 3 R p b 2 4 x L 1 Q x M C 1 C Y X J y a W 5 n d G 9 u L V N w Z W N p Y W x z L 1 Q x M C 1 C Y X J y a W 5 n d G 9 u X 1 N o Z W V 0 L n t D b 2 x 1 b W 4 0 M y w 0 M n 0 m c X V v d D s s J n F 1 b 3 Q 7 U 2 V j d G l v b j E v V D E w L U J h c n J p b m d 0 b 2 4 t U 3 B l Y 2 l h b H M v V D E w L U J h c n J p b m d 0 b 2 5 f U 2 h l Z X Q u e 0 N v b H V t b j Q 1 L D Q 0 f S Z x d W 9 0 O y w m c X V v d D t T Z W N 0 a W 9 u M S 9 U M T A t Q m F y c m l u Z 3 R v b i 1 T c G V j a W F s c y 9 U M T A t Q m F y c m l u Z 3 R v b l 9 T a G V l d C 5 7 Q 2 9 s d W 1 u N D Y s N D V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M T A t Q m F y c m l u Z 3 R v b i 1 T c G V j a W F s c y 9 U M T A t Q m F y c m l u Z 3 R v b l 9 T a G V l d C 5 7 Q 2 9 s d W 1 u M S w w f S Z x d W 9 0 O y w m c X V v d D t T Z W N 0 a W 9 u M S 9 U M T A t Q m F y c m l u Z 3 R v b i 1 T c G V j a W F s c y 9 U M T A t Q m F y c m l u Z 3 R v b l 9 T a G V l d C 5 7 Q 2 9 s d W 1 u M i w x f S Z x d W 9 0 O y w m c X V v d D t T Z W N 0 a W 9 u M S 9 U M T A t Q m F y c m l u Z 3 R v b i 1 T c G V j a W F s c y 9 U M T A t Q m F y c m l u Z 3 R v b l 9 T a G V l d C 5 7 Q 2 9 s d W 1 u N C w z f S Z x d W 9 0 O y w m c X V v d D t T Z W N 0 a W 9 u M S 9 U M T A t Q m F y c m l u Z 3 R v b i 1 T c G V j a W F s c y 9 U M T A t Q m F y c m l u Z 3 R v b l 9 T a G V l d C 5 7 Q 2 9 s d W 1 u N i w 1 f S Z x d W 9 0 O y w m c X V v d D t T Z W N 0 a W 9 u M S 9 U M T A t Q m F y c m l u Z 3 R v b i 1 T c G V j a W F s c y 9 U M T A t Q m F y c m l u Z 3 R v b l 9 T a G V l d C 5 7 Q 2 9 s d W 1 u O C w 3 f S Z x d W 9 0 O y w m c X V v d D t T Z W N 0 a W 9 u M S 9 U M T A t Q m F y c m l u Z 3 R v b i 1 T c G V j a W F s c y 9 U M T A t Q m F y c m l u Z 3 R v b l 9 T a G V l d C 5 7 Q 2 9 s d W 1 u M T E s M T B 9 J n F 1 b 3 Q 7 L C Z x d W 9 0 O 1 N l Y 3 R p b 2 4 x L 1 Q x M C 1 C Y X J y a W 5 n d G 9 u L V N w Z W N p Y W x z L 1 Q x M C 1 C Y X J y a W 5 n d G 9 u X 1 N o Z W V 0 L n t D b 2 x 1 b W 4 x M i w x M X 0 m c X V v d D s s J n F 1 b 3 Q 7 U 2 V j d G l v b j E v V D E w L U J h c n J p b m d 0 b 2 4 t U 3 B l Y 2 l h b H M v V D E w L U J h c n J p b m d 0 b 2 5 f U 2 h l Z X Q u e 0 N v b H V t b j E z L D E y f S Z x d W 9 0 O y w m c X V v d D t T Z W N 0 a W 9 u M S 9 U M T A t Q m F y c m l u Z 3 R v b i 1 T c G V j a W F s c y 9 U M T A t Q m F y c m l u Z 3 R v b l 9 T a G V l d C 5 7 Q 2 9 s d W 1 u M T Q s M T N 9 J n F 1 b 3 Q 7 L C Z x d W 9 0 O 1 N l Y 3 R p b 2 4 x L 1 Q x M C 1 C Y X J y a W 5 n d G 9 u L V N w Z W N p Y W x z L 1 Q x M C 1 C Y X J y a W 5 n d G 9 u X 1 N o Z W V 0 L n t D b 2 x 1 b W 4 x N y w x N n 0 m c X V v d D s s J n F 1 b 3 Q 7 U 2 V j d G l v b j E v V D E w L U J h c n J p b m d 0 b 2 4 t U 3 B l Y 2 l h b H M v V D E w L U J h c n J p b m d 0 b 2 5 f U 2 h l Z X Q u e 0 N v b H V t b j I 4 L D I 3 f S Z x d W 9 0 O y w m c X V v d D t T Z W N 0 a W 9 u M S 9 U M T A t Q m F y c m l u Z 3 R v b i 1 T c G V j a W F s c y 9 U M T A t Q m F y c m l u Z 3 R v b l 9 T a G V l d C 5 7 Q 2 9 s d W 1 u M j k s M j h 9 J n F 1 b 3 Q 7 L C Z x d W 9 0 O 1 N l Y 3 R p b 2 4 x L 1 Q x M C 1 C Y X J y a W 5 n d G 9 u L V N w Z W N p Y W x z L 1 Q x M C 1 C Y X J y a W 5 n d G 9 u X 1 N o Z W V 0 L n t D b 2 x 1 b W 4 z M C w y O X 0 m c X V v d D s s J n F 1 b 3 Q 7 U 2 V j d G l v b j E v V D E w L U J h c n J p b m d 0 b 2 4 t U 3 B l Y 2 l h b H M v V D E w L U J h c n J p b m d 0 b 2 5 f U 2 h l Z X Q u e 0 N v b H V t b j M y L D M x f S Z x d W 9 0 O y w m c X V v d D t T Z W N 0 a W 9 u M S 9 U M T A t Q m F y c m l u Z 3 R v b i 1 T c G V j a W F s c y 9 U M T A t Q m F y c m l u Z 3 R v b l 9 T a G V l d C 5 7 Q 2 9 s d W 1 u M z M s M z J 9 J n F 1 b 3 Q 7 L C Z x d W 9 0 O 1 N l Y 3 R p b 2 4 x L 1 Q x M C 1 C Y X J y a W 5 n d G 9 u L V N w Z W N p Y W x z L 1 Q x M C 1 C Y X J y a W 5 n d G 9 u X 1 N o Z W V 0 L n t D b 2 x 1 b W 4 z N C w z M 3 0 m c X V v d D s s J n F 1 b 3 Q 7 U 2 V j d G l v b j E v V D E w L U J h c n J p b m d 0 b 2 4 t U 3 B l Y 2 l h b H M v V D E w L U J h c n J p b m d 0 b 2 5 f U 2 h l Z X Q u e 0 N v b H V t b j M 2 L D M 1 f S Z x d W 9 0 O y w m c X V v d D t T Z W N 0 a W 9 u M S 9 U M T A t Q m F y c m l u Z 3 R v b i 1 T c G V j a W F s c y 9 U M T A t Q m F y c m l u Z 3 R v b l 9 T a G V l d C 5 7 Q 2 9 s d W 1 u N D I s N D F 9 J n F 1 b 3 Q 7 L C Z x d W 9 0 O 1 N l Y 3 R p b 2 4 x L 1 Q x M C 1 C Y X J y a W 5 n d G 9 u L V N w Z W N p Y W x z L 1 Q x M C 1 C Y X J y a W 5 n d G 9 u X 1 N o Z W V 0 L n t D b 2 x 1 b W 4 0 M y w 0 M n 0 m c X V v d D s s J n F 1 b 3 Q 7 U 2 V j d G l v b j E v V D E w L U J h c n J p b m d 0 b 2 4 t U 3 B l Y 2 l h b H M v V D E w L U J h c n J p b m d 0 b 2 5 f U 2 h l Z X Q u e 0 N v b H V t b j Q 1 L D Q 0 f S Z x d W 9 0 O y w m c X V v d D t T Z W N 0 a W 9 u M S 9 U M T A t Q m F y c m l u Z 3 R v b i 1 T c G V j a W F s c y 9 U M T A t Q m F y c m l u Z 3 R v b l 9 T a G V l d C 5 7 Q 2 9 s d W 1 u N D Y s N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M T A t Q m F y c m l u Z 3 R v b i 1 T c G V j a W F s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1 T c G V j a W F s c y U y M C g y K S 9 U M T A t Q m F y c m l u Z 3 R v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V N w Z W N p Y W x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V N w Z W N p Y W x z J T I w K D I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1 T c G V j a W F s c y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V N w Z W N p Y W x z J T I w K D M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M T B f Q m F y c m l u Z 3 R v b l 9 T c G V j a W F s c z E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I t M D Y t M j F U M j A 6 N D c 6 M D g u N j Y 0 M z A z O F o i I C 8 + P E V u d H J 5 I F R 5 c G U 9 I k Z p b G x D b 2 x 1 b W 5 U e X B l c y I g V m F s d W U 9 I n N B Q U F B Q U F B Q U F B Q U F B Q U F B Q U F B Q U F B Q U F B Q U F B I i A v P j x F b n R y e S B U e X B l P S J G a W x s Q 2 9 s d W 1 u T m F t Z X M i I F Z h b H V l P S J z W y Z x d W 9 0 O 0 t l e V B J T i Z x d W 9 0 O y w m c X V v d D t Q S U 5 z J n F 1 b 3 Q 7 L C Z x d W 9 0 O 1 B y b 3 B l c n R 5 I F V z Z S Z x d W 9 0 O y w m c X V v d D t B Z G R y Z X N z J n F 1 b 3 Q 7 L C Z x d W 9 0 O 0 N M Q V N T J n F 1 b 3 Q 7 L C Z x d W 9 0 O 0 F n Z S Z x d W 9 0 O y w m c X V v d D t M Y W 5 k U 3 F m d C Z x d W 9 0 O y w m c X V v d D t C b G R n U 3 F m d C Z x d W 9 0 O y w m c X V v d D t O Z X Q g U m V u d G F i b G U g U 0 Y m c X V v d D s s J n F 1 b 3 Q 7 S W 5 2 Z X N 0 b W V u d C B S Y X R p b m c m c X V v d D s s J n F 1 b 3 Q 7 Q W R q I F J l b n Q g J C 9 T R i Z x d W 9 0 O y w m c X V v d D t Q R 0 k m c X V v d D s s J n F 1 b 3 Q 7 V i 9 D J n F 1 b 3 Q 7 L C Z x d W 9 0 O 0 V 4 c C Z x d W 9 0 O y w m c X V v d D t O T 0 k m c X V v d D s s J n F 1 b 3 Q 7 Q 2 F w I F J h d G U m c X V v d D s s J n F 1 b 3 Q 7 S W 5 j I E 1 W I C Q v U 0 Y m c X V v d D s s J n F 1 b 3 Q 7 Q W R q I F N h b G U g Q 2 9 t c C A k L 3 N m J n F 1 b 3 Q 7 L C Z x d W 9 0 O 0 1 l Z G l h b i B J b m M v U 2 F s Z X M g Q 2 9 t c C A k L 1 N G J n F 1 b 3 Q 7 L C Z x d W 9 0 O 0 V 4 Y 2 V z c y B M Y W 5 k I F Z h b H V l J n F 1 b 3 Q 7 L C Z x d W 9 0 O 0 1 h c m t l d C B W Y W x 1 Z S Z x d W 9 0 O 1 0 i I C 8 + P E V u d H J 5 I F R 5 c G U 9 I k Z p b G x T d G F 0 d X M i I F Z h b H V l P S J z Q 2 9 t c G x l d G U i I C 8 + P E V u d H J 5 I F R 5 c G U 9 I k Z p b G x D b 3 V u d C I g V m F s d W U 9 I m w 4 N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M C 1 C Y X J y a W 5 n d G 9 u L V N w Z W N p Y W x z L 1 Q x M C 1 C Y X J y a W 5 n d G 9 u X 1 N o Z W V 0 L n t D b 2 x 1 b W 4 x L D B 9 J n F 1 b 3 Q 7 L C Z x d W 9 0 O 1 N l Y 3 R p b 2 4 x L 1 Q x M C 1 C Y X J y a W 5 n d G 9 u L V N w Z W N p Y W x z L 1 Q x M C 1 C Y X J y a W 5 n d G 9 u X 1 N o Z W V 0 L n t D b 2 x 1 b W 4 y L D F 9 J n F 1 b 3 Q 7 L C Z x d W 9 0 O 1 N l Y 3 R p b 2 4 x L 1 Q x M C 1 C Y X J y a W 5 n d G 9 u L V N w Z W N p Y W x z L 1 Q x M C 1 C Y X J y a W 5 n d G 9 u X 1 N o Z W V 0 L n t D b 2 x 1 b W 4 0 L D N 9 J n F 1 b 3 Q 7 L C Z x d W 9 0 O 1 N l Y 3 R p b 2 4 x L 1 Q x M C 1 C Y X J y a W 5 n d G 9 u L V N w Z W N p Y W x z L 1 Q x M C 1 C Y X J y a W 5 n d G 9 u X 1 N o Z W V 0 L n t D b 2 x 1 b W 4 2 L D V 9 J n F 1 b 3 Q 7 L C Z x d W 9 0 O 1 N l Y 3 R p b 2 4 x L 1 Q x M C 1 C Y X J y a W 5 n d G 9 u L V N w Z W N p Y W x z L 1 Q x M C 1 C Y X J y a W 5 n d G 9 u X 1 N o Z W V 0 L n t D b 2 x 1 b W 4 4 L D d 9 J n F 1 b 3 Q 7 L C Z x d W 9 0 O 1 N l Y 3 R p b 2 4 x L 1 Q x M C 1 C Y X J y a W 5 n d G 9 u L V N w Z W N p Y W x z L 1 Q x M C 1 C Y X J y a W 5 n d G 9 u X 1 N o Z W V 0 L n t D b 2 x 1 b W 4 x M S w x M H 0 m c X V v d D s s J n F 1 b 3 Q 7 U 2 V j d G l v b j E v V D E w L U J h c n J p b m d 0 b 2 4 t U 3 B l Y 2 l h b H M v V D E w L U J h c n J p b m d 0 b 2 5 f U 2 h l Z X Q u e 0 N v b H V t b j E y L D E x f S Z x d W 9 0 O y w m c X V v d D t T Z W N 0 a W 9 u M S 9 U M T A t Q m F y c m l u Z 3 R v b i 1 T c G V j a W F s c y 9 U M T A t Q m F y c m l u Z 3 R v b l 9 T a G V l d C 5 7 Q 2 9 s d W 1 u M T M s M T J 9 J n F 1 b 3 Q 7 L C Z x d W 9 0 O 1 N l Y 3 R p b 2 4 x L 1 Q x M C 1 C Y X J y a W 5 n d G 9 u L V N w Z W N p Y W x z L 1 Q x M C 1 C Y X J y a W 5 n d G 9 u X 1 N o Z W V 0 L n t D b 2 x 1 b W 4 x N C w x M 3 0 m c X V v d D s s J n F 1 b 3 Q 7 U 2 V j d G l v b j E v V D E w L U J h c n J p b m d 0 b 2 4 t U 3 B l Y 2 l h b H M v V D E w L U J h c n J p b m d 0 b 2 5 f U 2 h l Z X Q u e 0 N v b H V t b j E 3 L D E 2 f S Z x d W 9 0 O y w m c X V v d D t T Z W N 0 a W 9 u M S 9 U M T A t Q m F y c m l u Z 3 R v b i 1 T c G V j a W F s c y 9 U M T A t Q m F y c m l u Z 3 R v b l 9 T a G V l d C 5 7 Q 2 9 s d W 1 u M j g s M j d 9 J n F 1 b 3 Q 7 L C Z x d W 9 0 O 1 N l Y 3 R p b 2 4 x L 1 Q x M C 1 C Y X J y a W 5 n d G 9 u L V N w Z W N p Y W x z L 1 Q x M C 1 C Y X J y a W 5 n d G 9 u X 1 N o Z W V 0 L n t D b 2 x 1 b W 4 y O S w y O H 0 m c X V v d D s s J n F 1 b 3 Q 7 U 2 V j d G l v b j E v V D E w L U J h c n J p b m d 0 b 2 4 t U 3 B l Y 2 l h b H M v V D E w L U J h c n J p b m d 0 b 2 5 f U 2 h l Z X Q u e 0 N v b H V t b j M w L D I 5 f S Z x d W 9 0 O y w m c X V v d D t T Z W N 0 a W 9 u M S 9 U M T A t Q m F y c m l u Z 3 R v b i 1 T c G V j a W F s c y 9 U M T A t Q m F y c m l u Z 3 R v b l 9 T a G V l d C 5 7 Q 2 9 s d W 1 u M z I s M z F 9 J n F 1 b 3 Q 7 L C Z x d W 9 0 O 1 N l Y 3 R p b 2 4 x L 1 Q x M C 1 C Y X J y a W 5 n d G 9 u L V N w Z W N p Y W x z L 1 Q x M C 1 C Y X J y a W 5 n d G 9 u X 1 N o Z W V 0 L n t D b 2 x 1 b W 4 z M y w z M n 0 m c X V v d D s s J n F 1 b 3 Q 7 U 2 V j d G l v b j E v V D E w L U J h c n J p b m d 0 b 2 4 t U 3 B l Y 2 l h b H M v V D E w L U J h c n J p b m d 0 b 2 5 f U 2 h l Z X Q u e 0 N v b H V t b j M 0 L D M z f S Z x d W 9 0 O y w m c X V v d D t T Z W N 0 a W 9 u M S 9 U M T A t Q m F y c m l u Z 3 R v b i 1 T c G V j a W F s c y 9 U M T A t Q m F y c m l u Z 3 R v b l 9 T a G V l d C 5 7 Q 2 9 s d W 1 u M z Y s M z V 9 J n F 1 b 3 Q 7 L C Z x d W 9 0 O 1 N l Y 3 R p b 2 4 x L 1 Q x M C 1 C Y X J y a W 5 n d G 9 u L V N w Z W N p Y W x z L 1 Q x M C 1 C Y X J y a W 5 n d G 9 u X 1 N o Z W V 0 L n t D b 2 x 1 b W 4 0 M i w 0 M X 0 m c X V v d D s s J n F 1 b 3 Q 7 U 2 V j d G l v b j E v V D E w L U J h c n J p b m d 0 b 2 4 t U 3 B l Y 2 l h b H M v V D E w L U J h c n J p b m d 0 b 2 5 f U 2 h l Z X Q u e 0 N v b H V t b j Q z L D Q y f S Z x d W 9 0 O y w m c X V v d D t T Z W N 0 a W 9 u M S 9 U M T A t Q m F y c m l u Z 3 R v b i 1 T c G V j a W F s c y 9 U M T A t Q m F y c m l u Z 3 R v b l 9 T a G V l d C 5 7 Q 2 9 s d W 1 u N D U s N D R 9 J n F 1 b 3 Q 7 L C Z x d W 9 0 O 1 N l Y 3 R p b 2 4 x L 1 Q x M C 1 C Y X J y a W 5 n d G 9 u L V N w Z W N p Y W x z L 1 Q x M C 1 C Y X J y a W 5 n d G 9 u X 1 N o Z W V 0 L n t D b 2 x 1 b W 4 0 N i w 0 N X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Q x M C 1 C Y X J y a W 5 n d G 9 u L V N w Z W N p Y W x z L 1 Q x M C 1 C Y X J y a W 5 n d G 9 u X 1 N o Z W V 0 L n t D b 2 x 1 b W 4 x L D B 9 J n F 1 b 3 Q 7 L C Z x d W 9 0 O 1 N l Y 3 R p b 2 4 x L 1 Q x M C 1 C Y X J y a W 5 n d G 9 u L V N w Z W N p Y W x z L 1 Q x M C 1 C Y X J y a W 5 n d G 9 u X 1 N o Z W V 0 L n t D b 2 x 1 b W 4 y L D F 9 J n F 1 b 3 Q 7 L C Z x d W 9 0 O 1 N l Y 3 R p b 2 4 x L 1 Q x M C 1 C Y X J y a W 5 n d G 9 u L V N w Z W N p Y W x z L 1 Q x M C 1 C Y X J y a W 5 n d G 9 u X 1 N o Z W V 0 L n t D b 2 x 1 b W 4 0 L D N 9 J n F 1 b 3 Q 7 L C Z x d W 9 0 O 1 N l Y 3 R p b 2 4 x L 1 Q x M C 1 C Y X J y a W 5 n d G 9 u L V N w Z W N p Y W x z L 1 Q x M C 1 C Y X J y a W 5 n d G 9 u X 1 N o Z W V 0 L n t D b 2 x 1 b W 4 2 L D V 9 J n F 1 b 3 Q 7 L C Z x d W 9 0 O 1 N l Y 3 R p b 2 4 x L 1 Q x M C 1 C Y X J y a W 5 n d G 9 u L V N w Z W N p Y W x z L 1 Q x M C 1 C Y X J y a W 5 n d G 9 u X 1 N o Z W V 0 L n t D b 2 x 1 b W 4 4 L D d 9 J n F 1 b 3 Q 7 L C Z x d W 9 0 O 1 N l Y 3 R p b 2 4 x L 1 Q x M C 1 C Y X J y a W 5 n d G 9 u L V N w Z W N p Y W x z L 1 Q x M C 1 C Y X J y a W 5 n d G 9 u X 1 N o Z W V 0 L n t D b 2 x 1 b W 4 x M S w x M H 0 m c X V v d D s s J n F 1 b 3 Q 7 U 2 V j d G l v b j E v V D E w L U J h c n J p b m d 0 b 2 4 t U 3 B l Y 2 l h b H M v V D E w L U J h c n J p b m d 0 b 2 5 f U 2 h l Z X Q u e 0 N v b H V t b j E y L D E x f S Z x d W 9 0 O y w m c X V v d D t T Z W N 0 a W 9 u M S 9 U M T A t Q m F y c m l u Z 3 R v b i 1 T c G V j a W F s c y 9 U M T A t Q m F y c m l u Z 3 R v b l 9 T a G V l d C 5 7 Q 2 9 s d W 1 u M T M s M T J 9 J n F 1 b 3 Q 7 L C Z x d W 9 0 O 1 N l Y 3 R p b 2 4 x L 1 Q x M C 1 C Y X J y a W 5 n d G 9 u L V N w Z W N p Y W x z L 1 Q x M C 1 C Y X J y a W 5 n d G 9 u X 1 N o Z W V 0 L n t D b 2 x 1 b W 4 x N C w x M 3 0 m c X V v d D s s J n F 1 b 3 Q 7 U 2 V j d G l v b j E v V D E w L U J h c n J p b m d 0 b 2 4 t U 3 B l Y 2 l h b H M v V D E w L U J h c n J p b m d 0 b 2 5 f U 2 h l Z X Q u e 0 N v b H V t b j E 3 L D E 2 f S Z x d W 9 0 O y w m c X V v d D t T Z W N 0 a W 9 u M S 9 U M T A t Q m F y c m l u Z 3 R v b i 1 T c G V j a W F s c y 9 U M T A t Q m F y c m l u Z 3 R v b l 9 T a G V l d C 5 7 Q 2 9 s d W 1 u M j g s M j d 9 J n F 1 b 3 Q 7 L C Z x d W 9 0 O 1 N l Y 3 R p b 2 4 x L 1 Q x M C 1 C Y X J y a W 5 n d G 9 u L V N w Z W N p Y W x z L 1 Q x M C 1 C Y X J y a W 5 n d G 9 u X 1 N o Z W V 0 L n t D b 2 x 1 b W 4 y O S w y O H 0 m c X V v d D s s J n F 1 b 3 Q 7 U 2 V j d G l v b j E v V D E w L U J h c n J p b m d 0 b 2 4 t U 3 B l Y 2 l h b H M v V D E w L U J h c n J p b m d 0 b 2 5 f U 2 h l Z X Q u e 0 N v b H V t b j M w L D I 5 f S Z x d W 9 0 O y w m c X V v d D t T Z W N 0 a W 9 u M S 9 U M T A t Q m F y c m l u Z 3 R v b i 1 T c G V j a W F s c y 9 U M T A t Q m F y c m l u Z 3 R v b l 9 T a G V l d C 5 7 Q 2 9 s d W 1 u M z I s M z F 9 J n F 1 b 3 Q 7 L C Z x d W 9 0 O 1 N l Y 3 R p b 2 4 x L 1 Q x M C 1 C Y X J y a W 5 n d G 9 u L V N w Z W N p Y W x z L 1 Q x M C 1 C Y X J y a W 5 n d G 9 u X 1 N o Z W V 0 L n t D b 2 x 1 b W 4 z M y w z M n 0 m c X V v d D s s J n F 1 b 3 Q 7 U 2 V j d G l v b j E v V D E w L U J h c n J p b m d 0 b 2 4 t U 3 B l Y 2 l h b H M v V D E w L U J h c n J p b m d 0 b 2 5 f U 2 h l Z X Q u e 0 N v b H V t b j M 0 L D M z f S Z x d W 9 0 O y w m c X V v d D t T Z W N 0 a W 9 u M S 9 U M T A t Q m F y c m l u Z 3 R v b i 1 T c G V j a W F s c y 9 U M T A t Q m F y c m l u Z 3 R v b l 9 T a G V l d C 5 7 Q 2 9 s d W 1 u M z Y s M z V 9 J n F 1 b 3 Q 7 L C Z x d W 9 0 O 1 N l Y 3 R p b 2 4 x L 1 Q x M C 1 C Y X J y a W 5 n d G 9 u L V N w Z W N p Y W x z L 1 Q x M C 1 C Y X J y a W 5 n d G 9 u X 1 N o Z W V 0 L n t D b 2 x 1 b W 4 0 M i w 0 M X 0 m c X V v d D s s J n F 1 b 3 Q 7 U 2 V j d G l v b j E v V D E w L U J h c n J p b m d 0 b 2 4 t U 3 B l Y 2 l h b H M v V D E w L U J h c n J p b m d 0 b 2 5 f U 2 h l Z X Q u e 0 N v b H V t b j Q z L D Q y f S Z x d W 9 0 O y w m c X V v d D t T Z W N 0 a W 9 u M S 9 U M T A t Q m F y c m l u Z 3 R v b i 1 T c G V j a W F s c y 9 U M T A t Q m F y c m l u Z 3 R v b l 9 T a G V l d C 5 7 Q 2 9 s d W 1 u N D U s N D R 9 J n F 1 b 3 Q 7 L C Z x d W 9 0 O 1 N l Y 3 R p b 2 4 x L 1 Q x M C 1 C Y X J y a W 5 n d G 9 u L V N w Z W N p Y W x z L 1 Q x M C 1 C Y X J y a W 5 n d G 9 u X 1 N o Z W V 0 L n t D b 2 x 1 b W 4 0 N i w 0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Q x M C 1 C Y X J y a W 5 n d G 9 u L V N w Z W N p Y W x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V N w Z W N p Y W x z J T I w K D M p L 1 Q x M C 1 C Y X J y a W 5 n d G 9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L U J h c n J p b m d 0 b 2 4 t U 3 B l Y 2 l h b H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L U J h c n J p b m d 0 b 2 4 t U 3 B l Y 2 l h b H M l M j A o M y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V N w Z W N p Y W x z J T I w K D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L U J h c n J p b m d 0 b 2 4 t N T E 3 J T I w K D I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E w L U J h c n J p b m d 0 b 2 4 t N T E 3 L 1 Q x M C 1 C Y X J y a W 5 n d G 9 u X 1 N o Z W V 0 L n t D b 2 x 1 b W 4 x L D B 9 J n F 1 b 3 Q 7 L C Z x d W 9 0 O 1 N l Y 3 R p b 2 4 x L 1 Q x M C 1 C Y X J y a W 5 n d G 9 u L T U x N y 9 U M T A t Q m F y c m l u Z 3 R v b l 9 T a G V l d C 5 7 Q 2 9 s d W 1 u M i w x f S Z x d W 9 0 O y w m c X V v d D t T Z W N 0 a W 9 u M S 9 U M T A t Q m F y c m l u Z 3 R v b i 0 1 M T c v V D E w L U J h c n J p b m d 0 b 2 5 f U 2 h l Z X Q u e 0 N v b H V t b j Q s M 3 0 m c X V v d D s s J n F 1 b 3 Q 7 U 2 V j d G l v b j E v V D E w L U J h c n J p b m d 0 b 2 4 t N T E 3 L 1 Q x M C 1 C Y X J y a W 5 n d G 9 u X 1 N o Z W V 0 L n t D b 2 x 1 b W 4 1 L D R 9 J n F 1 b 3 Q 7 L C Z x d W 9 0 O 1 N l Y 3 R p b 2 4 x L 1 Q x M C 1 C Y X J y a W 5 n d G 9 u L T U x N y 9 U M T A t Q m F y c m l u Z 3 R v b l 9 T a G V l d C 5 7 Q 2 9 s d W 1 u O S w 4 f S Z x d W 9 0 O y w m c X V v d D t T Z W N 0 a W 9 u M S 9 U M T A t Q m F y c m l u Z 3 R v b i 0 1 M T c v V D E w L U J h c n J p b m d 0 b 2 5 f U 2 h l Z X Q u e 0 N v b H V t b j E y L D E x f S Z x d W 9 0 O y w m c X V v d D t T Z W N 0 a W 9 u M S 9 U M T A t Q m F y c m l u Z 3 R v b i 0 1 M T c v V D E w L U J h c n J p b m d 0 b 2 5 f U 2 h l Z X Q u e 0 N v b H V t b j E z L D E y f S Z x d W 9 0 O y w m c X V v d D t T Z W N 0 a W 9 u M S 9 U M T A t Q m F y c m l u Z 3 R v b i 0 1 M T c v V D E w L U J h c n J p b m d 0 b 2 5 f U 2 h l Z X Q u e 0 N v b H V t b j E 0 L D E z f S Z x d W 9 0 O y w m c X V v d D t T Z W N 0 a W 9 u M S 9 U M T A t Q m F y c m l u Z 3 R v b i 0 1 M T c v V D E w L U J h c n J p b m d 0 b 2 5 f U 2 h l Z X Q u e 0 N v b H V t b j E 4 L D E 3 f S Z x d W 9 0 O y w m c X V v d D t T Z W N 0 a W 9 u M S 9 U M T A t Q m F y c m l u Z 3 R v b i 0 1 M T c v V D E w L U J h c n J p b m d 0 b 2 5 f U 2 h l Z X Q u e 0 N v b H V t b j I z L D I y f S Z x d W 9 0 O y w m c X V v d D t T Z W N 0 a W 9 u M S 9 U M T A t Q m F y c m l u Z 3 R v b i 0 1 M T c v V D E w L U J h c n J p b m d 0 b 2 5 f U 2 h l Z X Q u e 0 N v b H V t b j I 0 L D I z f S Z x d W 9 0 O y w m c X V v d D t T Z W N 0 a W 9 u M S 9 U M T A t Q m F y c m l u Z 3 R v b i 0 1 M T c v V D E w L U J h c n J p b m d 0 b 2 5 f U 2 h l Z X Q u e 0 N v b H V t b j I 1 L D I 0 f S Z x d W 9 0 O y w m c X V v d D t T Z W N 0 a W 9 u M S 9 U M T A t Q m F y c m l u Z 3 R v b i 0 1 M T c v V D E w L U J h c n J p b m d 0 b 2 5 f U 2 h l Z X Q u e 0 N v b H V t b j I 3 L D I 2 f S Z x d W 9 0 O y w m c X V v d D t T Z W N 0 a W 9 u M S 9 U M T A t Q m F y c m l u Z 3 R v b i 0 1 M T c v V D E w L U J h c n J p b m d 0 b 2 5 f U 2 h l Z X Q u e 0 N v b H V t b j I 4 L D I 3 f S Z x d W 9 0 O y w m c X V v d D t T Z W N 0 a W 9 u M S 9 U M T A t Q m F y c m l u Z 3 R v b i 0 1 M T c v V D E w L U J h c n J p b m d 0 b 2 5 f U 2 h l Z X Q u e 0 N v b H V t b j I 5 L D I 4 f S Z x d W 9 0 O y w m c X V v d D t T Z W N 0 a W 9 u M S 9 U M T A t Q m F y c m l u Z 3 R v b i 0 1 M T c v V D E w L U J h c n J p b m d 0 b 2 5 f U 2 h l Z X Q u e 0 N v b H V t b j M x L D M w f S Z x d W 9 0 O y w m c X V v d D t T Z W N 0 a W 9 u M S 9 U M T A t Q m F y c m l u Z 3 R v b i 0 1 M T c v V D E w L U J h c n J p b m d 0 b 2 5 f U 2 h l Z X Q u e 0 N v b H V t b j M 2 L D M 1 f S Z x d W 9 0 O y w m c X V v d D t T Z W N 0 a W 9 u M S 9 U M T A t Q m F y c m l u Z 3 R v b i 0 1 M T c v V D E w L U J h c n J p b m d 0 b 2 5 f U 2 h l Z X Q u e 0 N v b H V t b j M 3 L D M 2 f S Z x d W 9 0 O y w m c X V v d D t T Z W N 0 a W 9 u M S 9 U M T A t Q m F y c m l u Z 3 R v b i 0 1 M T c v V D E w L U J h c n J p b m d 0 b 2 5 f U 2 h l Z X Q u e 0 N v b H V t b j M 5 L D M 4 f S Z x d W 9 0 O y w m c X V v d D t T Z W N 0 a W 9 u M S 9 U M T A t Q m F y c m l u Z 3 R v b i 0 1 M T c v V D E w L U J h c n J p b m d 0 b 2 5 f U 2 h l Z X Q u e 0 N v b H V t b j Q w L D M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D E w L U J h c n J p b m d 0 b 2 4 t N T E 3 L 1 Q x M C 1 C Y X J y a W 5 n d G 9 u X 1 N o Z W V 0 L n t D b 2 x 1 b W 4 x L D B 9 J n F 1 b 3 Q 7 L C Z x d W 9 0 O 1 N l Y 3 R p b 2 4 x L 1 Q x M C 1 C Y X J y a W 5 n d G 9 u L T U x N y 9 U M T A t Q m F y c m l u Z 3 R v b l 9 T a G V l d C 5 7 Q 2 9 s d W 1 u M i w x f S Z x d W 9 0 O y w m c X V v d D t T Z W N 0 a W 9 u M S 9 U M T A t Q m F y c m l u Z 3 R v b i 0 1 M T c v V D E w L U J h c n J p b m d 0 b 2 5 f U 2 h l Z X Q u e 0 N v b H V t b j Q s M 3 0 m c X V v d D s s J n F 1 b 3 Q 7 U 2 V j d G l v b j E v V D E w L U J h c n J p b m d 0 b 2 4 t N T E 3 L 1 Q x M C 1 C Y X J y a W 5 n d G 9 u X 1 N o Z W V 0 L n t D b 2 x 1 b W 4 1 L D R 9 J n F 1 b 3 Q 7 L C Z x d W 9 0 O 1 N l Y 3 R p b 2 4 x L 1 Q x M C 1 C Y X J y a W 5 n d G 9 u L T U x N y 9 U M T A t Q m F y c m l u Z 3 R v b l 9 T a G V l d C 5 7 Q 2 9 s d W 1 u O S w 4 f S Z x d W 9 0 O y w m c X V v d D t T Z W N 0 a W 9 u M S 9 U M T A t Q m F y c m l u Z 3 R v b i 0 1 M T c v V D E w L U J h c n J p b m d 0 b 2 5 f U 2 h l Z X Q u e 0 N v b H V t b j E y L D E x f S Z x d W 9 0 O y w m c X V v d D t T Z W N 0 a W 9 u M S 9 U M T A t Q m F y c m l u Z 3 R v b i 0 1 M T c v V D E w L U J h c n J p b m d 0 b 2 5 f U 2 h l Z X Q u e 0 N v b H V t b j E z L D E y f S Z x d W 9 0 O y w m c X V v d D t T Z W N 0 a W 9 u M S 9 U M T A t Q m F y c m l u Z 3 R v b i 0 1 M T c v V D E w L U J h c n J p b m d 0 b 2 5 f U 2 h l Z X Q u e 0 N v b H V t b j E 0 L D E z f S Z x d W 9 0 O y w m c X V v d D t T Z W N 0 a W 9 u M S 9 U M T A t Q m F y c m l u Z 3 R v b i 0 1 M T c v V D E w L U J h c n J p b m d 0 b 2 5 f U 2 h l Z X Q u e 0 N v b H V t b j E 4 L D E 3 f S Z x d W 9 0 O y w m c X V v d D t T Z W N 0 a W 9 u M S 9 U M T A t Q m F y c m l u Z 3 R v b i 0 1 M T c v V D E w L U J h c n J p b m d 0 b 2 5 f U 2 h l Z X Q u e 0 N v b H V t b j I z L D I y f S Z x d W 9 0 O y w m c X V v d D t T Z W N 0 a W 9 u M S 9 U M T A t Q m F y c m l u Z 3 R v b i 0 1 M T c v V D E w L U J h c n J p b m d 0 b 2 5 f U 2 h l Z X Q u e 0 N v b H V t b j I 0 L D I z f S Z x d W 9 0 O y w m c X V v d D t T Z W N 0 a W 9 u M S 9 U M T A t Q m F y c m l u Z 3 R v b i 0 1 M T c v V D E w L U J h c n J p b m d 0 b 2 5 f U 2 h l Z X Q u e 0 N v b H V t b j I 1 L D I 0 f S Z x d W 9 0 O y w m c X V v d D t T Z W N 0 a W 9 u M S 9 U M T A t Q m F y c m l u Z 3 R v b i 0 1 M T c v V D E w L U J h c n J p b m d 0 b 2 5 f U 2 h l Z X Q u e 0 N v b H V t b j I 3 L D I 2 f S Z x d W 9 0 O y w m c X V v d D t T Z W N 0 a W 9 u M S 9 U M T A t Q m F y c m l u Z 3 R v b i 0 1 M T c v V D E w L U J h c n J p b m d 0 b 2 5 f U 2 h l Z X Q u e 0 N v b H V t b j I 4 L D I 3 f S Z x d W 9 0 O y w m c X V v d D t T Z W N 0 a W 9 u M S 9 U M T A t Q m F y c m l u Z 3 R v b i 0 1 M T c v V D E w L U J h c n J p b m d 0 b 2 5 f U 2 h l Z X Q u e 0 N v b H V t b j I 5 L D I 4 f S Z x d W 9 0 O y w m c X V v d D t T Z W N 0 a W 9 u M S 9 U M T A t Q m F y c m l u Z 3 R v b i 0 1 M T c v V D E w L U J h c n J p b m d 0 b 2 5 f U 2 h l Z X Q u e 0 N v b H V t b j M x L D M w f S Z x d W 9 0 O y w m c X V v d D t T Z W N 0 a W 9 u M S 9 U M T A t Q m F y c m l u Z 3 R v b i 0 1 M T c v V D E w L U J h c n J p b m d 0 b 2 5 f U 2 h l Z X Q u e 0 N v b H V t b j M 2 L D M 1 f S Z x d W 9 0 O y w m c X V v d D t T Z W N 0 a W 9 u M S 9 U M T A t Q m F y c m l u Z 3 R v b i 0 1 M T c v V D E w L U J h c n J p b m d 0 b 2 5 f U 2 h l Z X Q u e 0 N v b H V t b j M 3 L D M 2 f S Z x d W 9 0 O y w m c X V v d D t T Z W N 0 a W 9 u M S 9 U M T A t Q m F y c m l u Z 3 R v b i 0 1 M T c v V D E w L U J h c n J p b m d 0 b 2 5 f U 2 h l Z X Q u e 0 N v b H V t b j M 5 L D M 4 f S Z x d W 9 0 O y w m c X V v d D t T Z W N 0 a W 9 u M S 9 U M T A t Q m F y c m l u Z 3 R v b i 0 1 M T c v V D E w L U J h c n J p b m d 0 b 2 5 f U 2 h l Z X Q u e 0 N v b H V t b j Q w L D M 5 f S Z x d W 9 0 O 1 0 s J n F 1 b 3 Q 7 U m V s Y X R p b 2 5 z a G l w S W 5 m b y Z x d W 9 0 O z p b X X 0 i I C 8 + P E V u d H J 5 I F R 5 c G U 9 I k Z p b G x D b 3 V u d C I g V m F s d W U 9 I m w 2 N i I g L z 4 8 R W 5 0 c n k g V H l w Z T 0 i R m l s b F N 0 Y X R 1 c y I g V m F s d W U 9 I n N D b 2 1 w b G V 0 Z S I g L z 4 8 R W 5 0 c n k g V H l w Z T 0 i R m l s b E N v b H V t b k 5 h b W V z I i B W Y W x 1 Z T 0 i c 1 s m c X V v d D t L Z X l Q S U 4 m c X V v d D s s J n F 1 b 3 Q 7 U E l O c y Z x d W 9 0 O y w m c X V v d D t D T E F T U y Z x d W 9 0 O y w m c X V v d D t B Z G R y Z X N z J n F 1 b 3 Q 7 L C Z x d W 9 0 O 1 B y b 3 B l c n R 5 I F V z Z S Z x d W 9 0 O y w m c X V v d D t B Z 2 U m c X V v d D s s J n F 1 b 3 Q 7 T G F u Z F N x Z n Q m c X V v d D s s J n F 1 b 3 Q 7 Q m x k Z 1 N x Z n Q m c X V v d D s s J n F 1 b 3 Q 7 S W 5 2 Z X N 0 b W V u d C B S Y X R p b m c m c X V v d D s s J n F 1 b 3 Q 7 Q W R q I F J l b n Q g J C 9 T R i Z x d W 9 0 O y w m c X V v d D t Q R 0 k m c X V v d D s s J n F 1 b 3 Q 7 V i 9 D J n F 1 b 3 Q 7 L C Z x d W 9 0 O 0 V 4 c C Z x d W 9 0 O y w m c X V v d D t O T 0 k m c X V v d D s s J n F 1 b 3 Q 7 Q 2 F w I F J h d G U m c X V v d D s s J n F 1 b 3 Q 7 S W 5 j I E 1 W I C Q v U 0 Y m c X V v d D s s J n F 1 b 3 Q 7 Q W R q I F N h b G U g Q 2 9 t c C A k L 3 N m J n F 1 b 3 Q 7 L C Z x d W 9 0 O 0 1 l Z G l h b i B J b m M v U 2 F s Z X M g Q 2 9 t c C A k L 1 N G J n F 1 b 3 Q 7 L C Z x d W 9 0 O 0 V 4 Y 2 V z c y B M Y W 5 k I F Z h b H V l J n F 1 b 3 Q 7 L C Z x d W 9 0 O 0 1 h c m t l d C B W Y W x 1 Z S Z x d W 9 0 O 1 0 i I C 8 + P E V u d H J 5 I F R 5 c G U 9 I k Z p b G x D b 2 x 1 b W 5 U e X B l c y I g V m F s d W U 9 I n N B Q U F B Q U F B Q U F B Q U F B Q U F B Q U F B Q U F B Q U F B Q U E 9 I i A v P j x F b n R y e S B U e X B l P S J G a W x s T G F z d F V w Z G F 0 Z W Q i I F Z h b H V l P S J k M j A y M i 0 w N i 0 x N 1 Q y M T o z M j o w N S 4 1 N z M 5 O T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Q x M C 1 C Y X J y a W 5 n d G 9 u L T U x N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0 1 M T c l M j A o M i k v V D E w L U J h c n J p b m d 0 b 2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0 1 M T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L U J h c n J p b m d 0 b 2 4 t N T E 3 J T I w K D I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0 1 M T c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0 1 M T c l M j A o M y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T A t Q m F y c m l u Z 3 R v b i 0 1 M T c v V D E w L U J h c n J p b m d 0 b 2 5 f U 2 h l Z X Q u e 0 N v b H V t b j E s M H 0 m c X V v d D s s J n F 1 b 3 Q 7 U 2 V j d G l v b j E v V D E w L U J h c n J p b m d 0 b 2 4 t N T E 3 L 1 Q x M C 1 C Y X J y a W 5 n d G 9 u X 1 N o Z W V 0 L n t D b 2 x 1 b W 4 y L D F 9 J n F 1 b 3 Q 7 L C Z x d W 9 0 O 1 N l Y 3 R p b 2 4 x L 1 Q x M C 1 C Y X J y a W 5 n d G 9 u L T U x N y 9 U M T A t Q m F y c m l u Z 3 R v b l 9 T a G V l d C 5 7 Q 2 9 s d W 1 u N C w z f S Z x d W 9 0 O y w m c X V v d D t T Z W N 0 a W 9 u M S 9 U M T A t Q m F y c m l u Z 3 R v b i 0 1 M T c v V D E w L U J h c n J p b m d 0 b 2 5 f U 2 h l Z X Q u e 0 N v b H V t b j U s N H 0 m c X V v d D s s J n F 1 b 3 Q 7 U 2 V j d G l v b j E v V D E w L U J h c n J p b m d 0 b 2 4 t N T E 3 L 1 Q x M C 1 C Y X J y a W 5 n d G 9 u X 1 N o Z W V 0 L n t D b 2 x 1 b W 4 5 L D h 9 J n F 1 b 3 Q 7 L C Z x d W 9 0 O 1 N l Y 3 R p b 2 4 x L 1 Q x M C 1 C Y X J y a W 5 n d G 9 u L T U x N y 9 U M T A t Q m F y c m l u Z 3 R v b l 9 T a G V l d C 5 7 Q 2 9 s d W 1 u M T I s M T F 9 J n F 1 b 3 Q 7 L C Z x d W 9 0 O 1 N l Y 3 R p b 2 4 x L 1 Q x M C 1 C Y X J y a W 5 n d G 9 u L T U x N y 9 U M T A t Q m F y c m l u Z 3 R v b l 9 T a G V l d C 5 7 Q 2 9 s d W 1 u M T M s M T J 9 J n F 1 b 3 Q 7 L C Z x d W 9 0 O 1 N l Y 3 R p b 2 4 x L 1 Q x M C 1 C Y X J y a W 5 n d G 9 u L T U x N y 9 U M T A t Q m F y c m l u Z 3 R v b l 9 T a G V l d C 5 7 Q 2 9 s d W 1 u M T Q s M T N 9 J n F 1 b 3 Q 7 L C Z x d W 9 0 O 1 N l Y 3 R p b 2 4 x L 1 Q x M C 1 C Y X J y a W 5 n d G 9 u L T U x N y 9 U M T A t Q m F y c m l u Z 3 R v b l 9 T a G V l d C 5 7 Q 2 9 s d W 1 u M T g s M T d 9 J n F 1 b 3 Q 7 L C Z x d W 9 0 O 1 N l Y 3 R p b 2 4 x L 1 Q x M C 1 C Y X J y a W 5 n d G 9 u L T U x N y 9 U M T A t Q m F y c m l u Z 3 R v b l 9 T a G V l d C 5 7 Q 2 9 s d W 1 u M j M s M j J 9 J n F 1 b 3 Q 7 L C Z x d W 9 0 O 1 N l Y 3 R p b 2 4 x L 1 Q x M C 1 C Y X J y a W 5 n d G 9 u L T U x N y 9 U M T A t Q m F y c m l u Z 3 R v b l 9 T a G V l d C 5 7 Q 2 9 s d W 1 u M j Q s M j N 9 J n F 1 b 3 Q 7 L C Z x d W 9 0 O 1 N l Y 3 R p b 2 4 x L 1 Q x M C 1 C Y X J y a W 5 n d G 9 u L T U x N y 9 U M T A t Q m F y c m l u Z 3 R v b l 9 T a G V l d C 5 7 Q 2 9 s d W 1 u M j U s M j R 9 J n F 1 b 3 Q 7 L C Z x d W 9 0 O 1 N l Y 3 R p b 2 4 x L 1 Q x M C 1 C Y X J y a W 5 n d G 9 u L T U x N y 9 U M T A t Q m F y c m l u Z 3 R v b l 9 T a G V l d C 5 7 Q 2 9 s d W 1 u M j c s M j Z 9 J n F 1 b 3 Q 7 L C Z x d W 9 0 O 1 N l Y 3 R p b 2 4 x L 1 Q x M C 1 C Y X J y a W 5 n d G 9 u L T U x N y 9 U M T A t Q m F y c m l u Z 3 R v b l 9 T a G V l d C 5 7 Q 2 9 s d W 1 u M j g s M j d 9 J n F 1 b 3 Q 7 L C Z x d W 9 0 O 1 N l Y 3 R p b 2 4 x L 1 Q x M C 1 C Y X J y a W 5 n d G 9 u L T U x N y 9 U M T A t Q m F y c m l u Z 3 R v b l 9 T a G V l d C 5 7 Q 2 9 s d W 1 u M j k s M j h 9 J n F 1 b 3 Q 7 L C Z x d W 9 0 O 1 N l Y 3 R p b 2 4 x L 1 Q x M C 1 C Y X J y a W 5 n d G 9 u L T U x N y 9 U M T A t Q m F y c m l u Z 3 R v b l 9 T a G V l d C 5 7 Q 2 9 s d W 1 u M z E s M z B 9 J n F 1 b 3 Q 7 L C Z x d W 9 0 O 1 N l Y 3 R p b 2 4 x L 1 Q x M C 1 C Y X J y a W 5 n d G 9 u L T U x N y 9 U M T A t Q m F y c m l u Z 3 R v b l 9 T a G V l d C 5 7 Q 2 9 s d W 1 u M z Y s M z V 9 J n F 1 b 3 Q 7 L C Z x d W 9 0 O 1 N l Y 3 R p b 2 4 x L 1 Q x M C 1 C Y X J y a W 5 n d G 9 u L T U x N y 9 U M T A t Q m F y c m l u Z 3 R v b l 9 T a G V l d C 5 7 Q 2 9 s d W 1 u M z c s M z Z 9 J n F 1 b 3 Q 7 L C Z x d W 9 0 O 1 N l Y 3 R p b 2 4 x L 1 Q x M C 1 C Y X J y a W 5 n d G 9 u L T U x N y 9 U M T A t Q m F y c m l u Z 3 R v b l 9 T a G V l d C 5 7 Q 2 9 s d W 1 u M z k s M z h 9 J n F 1 b 3 Q 7 L C Z x d W 9 0 O 1 N l Y 3 R p b 2 4 x L 1 Q x M C 1 C Y X J y a W 5 n d G 9 u L T U x N y 9 U M T A t Q m F y c m l u Z 3 R v b l 9 T a G V l d C 5 7 Q 2 9 s d W 1 u N D A s M z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M T A t Q m F y c m l u Z 3 R v b i 0 1 M T c v V D E w L U J h c n J p b m d 0 b 2 5 f U 2 h l Z X Q u e 0 N v b H V t b j E s M H 0 m c X V v d D s s J n F 1 b 3 Q 7 U 2 V j d G l v b j E v V D E w L U J h c n J p b m d 0 b 2 4 t N T E 3 L 1 Q x M C 1 C Y X J y a W 5 n d G 9 u X 1 N o Z W V 0 L n t D b 2 x 1 b W 4 y L D F 9 J n F 1 b 3 Q 7 L C Z x d W 9 0 O 1 N l Y 3 R p b 2 4 x L 1 Q x M C 1 C Y X J y a W 5 n d G 9 u L T U x N y 9 U M T A t Q m F y c m l u Z 3 R v b l 9 T a G V l d C 5 7 Q 2 9 s d W 1 u N C w z f S Z x d W 9 0 O y w m c X V v d D t T Z W N 0 a W 9 u M S 9 U M T A t Q m F y c m l u Z 3 R v b i 0 1 M T c v V D E w L U J h c n J p b m d 0 b 2 5 f U 2 h l Z X Q u e 0 N v b H V t b j U s N H 0 m c X V v d D s s J n F 1 b 3 Q 7 U 2 V j d G l v b j E v V D E w L U J h c n J p b m d 0 b 2 4 t N T E 3 L 1 Q x M C 1 C Y X J y a W 5 n d G 9 u X 1 N o Z W V 0 L n t D b 2 x 1 b W 4 5 L D h 9 J n F 1 b 3 Q 7 L C Z x d W 9 0 O 1 N l Y 3 R p b 2 4 x L 1 Q x M C 1 C Y X J y a W 5 n d G 9 u L T U x N y 9 U M T A t Q m F y c m l u Z 3 R v b l 9 T a G V l d C 5 7 Q 2 9 s d W 1 u M T I s M T F 9 J n F 1 b 3 Q 7 L C Z x d W 9 0 O 1 N l Y 3 R p b 2 4 x L 1 Q x M C 1 C Y X J y a W 5 n d G 9 u L T U x N y 9 U M T A t Q m F y c m l u Z 3 R v b l 9 T a G V l d C 5 7 Q 2 9 s d W 1 u M T M s M T J 9 J n F 1 b 3 Q 7 L C Z x d W 9 0 O 1 N l Y 3 R p b 2 4 x L 1 Q x M C 1 C Y X J y a W 5 n d G 9 u L T U x N y 9 U M T A t Q m F y c m l u Z 3 R v b l 9 T a G V l d C 5 7 Q 2 9 s d W 1 u M T Q s M T N 9 J n F 1 b 3 Q 7 L C Z x d W 9 0 O 1 N l Y 3 R p b 2 4 x L 1 Q x M C 1 C Y X J y a W 5 n d G 9 u L T U x N y 9 U M T A t Q m F y c m l u Z 3 R v b l 9 T a G V l d C 5 7 Q 2 9 s d W 1 u M T g s M T d 9 J n F 1 b 3 Q 7 L C Z x d W 9 0 O 1 N l Y 3 R p b 2 4 x L 1 Q x M C 1 C Y X J y a W 5 n d G 9 u L T U x N y 9 U M T A t Q m F y c m l u Z 3 R v b l 9 T a G V l d C 5 7 Q 2 9 s d W 1 u M j M s M j J 9 J n F 1 b 3 Q 7 L C Z x d W 9 0 O 1 N l Y 3 R p b 2 4 x L 1 Q x M C 1 C Y X J y a W 5 n d G 9 u L T U x N y 9 U M T A t Q m F y c m l u Z 3 R v b l 9 T a G V l d C 5 7 Q 2 9 s d W 1 u M j Q s M j N 9 J n F 1 b 3 Q 7 L C Z x d W 9 0 O 1 N l Y 3 R p b 2 4 x L 1 Q x M C 1 C Y X J y a W 5 n d G 9 u L T U x N y 9 U M T A t Q m F y c m l u Z 3 R v b l 9 T a G V l d C 5 7 Q 2 9 s d W 1 u M j U s M j R 9 J n F 1 b 3 Q 7 L C Z x d W 9 0 O 1 N l Y 3 R p b 2 4 x L 1 Q x M C 1 C Y X J y a W 5 n d G 9 u L T U x N y 9 U M T A t Q m F y c m l u Z 3 R v b l 9 T a G V l d C 5 7 Q 2 9 s d W 1 u M j c s M j Z 9 J n F 1 b 3 Q 7 L C Z x d W 9 0 O 1 N l Y 3 R p b 2 4 x L 1 Q x M C 1 C Y X J y a W 5 n d G 9 u L T U x N y 9 U M T A t Q m F y c m l u Z 3 R v b l 9 T a G V l d C 5 7 Q 2 9 s d W 1 u M j g s M j d 9 J n F 1 b 3 Q 7 L C Z x d W 9 0 O 1 N l Y 3 R p b 2 4 x L 1 Q x M C 1 C Y X J y a W 5 n d G 9 u L T U x N y 9 U M T A t Q m F y c m l u Z 3 R v b l 9 T a G V l d C 5 7 Q 2 9 s d W 1 u M j k s M j h 9 J n F 1 b 3 Q 7 L C Z x d W 9 0 O 1 N l Y 3 R p b 2 4 x L 1 Q x M C 1 C Y X J y a W 5 n d G 9 u L T U x N y 9 U M T A t Q m F y c m l u Z 3 R v b l 9 T a G V l d C 5 7 Q 2 9 s d W 1 u M z E s M z B 9 J n F 1 b 3 Q 7 L C Z x d W 9 0 O 1 N l Y 3 R p b 2 4 x L 1 Q x M C 1 C Y X J y a W 5 n d G 9 u L T U x N y 9 U M T A t Q m F y c m l u Z 3 R v b l 9 T a G V l d C 5 7 Q 2 9 s d W 1 u M z Y s M z V 9 J n F 1 b 3 Q 7 L C Z x d W 9 0 O 1 N l Y 3 R p b 2 4 x L 1 Q x M C 1 C Y X J y a W 5 n d G 9 u L T U x N y 9 U M T A t Q m F y c m l u Z 3 R v b l 9 T a G V l d C 5 7 Q 2 9 s d W 1 u M z c s M z Z 9 J n F 1 b 3 Q 7 L C Z x d W 9 0 O 1 N l Y 3 R p b 2 4 x L 1 Q x M C 1 C Y X J y a W 5 n d G 9 u L T U x N y 9 U M T A t Q m F y c m l u Z 3 R v b l 9 T a G V l d C 5 7 Q 2 9 s d W 1 u M z k s M z h 9 J n F 1 b 3 Q 7 L C Z x d W 9 0 O 1 N l Y 3 R p b 2 4 x L 1 Q x M C 1 C Y X J y a W 5 n d G 9 u L T U x N y 9 U M T A t Q m F y c m l u Z 3 R v b l 9 T a G V l d C 5 7 Q 2 9 s d W 1 u N D A s M z l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N j Y i I C 8 + P E V u d H J 5 I F R 5 c G U 9 I k Z p b G x T d G F 0 d X M i I F Z h b H V l P S J z Q 2 9 t c G x l d G U i I C 8 + P E V u d H J 5 I F R 5 c G U 9 I k Z p b G x D b 2 x 1 b W 5 O Y W 1 l c y I g V m F s d W U 9 I n N b J n F 1 b 3 Q 7 S 2 V 5 U E l O J n F 1 b 3 Q 7 L C Z x d W 9 0 O 1 B J T n M m c X V v d D s s J n F 1 b 3 Q 7 Q 0 x B U 1 M m c X V v d D s s J n F 1 b 3 Q 7 Q W R k c m V z c y Z x d W 9 0 O y w m c X V v d D t Q c m 9 w Z X J 0 e S B V c 2 U m c X V v d D s s J n F 1 b 3 Q 7 Q W d l J n F 1 b 3 Q 7 L C Z x d W 9 0 O 0 x h b m R T c W Z 0 J n F 1 b 3 Q 7 L C Z x d W 9 0 O 0 J s Z G d T c W Z 0 J n F 1 b 3 Q 7 L C Z x d W 9 0 O 0 l u d m V z d G 1 l b n Q g U m F 0 a W 5 n J n F 1 b 3 Q 7 L C Z x d W 9 0 O 0 F k a i B S Z W 5 0 I C Q v U 0 Y m c X V v d D s s J n F 1 b 3 Q 7 U E d J J n F 1 b 3 Q 7 L C Z x d W 9 0 O 1 Y v Q y Z x d W 9 0 O y w m c X V v d D t F e H A m c X V v d D s s J n F 1 b 3 Q 7 T k 9 J J n F 1 b 3 Q 7 L C Z x d W 9 0 O 0 N h c C B S Y X R l J n F 1 b 3 Q 7 L C Z x d W 9 0 O 0 l u Y y B N V i A k L 1 N G J n F 1 b 3 Q 7 L C Z x d W 9 0 O 0 F k a i B T Y W x l I E N v b X A g J C 9 z Z i Z x d W 9 0 O y w m c X V v d D t N Z W R p Y W 4 g S W 5 j L 1 N h b G V z I E N v b X A g J C 9 T R i Z x d W 9 0 O y w m c X V v d D t F e G N l c 3 M g T G F u Z C B W Y W x 1 Z S Z x d W 9 0 O y w m c X V v d D t N Y X J r Z X Q g V m F s d W U m c X V v d D t d I i A v P j x F b n R y e S B U e X B l P S J G a W x s Q 2 9 s d W 1 u V H l w Z X M i I F Z h b H V l P S J z Q U F B Q U F B Q U F B Q U F B Q U F B Q U F B Q U F B Q U F B Q U F B P S I g L z 4 8 R W 5 0 c n k g V H l w Z T 0 i R m l s b E x h c 3 R V c G R h d G V k I i B W Y W x 1 Z T 0 i Z D I w M j I t M D Y t M T d U M j E 6 M z I 6 M D U u N T c z O T k 5 O V o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D E w L U J h c n J p b m d 0 b 2 4 t N T E 3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T U x N y U y M C g z K S 9 U M T A t Q m F y c m l u Z 3 R v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T U x N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0 1 M T c l M j A o M y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T U x N y U y M C g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T U x N y U y M C g 0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M C 1 C Y X J y a W 5 n d G 9 u L T U x N y 9 U M T A t Q m F y c m l u Z 3 R v b l 9 T a G V l d C 5 7 Q 2 9 s d W 1 u M S w w f S Z x d W 9 0 O y w m c X V v d D t T Z W N 0 a W 9 u M S 9 U M T A t Q m F y c m l u Z 3 R v b i 0 1 M T c v V D E w L U J h c n J p b m d 0 b 2 5 f U 2 h l Z X Q u e 0 N v b H V t b j I s M X 0 m c X V v d D s s J n F 1 b 3 Q 7 U 2 V j d G l v b j E v V D E w L U J h c n J p b m d 0 b 2 4 t N T E 3 L 1 Q x M C 1 C Y X J y a W 5 n d G 9 u X 1 N o Z W V 0 L n t D b 2 x 1 b W 4 0 L D N 9 J n F 1 b 3 Q 7 L C Z x d W 9 0 O 1 N l Y 3 R p b 2 4 x L 1 Q x M C 1 C Y X J y a W 5 n d G 9 u L T U x N y 9 U M T A t Q m F y c m l u Z 3 R v b l 9 T a G V l d C 5 7 Q 2 9 s d W 1 u N S w 0 f S Z x d W 9 0 O y w m c X V v d D t T Z W N 0 a W 9 u M S 9 U M T A t Q m F y c m l u Z 3 R v b i 0 1 M T c v V D E w L U J h c n J p b m d 0 b 2 5 f U 2 h l Z X Q u e 0 N v b H V t b j k s O H 0 m c X V v d D s s J n F 1 b 3 Q 7 U 2 V j d G l v b j E v V D E w L U J h c n J p b m d 0 b 2 4 t N T E 3 L 1 Q x M C 1 C Y X J y a W 5 n d G 9 u X 1 N o Z W V 0 L n t D b 2 x 1 b W 4 x M i w x M X 0 m c X V v d D s s J n F 1 b 3 Q 7 U 2 V j d G l v b j E v V D E w L U J h c n J p b m d 0 b 2 4 t N T E 3 L 1 Q x M C 1 C Y X J y a W 5 n d G 9 u X 1 N o Z W V 0 L n t D b 2 x 1 b W 4 x M y w x M n 0 m c X V v d D s s J n F 1 b 3 Q 7 U 2 V j d G l v b j E v V D E w L U J h c n J p b m d 0 b 2 4 t N T E 3 L 1 Q x M C 1 C Y X J y a W 5 n d G 9 u X 1 N o Z W V 0 L n t D b 2 x 1 b W 4 x N C w x M 3 0 m c X V v d D s s J n F 1 b 3 Q 7 U 2 V j d G l v b j E v V D E w L U J h c n J p b m d 0 b 2 4 t N T E 3 L 1 Q x M C 1 C Y X J y a W 5 n d G 9 u X 1 N o Z W V 0 L n t D b 2 x 1 b W 4 x O C w x N 3 0 m c X V v d D s s J n F 1 b 3 Q 7 U 2 V j d G l v b j E v V D E w L U J h c n J p b m d 0 b 2 4 t N T E 3 L 1 Q x M C 1 C Y X J y a W 5 n d G 9 u X 1 N o Z W V 0 L n t D b 2 x 1 b W 4 y M y w y M n 0 m c X V v d D s s J n F 1 b 3 Q 7 U 2 V j d G l v b j E v V D E w L U J h c n J p b m d 0 b 2 4 t N T E 3 L 1 Q x M C 1 C Y X J y a W 5 n d G 9 u X 1 N o Z W V 0 L n t D b 2 x 1 b W 4 y N C w y M 3 0 m c X V v d D s s J n F 1 b 3 Q 7 U 2 V j d G l v b j E v V D E w L U J h c n J p b m d 0 b 2 4 t N T E 3 L 1 Q x M C 1 C Y X J y a W 5 n d G 9 u X 1 N o Z W V 0 L n t D b 2 x 1 b W 4 y N S w y N H 0 m c X V v d D s s J n F 1 b 3 Q 7 U 2 V j d G l v b j E v V D E w L U J h c n J p b m d 0 b 2 4 t N T E 3 L 1 Q x M C 1 C Y X J y a W 5 n d G 9 u X 1 N o Z W V 0 L n t D b 2 x 1 b W 4 y N y w y N n 0 m c X V v d D s s J n F 1 b 3 Q 7 U 2 V j d G l v b j E v V D E w L U J h c n J p b m d 0 b 2 4 t N T E 3 L 1 Q x M C 1 C Y X J y a W 5 n d G 9 u X 1 N o Z W V 0 L n t D b 2 x 1 b W 4 y O C w y N 3 0 m c X V v d D s s J n F 1 b 3 Q 7 U 2 V j d G l v b j E v V D E w L U J h c n J p b m d 0 b 2 4 t N T E 3 L 1 Q x M C 1 C Y X J y a W 5 n d G 9 u X 1 N o Z W V 0 L n t D b 2 x 1 b W 4 y O S w y O H 0 m c X V v d D s s J n F 1 b 3 Q 7 U 2 V j d G l v b j E v V D E w L U J h c n J p b m d 0 b 2 4 t N T E 3 L 1 Q x M C 1 C Y X J y a W 5 n d G 9 u X 1 N o Z W V 0 L n t D b 2 x 1 b W 4 z M S w z M H 0 m c X V v d D s s J n F 1 b 3 Q 7 U 2 V j d G l v b j E v V D E w L U J h c n J p b m d 0 b 2 4 t N T E 3 L 1 Q x M C 1 C Y X J y a W 5 n d G 9 u X 1 N o Z W V 0 L n t D b 2 x 1 b W 4 z N i w z N X 0 m c X V v d D s s J n F 1 b 3 Q 7 U 2 V j d G l v b j E v V D E w L U J h c n J p b m d 0 b 2 4 t N T E 3 L 1 Q x M C 1 C Y X J y a W 5 n d G 9 u X 1 N o Z W V 0 L n t D b 2 x 1 b W 4 z N y w z N n 0 m c X V v d D s s J n F 1 b 3 Q 7 U 2 V j d G l v b j E v V D E w L U J h c n J p b m d 0 b 2 4 t N T E 3 L 1 Q x M C 1 C Y X J y a W 5 n d G 9 u X 1 N o Z W V 0 L n t D b 2 x 1 b W 4 z O S w z O H 0 m c X V v d D s s J n F 1 b 3 Q 7 U 2 V j d G l v b j E v V D E w L U J h c n J p b m d 0 b 2 4 t N T E 3 L 1 Q x M C 1 C Y X J y a W 5 n d G 9 u X 1 N o Z W V 0 L n t D b 2 x 1 b W 4 0 M C w z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Q x M C 1 C Y X J y a W 5 n d G 9 u L T U x N y 9 U M T A t Q m F y c m l u Z 3 R v b l 9 T a G V l d C 5 7 Q 2 9 s d W 1 u M S w w f S Z x d W 9 0 O y w m c X V v d D t T Z W N 0 a W 9 u M S 9 U M T A t Q m F y c m l u Z 3 R v b i 0 1 M T c v V D E w L U J h c n J p b m d 0 b 2 5 f U 2 h l Z X Q u e 0 N v b H V t b j I s M X 0 m c X V v d D s s J n F 1 b 3 Q 7 U 2 V j d G l v b j E v V D E w L U J h c n J p b m d 0 b 2 4 t N T E 3 L 1 Q x M C 1 C Y X J y a W 5 n d G 9 u X 1 N o Z W V 0 L n t D b 2 x 1 b W 4 0 L D N 9 J n F 1 b 3 Q 7 L C Z x d W 9 0 O 1 N l Y 3 R p b 2 4 x L 1 Q x M C 1 C Y X J y a W 5 n d G 9 u L T U x N y 9 U M T A t Q m F y c m l u Z 3 R v b l 9 T a G V l d C 5 7 Q 2 9 s d W 1 u N S w 0 f S Z x d W 9 0 O y w m c X V v d D t T Z W N 0 a W 9 u M S 9 U M T A t Q m F y c m l u Z 3 R v b i 0 1 M T c v V D E w L U J h c n J p b m d 0 b 2 5 f U 2 h l Z X Q u e 0 N v b H V t b j k s O H 0 m c X V v d D s s J n F 1 b 3 Q 7 U 2 V j d G l v b j E v V D E w L U J h c n J p b m d 0 b 2 4 t N T E 3 L 1 Q x M C 1 C Y X J y a W 5 n d G 9 u X 1 N o Z W V 0 L n t D b 2 x 1 b W 4 x M i w x M X 0 m c X V v d D s s J n F 1 b 3 Q 7 U 2 V j d G l v b j E v V D E w L U J h c n J p b m d 0 b 2 4 t N T E 3 L 1 Q x M C 1 C Y X J y a W 5 n d G 9 u X 1 N o Z W V 0 L n t D b 2 x 1 b W 4 x M y w x M n 0 m c X V v d D s s J n F 1 b 3 Q 7 U 2 V j d G l v b j E v V D E w L U J h c n J p b m d 0 b 2 4 t N T E 3 L 1 Q x M C 1 C Y X J y a W 5 n d G 9 u X 1 N o Z W V 0 L n t D b 2 x 1 b W 4 x N C w x M 3 0 m c X V v d D s s J n F 1 b 3 Q 7 U 2 V j d G l v b j E v V D E w L U J h c n J p b m d 0 b 2 4 t N T E 3 L 1 Q x M C 1 C Y X J y a W 5 n d G 9 u X 1 N o Z W V 0 L n t D b 2 x 1 b W 4 x O C w x N 3 0 m c X V v d D s s J n F 1 b 3 Q 7 U 2 V j d G l v b j E v V D E w L U J h c n J p b m d 0 b 2 4 t N T E 3 L 1 Q x M C 1 C Y X J y a W 5 n d G 9 u X 1 N o Z W V 0 L n t D b 2 x 1 b W 4 y M y w y M n 0 m c X V v d D s s J n F 1 b 3 Q 7 U 2 V j d G l v b j E v V D E w L U J h c n J p b m d 0 b 2 4 t N T E 3 L 1 Q x M C 1 C Y X J y a W 5 n d G 9 u X 1 N o Z W V 0 L n t D b 2 x 1 b W 4 y N C w y M 3 0 m c X V v d D s s J n F 1 b 3 Q 7 U 2 V j d G l v b j E v V D E w L U J h c n J p b m d 0 b 2 4 t N T E 3 L 1 Q x M C 1 C Y X J y a W 5 n d G 9 u X 1 N o Z W V 0 L n t D b 2 x 1 b W 4 y N S w y N H 0 m c X V v d D s s J n F 1 b 3 Q 7 U 2 V j d G l v b j E v V D E w L U J h c n J p b m d 0 b 2 4 t N T E 3 L 1 Q x M C 1 C Y X J y a W 5 n d G 9 u X 1 N o Z W V 0 L n t D b 2 x 1 b W 4 y N y w y N n 0 m c X V v d D s s J n F 1 b 3 Q 7 U 2 V j d G l v b j E v V D E w L U J h c n J p b m d 0 b 2 4 t N T E 3 L 1 Q x M C 1 C Y X J y a W 5 n d G 9 u X 1 N o Z W V 0 L n t D b 2 x 1 b W 4 y O C w y N 3 0 m c X V v d D s s J n F 1 b 3 Q 7 U 2 V j d G l v b j E v V D E w L U J h c n J p b m d 0 b 2 4 t N T E 3 L 1 Q x M C 1 C Y X J y a W 5 n d G 9 u X 1 N o Z W V 0 L n t D b 2 x 1 b W 4 y O S w y O H 0 m c X V v d D s s J n F 1 b 3 Q 7 U 2 V j d G l v b j E v V D E w L U J h c n J p b m d 0 b 2 4 t N T E 3 L 1 Q x M C 1 C Y X J y a W 5 n d G 9 u X 1 N o Z W V 0 L n t D b 2 x 1 b W 4 z M S w z M H 0 m c X V v d D s s J n F 1 b 3 Q 7 U 2 V j d G l v b j E v V D E w L U J h c n J p b m d 0 b 2 4 t N T E 3 L 1 Q x M C 1 C Y X J y a W 5 n d G 9 u X 1 N o Z W V 0 L n t D b 2 x 1 b W 4 z N i w z N X 0 m c X V v d D s s J n F 1 b 3 Q 7 U 2 V j d G l v b j E v V D E w L U J h c n J p b m d 0 b 2 4 t N T E 3 L 1 Q x M C 1 C Y X J y a W 5 n d G 9 u X 1 N o Z W V 0 L n t D b 2 x 1 b W 4 z N y w z N n 0 m c X V v d D s s J n F 1 b 3 Q 7 U 2 V j d G l v b j E v V D E w L U J h c n J p b m d 0 b 2 4 t N T E 3 L 1 Q x M C 1 C Y X J y a W 5 n d G 9 u X 1 N o Z W V 0 L n t D b 2 x 1 b W 4 z O S w z O H 0 m c X V v d D s s J n F 1 b 3 Q 7 U 2 V j d G l v b j E v V D E w L U J h c n J p b m d 0 b 2 4 t N T E 3 L 1 Q x M C 1 C Y X J y a W 5 n d G 9 u X 1 N o Z W V 0 L n t D b 2 x 1 b W 4 0 M C w z O X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i I g L z 4 8 R W 5 0 c n k g V H l w Z T 0 i R m l s b F N 0 Y X R 1 c y I g V m F s d W U 9 I n N D b 2 1 w b G V 0 Z S I g L z 4 8 R W 5 0 c n k g V H l w Z T 0 i R m l s b E N v b H V t b k 5 h b W V z I i B W Y W x 1 Z T 0 i c 1 s m c X V v d D t L Z X l Q S U 4 m c X V v d D s s J n F 1 b 3 Q 7 U E l O c y Z x d W 9 0 O y w m c X V v d D t D T E F T U y Z x d W 9 0 O y w m c X V v d D t B Z G R y Z X N z J n F 1 b 3 Q 7 L C Z x d W 9 0 O 1 B y b 3 B l c n R 5 I F V z Z S Z x d W 9 0 O y w m c X V v d D t B Z 2 U m c X V v d D s s J n F 1 b 3 Q 7 T G F u Z F N x Z n Q m c X V v d D s s J n F 1 b 3 Q 7 Q m x k Z 1 N x Z n Q m c X V v d D s s J n F 1 b 3 Q 7 S W 5 2 Z X N 0 b W V u d C B S Y X R p b m c m c X V v d D s s J n F 1 b 3 Q 7 Q W R q I F J l b n Q g J C 9 T R i Z x d W 9 0 O y w m c X V v d D t Q R 0 k m c X V v d D s s J n F 1 b 3 Q 7 V i 9 D J n F 1 b 3 Q 7 L C Z x d W 9 0 O 0 V 4 c C Z x d W 9 0 O y w m c X V v d D t O T 0 k m c X V v d D s s J n F 1 b 3 Q 7 Q 2 F w I F J h d G U m c X V v d D s s J n F 1 b 3 Q 7 S W 5 j I E 1 W I C Q v U 0 Y m c X V v d D s s J n F 1 b 3 Q 7 Q W R q I F N h b G U g Q 2 9 t c C A k L 3 N m J n F 1 b 3 Q 7 L C Z x d W 9 0 O 0 1 l Z G l h b i B J b m M v U 2 F s Z X M g Q 2 9 t c C A k L 1 N G J n F 1 b 3 Q 7 L C Z x d W 9 0 O 0 V 4 Y 2 V z c y B M Y W 5 k I F Z h b H V l J n F 1 b 3 Q 7 L C Z x d W 9 0 O 0 1 h c m t l d C B W Y W x 1 Z S Z x d W 9 0 O 1 0 i I C 8 + P E V u d H J 5 I F R 5 c G U 9 I k Z p b G x D b 2 x 1 b W 5 U e X B l c y I g V m F s d W U 9 I n N B Q U F B Q U F B Q U F B Q U F B Q U F B Q U F B Q U F B Q U F B Q U E 9 I i A v P j x F b n R y e S B U e X B l P S J G a W x s T G F z d F V w Z G F 0 Z W Q i I F Z h b H V l P S J k M j A y M i 0 w N i 0 x N 1 Q y M T o z M j o w N S 4 1 N z M 5 O T k 5 W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M T A t Q m F y c m l u Z 3 R v b i 0 1 M T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L U J h c n J p b m d 0 b 2 4 t N T E 3 J T I w K D Q p L 1 Q x M C 1 C Y X J y a W 5 n d G 9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L U J h c n J p b m d 0 b 2 4 t N T E 3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T U x N y U y M C g 0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L U J h c n J p b m d 0 b 2 4 t N T E 3 J T I w K D Q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L U J h c n J p b m d 0 b 2 4 t N T E 3 J T I w K D U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E w L U J h c n J p b m d 0 b 2 4 t N T E 3 L 1 Q x M C 1 C Y X J y a W 5 n d G 9 u X 1 N o Z W V 0 L n t D b 2 x 1 b W 4 x L D B 9 J n F 1 b 3 Q 7 L C Z x d W 9 0 O 1 N l Y 3 R p b 2 4 x L 1 Q x M C 1 C Y X J y a W 5 n d G 9 u L T U x N y 9 U M T A t Q m F y c m l u Z 3 R v b l 9 T a G V l d C 5 7 Q 2 9 s d W 1 u M i w x f S Z x d W 9 0 O y w m c X V v d D t T Z W N 0 a W 9 u M S 9 U M T A t Q m F y c m l u Z 3 R v b i 0 1 M T c v V D E w L U J h c n J p b m d 0 b 2 5 f U 2 h l Z X Q u e 0 N v b H V t b j Q s M 3 0 m c X V v d D s s J n F 1 b 3 Q 7 U 2 V j d G l v b j E v V D E w L U J h c n J p b m d 0 b 2 4 t N T E 3 L 1 Q x M C 1 C Y X J y a W 5 n d G 9 u X 1 N o Z W V 0 L n t D b 2 x 1 b W 4 1 L D R 9 J n F 1 b 3 Q 7 L C Z x d W 9 0 O 1 N l Y 3 R p b 2 4 x L 1 Q x M C 1 C Y X J y a W 5 n d G 9 u L T U x N y 9 U M T A t Q m F y c m l u Z 3 R v b l 9 T a G V l d C 5 7 Q 2 9 s d W 1 u O S w 4 f S Z x d W 9 0 O y w m c X V v d D t T Z W N 0 a W 9 u M S 9 U M T A t Q m F y c m l u Z 3 R v b i 0 1 M T c v V D E w L U J h c n J p b m d 0 b 2 5 f U 2 h l Z X Q u e 0 N v b H V t b j E y L D E x f S Z x d W 9 0 O y w m c X V v d D t T Z W N 0 a W 9 u M S 9 U M T A t Q m F y c m l u Z 3 R v b i 0 1 M T c v V D E w L U J h c n J p b m d 0 b 2 5 f U 2 h l Z X Q u e 0 N v b H V t b j E z L D E y f S Z x d W 9 0 O y w m c X V v d D t T Z W N 0 a W 9 u M S 9 U M T A t Q m F y c m l u Z 3 R v b i 0 1 M T c v V D E w L U J h c n J p b m d 0 b 2 5 f U 2 h l Z X Q u e 0 N v b H V t b j E 0 L D E z f S Z x d W 9 0 O y w m c X V v d D t T Z W N 0 a W 9 u M S 9 U M T A t Q m F y c m l u Z 3 R v b i 0 1 M T c v V D E w L U J h c n J p b m d 0 b 2 5 f U 2 h l Z X Q u e 0 N v b H V t b j E 4 L D E 3 f S Z x d W 9 0 O y w m c X V v d D t T Z W N 0 a W 9 u M S 9 U M T A t Q m F y c m l u Z 3 R v b i 0 1 M T c v V D E w L U J h c n J p b m d 0 b 2 5 f U 2 h l Z X Q u e 0 N v b H V t b j I z L D I y f S Z x d W 9 0 O y w m c X V v d D t T Z W N 0 a W 9 u M S 9 U M T A t Q m F y c m l u Z 3 R v b i 0 1 M T c v V D E w L U J h c n J p b m d 0 b 2 5 f U 2 h l Z X Q u e 0 N v b H V t b j I 0 L D I z f S Z x d W 9 0 O y w m c X V v d D t T Z W N 0 a W 9 u M S 9 U M T A t Q m F y c m l u Z 3 R v b i 0 1 M T c v V D E w L U J h c n J p b m d 0 b 2 5 f U 2 h l Z X Q u e 0 N v b H V t b j I 1 L D I 0 f S Z x d W 9 0 O y w m c X V v d D t T Z W N 0 a W 9 u M S 9 U M T A t Q m F y c m l u Z 3 R v b i 0 1 M T c v V D E w L U J h c n J p b m d 0 b 2 5 f U 2 h l Z X Q u e 0 N v b H V t b j I 3 L D I 2 f S Z x d W 9 0 O y w m c X V v d D t T Z W N 0 a W 9 u M S 9 U M T A t Q m F y c m l u Z 3 R v b i 0 1 M T c v V D E w L U J h c n J p b m d 0 b 2 5 f U 2 h l Z X Q u e 0 N v b H V t b j I 4 L D I 3 f S Z x d W 9 0 O y w m c X V v d D t T Z W N 0 a W 9 u M S 9 U M T A t Q m F y c m l u Z 3 R v b i 0 1 M T c v V D E w L U J h c n J p b m d 0 b 2 5 f U 2 h l Z X Q u e 0 N v b H V t b j I 5 L D I 4 f S Z x d W 9 0 O y w m c X V v d D t T Z W N 0 a W 9 u M S 9 U M T A t Q m F y c m l u Z 3 R v b i 0 1 M T c v V D E w L U J h c n J p b m d 0 b 2 5 f U 2 h l Z X Q u e 0 N v b H V t b j M x L D M w f S Z x d W 9 0 O y w m c X V v d D t T Z W N 0 a W 9 u M S 9 U M T A t Q m F y c m l u Z 3 R v b i 0 1 M T c v V D E w L U J h c n J p b m d 0 b 2 5 f U 2 h l Z X Q u e 0 N v b H V t b j M 2 L D M 1 f S Z x d W 9 0 O y w m c X V v d D t T Z W N 0 a W 9 u M S 9 U M T A t Q m F y c m l u Z 3 R v b i 0 1 M T c v V D E w L U J h c n J p b m d 0 b 2 5 f U 2 h l Z X Q u e 0 N v b H V t b j M 3 L D M 2 f S Z x d W 9 0 O y w m c X V v d D t T Z W N 0 a W 9 u M S 9 U M T A t Q m F y c m l u Z 3 R v b i 0 1 M T c v V D E w L U J h c n J p b m d 0 b 2 5 f U 2 h l Z X Q u e 0 N v b H V t b j M 5 L D M 4 f S Z x d W 9 0 O y w m c X V v d D t T Z W N 0 a W 9 u M S 9 U M T A t Q m F y c m l u Z 3 R v b i 0 1 M T c v V D E w L U J h c n J p b m d 0 b 2 5 f U 2 h l Z X Q u e 0 N v b H V t b j Q w L D M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D E w L U J h c n J p b m d 0 b 2 4 t N T E 3 L 1 Q x M C 1 C Y X J y a W 5 n d G 9 u X 1 N o Z W V 0 L n t D b 2 x 1 b W 4 x L D B 9 J n F 1 b 3 Q 7 L C Z x d W 9 0 O 1 N l Y 3 R p b 2 4 x L 1 Q x M C 1 C Y X J y a W 5 n d G 9 u L T U x N y 9 U M T A t Q m F y c m l u Z 3 R v b l 9 T a G V l d C 5 7 Q 2 9 s d W 1 u M i w x f S Z x d W 9 0 O y w m c X V v d D t T Z W N 0 a W 9 u M S 9 U M T A t Q m F y c m l u Z 3 R v b i 0 1 M T c v V D E w L U J h c n J p b m d 0 b 2 5 f U 2 h l Z X Q u e 0 N v b H V t b j Q s M 3 0 m c X V v d D s s J n F 1 b 3 Q 7 U 2 V j d G l v b j E v V D E w L U J h c n J p b m d 0 b 2 4 t N T E 3 L 1 Q x M C 1 C Y X J y a W 5 n d G 9 u X 1 N o Z W V 0 L n t D b 2 x 1 b W 4 1 L D R 9 J n F 1 b 3 Q 7 L C Z x d W 9 0 O 1 N l Y 3 R p b 2 4 x L 1 Q x M C 1 C Y X J y a W 5 n d G 9 u L T U x N y 9 U M T A t Q m F y c m l u Z 3 R v b l 9 T a G V l d C 5 7 Q 2 9 s d W 1 u O S w 4 f S Z x d W 9 0 O y w m c X V v d D t T Z W N 0 a W 9 u M S 9 U M T A t Q m F y c m l u Z 3 R v b i 0 1 M T c v V D E w L U J h c n J p b m d 0 b 2 5 f U 2 h l Z X Q u e 0 N v b H V t b j E y L D E x f S Z x d W 9 0 O y w m c X V v d D t T Z W N 0 a W 9 u M S 9 U M T A t Q m F y c m l u Z 3 R v b i 0 1 M T c v V D E w L U J h c n J p b m d 0 b 2 5 f U 2 h l Z X Q u e 0 N v b H V t b j E z L D E y f S Z x d W 9 0 O y w m c X V v d D t T Z W N 0 a W 9 u M S 9 U M T A t Q m F y c m l u Z 3 R v b i 0 1 M T c v V D E w L U J h c n J p b m d 0 b 2 5 f U 2 h l Z X Q u e 0 N v b H V t b j E 0 L D E z f S Z x d W 9 0 O y w m c X V v d D t T Z W N 0 a W 9 u M S 9 U M T A t Q m F y c m l u Z 3 R v b i 0 1 M T c v V D E w L U J h c n J p b m d 0 b 2 5 f U 2 h l Z X Q u e 0 N v b H V t b j E 4 L D E 3 f S Z x d W 9 0 O y w m c X V v d D t T Z W N 0 a W 9 u M S 9 U M T A t Q m F y c m l u Z 3 R v b i 0 1 M T c v V D E w L U J h c n J p b m d 0 b 2 5 f U 2 h l Z X Q u e 0 N v b H V t b j I z L D I y f S Z x d W 9 0 O y w m c X V v d D t T Z W N 0 a W 9 u M S 9 U M T A t Q m F y c m l u Z 3 R v b i 0 1 M T c v V D E w L U J h c n J p b m d 0 b 2 5 f U 2 h l Z X Q u e 0 N v b H V t b j I 0 L D I z f S Z x d W 9 0 O y w m c X V v d D t T Z W N 0 a W 9 u M S 9 U M T A t Q m F y c m l u Z 3 R v b i 0 1 M T c v V D E w L U J h c n J p b m d 0 b 2 5 f U 2 h l Z X Q u e 0 N v b H V t b j I 1 L D I 0 f S Z x d W 9 0 O y w m c X V v d D t T Z W N 0 a W 9 u M S 9 U M T A t Q m F y c m l u Z 3 R v b i 0 1 M T c v V D E w L U J h c n J p b m d 0 b 2 5 f U 2 h l Z X Q u e 0 N v b H V t b j I 3 L D I 2 f S Z x d W 9 0 O y w m c X V v d D t T Z W N 0 a W 9 u M S 9 U M T A t Q m F y c m l u Z 3 R v b i 0 1 M T c v V D E w L U J h c n J p b m d 0 b 2 5 f U 2 h l Z X Q u e 0 N v b H V t b j I 4 L D I 3 f S Z x d W 9 0 O y w m c X V v d D t T Z W N 0 a W 9 u M S 9 U M T A t Q m F y c m l u Z 3 R v b i 0 1 M T c v V D E w L U J h c n J p b m d 0 b 2 5 f U 2 h l Z X Q u e 0 N v b H V t b j I 5 L D I 4 f S Z x d W 9 0 O y w m c X V v d D t T Z W N 0 a W 9 u M S 9 U M T A t Q m F y c m l u Z 3 R v b i 0 1 M T c v V D E w L U J h c n J p b m d 0 b 2 5 f U 2 h l Z X Q u e 0 N v b H V t b j M x L D M w f S Z x d W 9 0 O y w m c X V v d D t T Z W N 0 a W 9 u M S 9 U M T A t Q m F y c m l u Z 3 R v b i 0 1 M T c v V D E w L U J h c n J p b m d 0 b 2 5 f U 2 h l Z X Q u e 0 N v b H V t b j M 2 L D M 1 f S Z x d W 9 0 O y w m c X V v d D t T Z W N 0 a W 9 u M S 9 U M T A t Q m F y c m l u Z 3 R v b i 0 1 M T c v V D E w L U J h c n J p b m d 0 b 2 5 f U 2 h l Z X Q u e 0 N v b H V t b j M 3 L D M 2 f S Z x d W 9 0 O y w m c X V v d D t T Z W N 0 a W 9 u M S 9 U M T A t Q m F y c m l u Z 3 R v b i 0 1 M T c v V D E w L U J h c n J p b m d 0 b 2 5 f U 2 h l Z X Q u e 0 N v b H V t b j M 5 L D M 4 f S Z x d W 9 0 O y w m c X V v d D t T Z W N 0 a W 9 u M S 9 U M T A t Q m F y c m l u Z 3 R v b i 0 1 M T c v V D E w L U J h c n J p b m d 0 b 2 5 f U 2 h l Z X Q u e 0 N v b H V t b j Q w L D M 5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2 I i A v P j x F b n R y e S B U e X B l P S J G a W x s U 3 R h d H V z I i B W Y W x 1 Z T 0 i c 0 N v b X B s Z X R l I i A v P j x F b n R y e S B U e X B l P S J G a W x s Q 2 9 s d W 1 u T m F t Z X M i I F Z h b H V l P S J z W y Z x d W 9 0 O 0 t l e V B J T i Z x d W 9 0 O y w m c X V v d D t Q S U 5 z J n F 1 b 3 Q 7 L C Z x d W 9 0 O 0 N M Q V N T J n F 1 b 3 Q 7 L C Z x d W 9 0 O 0 F k Z H J l c 3 M m c X V v d D s s J n F 1 b 3 Q 7 U H J v c G V y d H k g V X N l J n F 1 b 3 Q 7 L C Z x d W 9 0 O 0 F n Z S Z x d W 9 0 O y w m c X V v d D t M Y W 5 k U 3 F m d C Z x d W 9 0 O y w m c X V v d D t C b G R n U 3 F m d C Z x d W 9 0 O y w m c X V v d D t J b n Z l c 3 R t Z W 5 0 I F J h d G l u Z y Z x d W 9 0 O y w m c X V v d D t B Z G o g U m V u d C A k L 1 N G J n F 1 b 3 Q 7 L C Z x d W 9 0 O 1 B H S S Z x d W 9 0 O y w m c X V v d D t W L 0 M m c X V v d D s s J n F 1 b 3 Q 7 R X h w J n F 1 b 3 Q 7 L C Z x d W 9 0 O 0 5 P S S Z x d W 9 0 O y w m c X V v d D t D Y X A g U m F 0 Z S Z x d W 9 0 O y w m c X V v d D t J b m M g T V Y g J C 9 T R i Z x d W 9 0 O y w m c X V v d D t B Z G o g U 2 F s Z S B D b 2 1 w I C Q v c 2 Y m c X V v d D s s J n F 1 b 3 Q 7 T W V k a W F u I E l u Y y 9 T Y W x l c y B D b 2 1 w I C Q v U 0 Y m c X V v d D s s J n F 1 b 3 Q 7 R X h j Z X N z I E x h b m Q g V m F s d W U m c X V v d D s s J n F 1 b 3 Q 7 T W F y a 2 V 0 I F Z h b H V l J n F 1 b 3 Q 7 X S I g L z 4 8 R W 5 0 c n k g V H l w Z T 0 i R m l s b E N v b H V t b l R 5 c G V z I i B W Y W x 1 Z T 0 i c 0 F B Q U F B Q U F B Q U F B Q U F B Q U F B Q U F B Q U F B Q U F B Q T 0 i I C 8 + P E V u d H J 5 I F R 5 c G U 9 I k Z p b G x M Y X N 0 V X B k Y X R l Z C I g V m F s d W U 9 I m Q y M D I y L T A 2 L T E 3 V D I x O j M y O j A 1 L j U 3 M z k 5 O T l a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Q x M C 1 C Y X J y a W 5 n d G 9 u L T U x N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0 1 M T c l M j A o N S k v V D E w L U J h c n J p b m d 0 b 2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0 1 M T c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L U J h c n J p b m d 0 b 2 4 t N T E 3 J T I w K D U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0 1 M T c l M j A o N S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0 1 M T c l M j A o N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T A t Q m F y c m l u Z 3 R v b i 0 1 M T c v V D E w L U J h c n J p b m d 0 b 2 5 f U 2 h l Z X Q u e 0 N v b H V t b j E s M H 0 m c X V v d D s s J n F 1 b 3 Q 7 U 2 V j d G l v b j E v V D E w L U J h c n J p b m d 0 b 2 4 t N T E 3 L 1 Q x M C 1 C Y X J y a W 5 n d G 9 u X 1 N o Z W V 0 L n t D b 2 x 1 b W 4 y L D F 9 J n F 1 b 3 Q 7 L C Z x d W 9 0 O 1 N l Y 3 R p b 2 4 x L 1 Q x M C 1 C Y X J y a W 5 n d G 9 u L T U x N y 9 U M T A t Q m F y c m l u Z 3 R v b l 9 T a G V l d C 5 7 Q 2 9 s d W 1 u N C w z f S Z x d W 9 0 O y w m c X V v d D t T Z W N 0 a W 9 u M S 9 U M T A t Q m F y c m l u Z 3 R v b i 0 1 M T c v V D E w L U J h c n J p b m d 0 b 2 5 f U 2 h l Z X Q u e 0 N v b H V t b j U s N H 0 m c X V v d D s s J n F 1 b 3 Q 7 U 2 V j d G l v b j E v V D E w L U J h c n J p b m d 0 b 2 4 t N T E 3 L 1 Q x M C 1 C Y X J y a W 5 n d G 9 u X 1 N o Z W V 0 L n t D b 2 x 1 b W 4 5 L D h 9 J n F 1 b 3 Q 7 L C Z x d W 9 0 O 1 N l Y 3 R p b 2 4 x L 1 Q x M C 1 C Y X J y a W 5 n d G 9 u L T U x N y 9 U M T A t Q m F y c m l u Z 3 R v b l 9 T a G V l d C 5 7 Q 2 9 s d W 1 u M T I s M T F 9 J n F 1 b 3 Q 7 L C Z x d W 9 0 O 1 N l Y 3 R p b 2 4 x L 1 Q x M C 1 C Y X J y a W 5 n d G 9 u L T U x N y 9 U M T A t Q m F y c m l u Z 3 R v b l 9 T a G V l d C 5 7 Q 2 9 s d W 1 u M T M s M T J 9 J n F 1 b 3 Q 7 L C Z x d W 9 0 O 1 N l Y 3 R p b 2 4 x L 1 Q x M C 1 C Y X J y a W 5 n d G 9 u L T U x N y 9 U M T A t Q m F y c m l u Z 3 R v b l 9 T a G V l d C 5 7 Q 2 9 s d W 1 u M T Q s M T N 9 J n F 1 b 3 Q 7 L C Z x d W 9 0 O 1 N l Y 3 R p b 2 4 x L 1 Q x M C 1 C Y X J y a W 5 n d G 9 u L T U x N y 9 U M T A t Q m F y c m l u Z 3 R v b l 9 T a G V l d C 5 7 Q 2 9 s d W 1 u M T g s M T d 9 J n F 1 b 3 Q 7 L C Z x d W 9 0 O 1 N l Y 3 R p b 2 4 x L 1 Q x M C 1 C Y X J y a W 5 n d G 9 u L T U x N y 9 U M T A t Q m F y c m l u Z 3 R v b l 9 T a G V l d C 5 7 Q 2 9 s d W 1 u M j M s M j J 9 J n F 1 b 3 Q 7 L C Z x d W 9 0 O 1 N l Y 3 R p b 2 4 x L 1 Q x M C 1 C Y X J y a W 5 n d G 9 u L T U x N y 9 U M T A t Q m F y c m l u Z 3 R v b l 9 T a G V l d C 5 7 Q 2 9 s d W 1 u M j Q s M j N 9 J n F 1 b 3 Q 7 L C Z x d W 9 0 O 1 N l Y 3 R p b 2 4 x L 1 Q x M C 1 C Y X J y a W 5 n d G 9 u L T U x N y 9 U M T A t Q m F y c m l u Z 3 R v b l 9 T a G V l d C 5 7 Q 2 9 s d W 1 u M j U s M j R 9 J n F 1 b 3 Q 7 L C Z x d W 9 0 O 1 N l Y 3 R p b 2 4 x L 1 Q x M C 1 C Y X J y a W 5 n d G 9 u L T U x N y 9 U M T A t Q m F y c m l u Z 3 R v b l 9 T a G V l d C 5 7 Q 2 9 s d W 1 u M j c s M j Z 9 J n F 1 b 3 Q 7 L C Z x d W 9 0 O 1 N l Y 3 R p b 2 4 x L 1 Q x M C 1 C Y X J y a W 5 n d G 9 u L T U x N y 9 U M T A t Q m F y c m l u Z 3 R v b l 9 T a G V l d C 5 7 Q 2 9 s d W 1 u M j g s M j d 9 J n F 1 b 3 Q 7 L C Z x d W 9 0 O 1 N l Y 3 R p b 2 4 x L 1 Q x M C 1 C Y X J y a W 5 n d G 9 u L T U x N y 9 U M T A t Q m F y c m l u Z 3 R v b l 9 T a G V l d C 5 7 Q 2 9 s d W 1 u M j k s M j h 9 J n F 1 b 3 Q 7 L C Z x d W 9 0 O 1 N l Y 3 R p b 2 4 x L 1 Q x M C 1 C Y X J y a W 5 n d G 9 u L T U x N y 9 U M T A t Q m F y c m l u Z 3 R v b l 9 T a G V l d C 5 7 Q 2 9 s d W 1 u M z E s M z B 9 J n F 1 b 3 Q 7 L C Z x d W 9 0 O 1 N l Y 3 R p b 2 4 x L 1 Q x M C 1 C Y X J y a W 5 n d G 9 u L T U x N y 9 U M T A t Q m F y c m l u Z 3 R v b l 9 T a G V l d C 5 7 Q 2 9 s d W 1 u M z Y s M z V 9 J n F 1 b 3 Q 7 L C Z x d W 9 0 O 1 N l Y 3 R p b 2 4 x L 1 Q x M C 1 C Y X J y a W 5 n d G 9 u L T U x N y 9 U M T A t Q m F y c m l u Z 3 R v b l 9 T a G V l d C 5 7 Q 2 9 s d W 1 u M z c s M z Z 9 J n F 1 b 3 Q 7 L C Z x d W 9 0 O 1 N l Y 3 R p b 2 4 x L 1 Q x M C 1 C Y X J y a W 5 n d G 9 u L T U x N y 9 U M T A t Q m F y c m l u Z 3 R v b l 9 T a G V l d C 5 7 Q 2 9 s d W 1 u M z k s M z h 9 J n F 1 b 3 Q 7 L C Z x d W 9 0 O 1 N l Y 3 R p b 2 4 x L 1 Q x M C 1 C Y X J y a W 5 n d G 9 u L T U x N y 9 U M T A t Q m F y c m l u Z 3 R v b l 9 T a G V l d C 5 7 Q 2 9 s d W 1 u N D A s M z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M T A t Q m F y c m l u Z 3 R v b i 0 1 M T c v V D E w L U J h c n J p b m d 0 b 2 5 f U 2 h l Z X Q u e 0 N v b H V t b j E s M H 0 m c X V v d D s s J n F 1 b 3 Q 7 U 2 V j d G l v b j E v V D E w L U J h c n J p b m d 0 b 2 4 t N T E 3 L 1 Q x M C 1 C Y X J y a W 5 n d G 9 u X 1 N o Z W V 0 L n t D b 2 x 1 b W 4 y L D F 9 J n F 1 b 3 Q 7 L C Z x d W 9 0 O 1 N l Y 3 R p b 2 4 x L 1 Q x M C 1 C Y X J y a W 5 n d G 9 u L T U x N y 9 U M T A t Q m F y c m l u Z 3 R v b l 9 T a G V l d C 5 7 Q 2 9 s d W 1 u N C w z f S Z x d W 9 0 O y w m c X V v d D t T Z W N 0 a W 9 u M S 9 U M T A t Q m F y c m l u Z 3 R v b i 0 1 M T c v V D E w L U J h c n J p b m d 0 b 2 5 f U 2 h l Z X Q u e 0 N v b H V t b j U s N H 0 m c X V v d D s s J n F 1 b 3 Q 7 U 2 V j d G l v b j E v V D E w L U J h c n J p b m d 0 b 2 4 t N T E 3 L 1 Q x M C 1 C Y X J y a W 5 n d G 9 u X 1 N o Z W V 0 L n t D b 2 x 1 b W 4 5 L D h 9 J n F 1 b 3 Q 7 L C Z x d W 9 0 O 1 N l Y 3 R p b 2 4 x L 1 Q x M C 1 C Y X J y a W 5 n d G 9 u L T U x N y 9 U M T A t Q m F y c m l u Z 3 R v b l 9 T a G V l d C 5 7 Q 2 9 s d W 1 u M T I s M T F 9 J n F 1 b 3 Q 7 L C Z x d W 9 0 O 1 N l Y 3 R p b 2 4 x L 1 Q x M C 1 C Y X J y a W 5 n d G 9 u L T U x N y 9 U M T A t Q m F y c m l u Z 3 R v b l 9 T a G V l d C 5 7 Q 2 9 s d W 1 u M T M s M T J 9 J n F 1 b 3 Q 7 L C Z x d W 9 0 O 1 N l Y 3 R p b 2 4 x L 1 Q x M C 1 C Y X J y a W 5 n d G 9 u L T U x N y 9 U M T A t Q m F y c m l u Z 3 R v b l 9 T a G V l d C 5 7 Q 2 9 s d W 1 u M T Q s M T N 9 J n F 1 b 3 Q 7 L C Z x d W 9 0 O 1 N l Y 3 R p b 2 4 x L 1 Q x M C 1 C Y X J y a W 5 n d G 9 u L T U x N y 9 U M T A t Q m F y c m l u Z 3 R v b l 9 T a G V l d C 5 7 Q 2 9 s d W 1 u M T g s M T d 9 J n F 1 b 3 Q 7 L C Z x d W 9 0 O 1 N l Y 3 R p b 2 4 x L 1 Q x M C 1 C Y X J y a W 5 n d G 9 u L T U x N y 9 U M T A t Q m F y c m l u Z 3 R v b l 9 T a G V l d C 5 7 Q 2 9 s d W 1 u M j M s M j J 9 J n F 1 b 3 Q 7 L C Z x d W 9 0 O 1 N l Y 3 R p b 2 4 x L 1 Q x M C 1 C Y X J y a W 5 n d G 9 u L T U x N y 9 U M T A t Q m F y c m l u Z 3 R v b l 9 T a G V l d C 5 7 Q 2 9 s d W 1 u M j Q s M j N 9 J n F 1 b 3 Q 7 L C Z x d W 9 0 O 1 N l Y 3 R p b 2 4 x L 1 Q x M C 1 C Y X J y a W 5 n d G 9 u L T U x N y 9 U M T A t Q m F y c m l u Z 3 R v b l 9 T a G V l d C 5 7 Q 2 9 s d W 1 u M j U s M j R 9 J n F 1 b 3 Q 7 L C Z x d W 9 0 O 1 N l Y 3 R p b 2 4 x L 1 Q x M C 1 C Y X J y a W 5 n d G 9 u L T U x N y 9 U M T A t Q m F y c m l u Z 3 R v b l 9 T a G V l d C 5 7 Q 2 9 s d W 1 u M j c s M j Z 9 J n F 1 b 3 Q 7 L C Z x d W 9 0 O 1 N l Y 3 R p b 2 4 x L 1 Q x M C 1 C Y X J y a W 5 n d G 9 u L T U x N y 9 U M T A t Q m F y c m l u Z 3 R v b l 9 T a G V l d C 5 7 Q 2 9 s d W 1 u M j g s M j d 9 J n F 1 b 3 Q 7 L C Z x d W 9 0 O 1 N l Y 3 R p b 2 4 x L 1 Q x M C 1 C Y X J y a W 5 n d G 9 u L T U x N y 9 U M T A t Q m F y c m l u Z 3 R v b l 9 T a G V l d C 5 7 Q 2 9 s d W 1 u M j k s M j h 9 J n F 1 b 3 Q 7 L C Z x d W 9 0 O 1 N l Y 3 R p b 2 4 x L 1 Q x M C 1 C Y X J y a W 5 n d G 9 u L T U x N y 9 U M T A t Q m F y c m l u Z 3 R v b l 9 T a G V l d C 5 7 Q 2 9 s d W 1 u M z E s M z B 9 J n F 1 b 3 Q 7 L C Z x d W 9 0 O 1 N l Y 3 R p b 2 4 x L 1 Q x M C 1 C Y X J y a W 5 n d G 9 u L T U x N y 9 U M T A t Q m F y c m l u Z 3 R v b l 9 T a G V l d C 5 7 Q 2 9 s d W 1 u M z Y s M z V 9 J n F 1 b 3 Q 7 L C Z x d W 9 0 O 1 N l Y 3 R p b 2 4 x L 1 Q x M C 1 C Y X J y a W 5 n d G 9 u L T U x N y 9 U M T A t Q m F y c m l u Z 3 R v b l 9 T a G V l d C 5 7 Q 2 9 s d W 1 u M z c s M z Z 9 J n F 1 b 3 Q 7 L C Z x d W 9 0 O 1 N l Y 3 R p b 2 4 x L 1 Q x M C 1 C Y X J y a W 5 n d G 9 u L T U x N y 9 U M T A t Q m F y c m l u Z 3 R v b l 9 T a G V l d C 5 7 Q 2 9 s d W 1 u M z k s M z h 9 J n F 1 b 3 Q 7 L C Z x d W 9 0 O 1 N l Y 3 R p b 2 4 x L 1 Q x M C 1 C Y X J y a W 5 n d G 9 u L T U x N y 9 U M T A t Q m F y c m l u Z 3 R v b l 9 T a G V l d C 5 7 Q 2 9 s d W 1 u N D A s M z l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N j Y i I C 8 + P E V u d H J 5 I F R 5 c G U 9 I k Z p b G x T d G F 0 d X M i I F Z h b H V l P S J z Q 2 9 t c G x l d G U i I C 8 + P E V u d H J 5 I F R 5 c G U 9 I k Z p b G x D b 2 x 1 b W 5 O Y W 1 l c y I g V m F s d W U 9 I n N b J n F 1 b 3 Q 7 S 2 V 5 U E l O J n F 1 b 3 Q 7 L C Z x d W 9 0 O 1 B J T n M m c X V v d D s s J n F 1 b 3 Q 7 Q 0 x B U 1 M m c X V v d D s s J n F 1 b 3 Q 7 Q W R k c m V z c y Z x d W 9 0 O y w m c X V v d D t Q c m 9 w Z X J 0 e S B V c 2 U m c X V v d D s s J n F 1 b 3 Q 7 Q W d l J n F 1 b 3 Q 7 L C Z x d W 9 0 O 0 x h b m R T c W Z 0 J n F 1 b 3 Q 7 L C Z x d W 9 0 O 0 J s Z G d T c W Z 0 J n F 1 b 3 Q 7 L C Z x d W 9 0 O 0 l u d m V z d G 1 l b n Q g U m F 0 a W 5 n J n F 1 b 3 Q 7 L C Z x d W 9 0 O 0 F k a i B S Z W 5 0 I C Q v U 0 Y m c X V v d D s s J n F 1 b 3 Q 7 U E d J J n F 1 b 3 Q 7 L C Z x d W 9 0 O 1 Y v Q y Z x d W 9 0 O y w m c X V v d D t F e H A m c X V v d D s s J n F 1 b 3 Q 7 T k 9 J J n F 1 b 3 Q 7 L C Z x d W 9 0 O 0 N h c C B S Y X R l J n F 1 b 3 Q 7 L C Z x d W 9 0 O 0 l u Y y B N V i A k L 1 N G J n F 1 b 3 Q 7 L C Z x d W 9 0 O 0 F k a i B T Y W x l I E N v b X A g J C 9 z Z i Z x d W 9 0 O y w m c X V v d D t N Z W R p Y W 4 g S W 5 j L 1 N h b G V z I E N v b X A g J C 9 T R i Z x d W 9 0 O y w m c X V v d D t F e G N l c 3 M g T G F u Z C B W Y W x 1 Z S Z x d W 9 0 O y w m c X V v d D t N Y X J r Z X Q g V m F s d W U m c X V v d D t d I i A v P j x F b n R y e S B U e X B l P S J G a W x s Q 2 9 s d W 1 u V H l w Z X M i I F Z h b H V l P S J z Q U F B Q U F B Q U F B Q U F B Q U F B Q U F B Q U F B Q U F B Q U F B P S I g L z 4 8 R W 5 0 c n k g V H l w Z T 0 i R m l s b E x h c 3 R V c G R h d G V k I i B W Y W x 1 Z T 0 i Z D I w M j I t M D Y t M T d U M j E 6 M z I 6 M D U u N T c z O T k 5 O V o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D E w L U J h c n J p b m d 0 b 2 4 t N T E 3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T U x N y U y M C g 2 K S 9 U M T A t Q m F y c m l u Z 3 R v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T U x N y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0 1 M T c l M j A o N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T U x N y U y M C g 2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T U x N y U y M C g 3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M C 1 C Y X J y a W 5 n d G 9 u L T U x N y 9 U M T A t Q m F y c m l u Z 3 R v b l 9 T a G V l d C 5 7 Q 2 9 s d W 1 u M S w w f S Z x d W 9 0 O y w m c X V v d D t T Z W N 0 a W 9 u M S 9 U M T A t Q m F y c m l u Z 3 R v b i 0 1 M T c v V D E w L U J h c n J p b m d 0 b 2 5 f U 2 h l Z X Q u e 0 N v b H V t b j I s M X 0 m c X V v d D s s J n F 1 b 3 Q 7 U 2 V j d G l v b j E v V D E w L U J h c n J p b m d 0 b 2 4 t N T E 3 L 1 Q x M C 1 C Y X J y a W 5 n d G 9 u X 1 N o Z W V 0 L n t D b 2 x 1 b W 4 0 L D N 9 J n F 1 b 3 Q 7 L C Z x d W 9 0 O 1 N l Y 3 R p b 2 4 x L 1 Q x M C 1 C Y X J y a W 5 n d G 9 u L T U x N y 9 U M T A t Q m F y c m l u Z 3 R v b l 9 T a G V l d C 5 7 Q 2 9 s d W 1 u N S w 0 f S Z x d W 9 0 O y w m c X V v d D t T Z W N 0 a W 9 u M S 9 U M T A t Q m F y c m l u Z 3 R v b i 0 1 M T c v V D E w L U J h c n J p b m d 0 b 2 5 f U 2 h l Z X Q u e 0 N v b H V t b j k s O H 0 m c X V v d D s s J n F 1 b 3 Q 7 U 2 V j d G l v b j E v V D E w L U J h c n J p b m d 0 b 2 4 t N T E 3 L 1 Q x M C 1 C Y X J y a W 5 n d G 9 u X 1 N o Z W V 0 L n t D b 2 x 1 b W 4 x M i w x M X 0 m c X V v d D s s J n F 1 b 3 Q 7 U 2 V j d G l v b j E v V D E w L U J h c n J p b m d 0 b 2 4 t N T E 3 L 1 Q x M C 1 C Y X J y a W 5 n d G 9 u X 1 N o Z W V 0 L n t D b 2 x 1 b W 4 x M y w x M n 0 m c X V v d D s s J n F 1 b 3 Q 7 U 2 V j d G l v b j E v V D E w L U J h c n J p b m d 0 b 2 4 t N T E 3 L 1 Q x M C 1 C Y X J y a W 5 n d G 9 u X 1 N o Z W V 0 L n t D b 2 x 1 b W 4 x N C w x M 3 0 m c X V v d D s s J n F 1 b 3 Q 7 U 2 V j d G l v b j E v V D E w L U J h c n J p b m d 0 b 2 4 t N T E 3 L 1 Q x M C 1 C Y X J y a W 5 n d G 9 u X 1 N o Z W V 0 L n t D b 2 x 1 b W 4 x O C w x N 3 0 m c X V v d D s s J n F 1 b 3 Q 7 U 2 V j d G l v b j E v V D E w L U J h c n J p b m d 0 b 2 4 t N T E 3 L 1 Q x M C 1 C Y X J y a W 5 n d G 9 u X 1 N o Z W V 0 L n t D b 2 x 1 b W 4 y M y w y M n 0 m c X V v d D s s J n F 1 b 3 Q 7 U 2 V j d G l v b j E v V D E w L U J h c n J p b m d 0 b 2 4 t N T E 3 L 1 Q x M C 1 C Y X J y a W 5 n d G 9 u X 1 N o Z W V 0 L n t D b 2 x 1 b W 4 y N C w y M 3 0 m c X V v d D s s J n F 1 b 3 Q 7 U 2 V j d G l v b j E v V D E w L U J h c n J p b m d 0 b 2 4 t N T E 3 L 1 Q x M C 1 C Y X J y a W 5 n d G 9 u X 1 N o Z W V 0 L n t D b 2 x 1 b W 4 y N S w y N H 0 m c X V v d D s s J n F 1 b 3 Q 7 U 2 V j d G l v b j E v V D E w L U J h c n J p b m d 0 b 2 4 t N T E 3 L 1 Q x M C 1 C Y X J y a W 5 n d G 9 u X 1 N o Z W V 0 L n t D b 2 x 1 b W 4 y N y w y N n 0 m c X V v d D s s J n F 1 b 3 Q 7 U 2 V j d G l v b j E v V D E w L U J h c n J p b m d 0 b 2 4 t N T E 3 L 1 Q x M C 1 C Y X J y a W 5 n d G 9 u X 1 N o Z W V 0 L n t D b 2 x 1 b W 4 y O C w y N 3 0 m c X V v d D s s J n F 1 b 3 Q 7 U 2 V j d G l v b j E v V D E w L U J h c n J p b m d 0 b 2 4 t N T E 3 L 1 Q x M C 1 C Y X J y a W 5 n d G 9 u X 1 N o Z W V 0 L n t D b 2 x 1 b W 4 y O S w y O H 0 m c X V v d D s s J n F 1 b 3 Q 7 U 2 V j d G l v b j E v V D E w L U J h c n J p b m d 0 b 2 4 t N T E 3 L 1 Q x M C 1 C Y X J y a W 5 n d G 9 u X 1 N o Z W V 0 L n t D b 2 x 1 b W 4 z M S w z M H 0 m c X V v d D s s J n F 1 b 3 Q 7 U 2 V j d G l v b j E v V D E w L U J h c n J p b m d 0 b 2 4 t N T E 3 L 1 Q x M C 1 C Y X J y a W 5 n d G 9 u X 1 N o Z W V 0 L n t D b 2 x 1 b W 4 z N i w z N X 0 m c X V v d D s s J n F 1 b 3 Q 7 U 2 V j d G l v b j E v V D E w L U J h c n J p b m d 0 b 2 4 t N T E 3 L 1 Q x M C 1 C Y X J y a W 5 n d G 9 u X 1 N o Z W V 0 L n t D b 2 x 1 b W 4 z N y w z N n 0 m c X V v d D s s J n F 1 b 3 Q 7 U 2 V j d G l v b j E v V D E w L U J h c n J p b m d 0 b 2 4 t N T E 3 L 1 Q x M C 1 C Y X J y a W 5 n d G 9 u X 1 N o Z W V 0 L n t D b 2 x 1 b W 4 z O S w z O H 0 m c X V v d D s s J n F 1 b 3 Q 7 U 2 V j d G l v b j E v V D E w L U J h c n J p b m d 0 b 2 4 t N T E 3 L 1 Q x M C 1 C Y X J y a W 5 n d G 9 u X 1 N o Z W V 0 L n t D b 2 x 1 b W 4 0 M C w z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Q x M C 1 C Y X J y a W 5 n d G 9 u L T U x N y 9 U M T A t Q m F y c m l u Z 3 R v b l 9 T a G V l d C 5 7 Q 2 9 s d W 1 u M S w w f S Z x d W 9 0 O y w m c X V v d D t T Z W N 0 a W 9 u M S 9 U M T A t Q m F y c m l u Z 3 R v b i 0 1 M T c v V D E w L U J h c n J p b m d 0 b 2 5 f U 2 h l Z X Q u e 0 N v b H V t b j I s M X 0 m c X V v d D s s J n F 1 b 3 Q 7 U 2 V j d G l v b j E v V D E w L U J h c n J p b m d 0 b 2 4 t N T E 3 L 1 Q x M C 1 C Y X J y a W 5 n d G 9 u X 1 N o Z W V 0 L n t D b 2 x 1 b W 4 0 L D N 9 J n F 1 b 3 Q 7 L C Z x d W 9 0 O 1 N l Y 3 R p b 2 4 x L 1 Q x M C 1 C Y X J y a W 5 n d G 9 u L T U x N y 9 U M T A t Q m F y c m l u Z 3 R v b l 9 T a G V l d C 5 7 Q 2 9 s d W 1 u N S w 0 f S Z x d W 9 0 O y w m c X V v d D t T Z W N 0 a W 9 u M S 9 U M T A t Q m F y c m l u Z 3 R v b i 0 1 M T c v V D E w L U J h c n J p b m d 0 b 2 5 f U 2 h l Z X Q u e 0 N v b H V t b j k s O H 0 m c X V v d D s s J n F 1 b 3 Q 7 U 2 V j d G l v b j E v V D E w L U J h c n J p b m d 0 b 2 4 t N T E 3 L 1 Q x M C 1 C Y X J y a W 5 n d G 9 u X 1 N o Z W V 0 L n t D b 2 x 1 b W 4 x M i w x M X 0 m c X V v d D s s J n F 1 b 3 Q 7 U 2 V j d G l v b j E v V D E w L U J h c n J p b m d 0 b 2 4 t N T E 3 L 1 Q x M C 1 C Y X J y a W 5 n d G 9 u X 1 N o Z W V 0 L n t D b 2 x 1 b W 4 x M y w x M n 0 m c X V v d D s s J n F 1 b 3 Q 7 U 2 V j d G l v b j E v V D E w L U J h c n J p b m d 0 b 2 4 t N T E 3 L 1 Q x M C 1 C Y X J y a W 5 n d G 9 u X 1 N o Z W V 0 L n t D b 2 x 1 b W 4 x N C w x M 3 0 m c X V v d D s s J n F 1 b 3 Q 7 U 2 V j d G l v b j E v V D E w L U J h c n J p b m d 0 b 2 4 t N T E 3 L 1 Q x M C 1 C Y X J y a W 5 n d G 9 u X 1 N o Z W V 0 L n t D b 2 x 1 b W 4 x O C w x N 3 0 m c X V v d D s s J n F 1 b 3 Q 7 U 2 V j d G l v b j E v V D E w L U J h c n J p b m d 0 b 2 4 t N T E 3 L 1 Q x M C 1 C Y X J y a W 5 n d G 9 u X 1 N o Z W V 0 L n t D b 2 x 1 b W 4 y M y w y M n 0 m c X V v d D s s J n F 1 b 3 Q 7 U 2 V j d G l v b j E v V D E w L U J h c n J p b m d 0 b 2 4 t N T E 3 L 1 Q x M C 1 C Y X J y a W 5 n d G 9 u X 1 N o Z W V 0 L n t D b 2 x 1 b W 4 y N C w y M 3 0 m c X V v d D s s J n F 1 b 3 Q 7 U 2 V j d G l v b j E v V D E w L U J h c n J p b m d 0 b 2 4 t N T E 3 L 1 Q x M C 1 C Y X J y a W 5 n d G 9 u X 1 N o Z W V 0 L n t D b 2 x 1 b W 4 y N S w y N H 0 m c X V v d D s s J n F 1 b 3 Q 7 U 2 V j d G l v b j E v V D E w L U J h c n J p b m d 0 b 2 4 t N T E 3 L 1 Q x M C 1 C Y X J y a W 5 n d G 9 u X 1 N o Z W V 0 L n t D b 2 x 1 b W 4 y N y w y N n 0 m c X V v d D s s J n F 1 b 3 Q 7 U 2 V j d G l v b j E v V D E w L U J h c n J p b m d 0 b 2 4 t N T E 3 L 1 Q x M C 1 C Y X J y a W 5 n d G 9 u X 1 N o Z W V 0 L n t D b 2 x 1 b W 4 y O C w y N 3 0 m c X V v d D s s J n F 1 b 3 Q 7 U 2 V j d G l v b j E v V D E w L U J h c n J p b m d 0 b 2 4 t N T E 3 L 1 Q x M C 1 C Y X J y a W 5 n d G 9 u X 1 N o Z W V 0 L n t D b 2 x 1 b W 4 y O S w y O H 0 m c X V v d D s s J n F 1 b 3 Q 7 U 2 V j d G l v b j E v V D E w L U J h c n J p b m d 0 b 2 4 t N T E 3 L 1 Q x M C 1 C Y X J y a W 5 n d G 9 u X 1 N o Z W V 0 L n t D b 2 x 1 b W 4 z M S w z M H 0 m c X V v d D s s J n F 1 b 3 Q 7 U 2 V j d G l v b j E v V D E w L U J h c n J p b m d 0 b 2 4 t N T E 3 L 1 Q x M C 1 C Y X J y a W 5 n d G 9 u X 1 N o Z W V 0 L n t D b 2 x 1 b W 4 z N i w z N X 0 m c X V v d D s s J n F 1 b 3 Q 7 U 2 V j d G l v b j E v V D E w L U J h c n J p b m d 0 b 2 4 t N T E 3 L 1 Q x M C 1 C Y X J y a W 5 n d G 9 u X 1 N o Z W V 0 L n t D b 2 x 1 b W 4 z N y w z N n 0 m c X V v d D s s J n F 1 b 3 Q 7 U 2 V j d G l v b j E v V D E w L U J h c n J p b m d 0 b 2 4 t N T E 3 L 1 Q x M C 1 C Y X J y a W 5 n d G 9 u X 1 N o Z W V 0 L n t D b 2 x 1 b W 4 z O S w z O H 0 m c X V v d D s s J n F 1 b 3 Q 7 U 2 V j d G l v b j E v V D E w L U J h c n J p b m d 0 b 2 4 t N T E 3 L 1 Q x M C 1 C Y X J y a W 5 n d G 9 u X 1 N o Z W V 0 L n t D b 2 x 1 b W 4 0 M C w z O X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i I g L z 4 8 R W 5 0 c n k g V H l w Z T 0 i R m l s b F N 0 Y X R 1 c y I g V m F s d W U 9 I n N D b 2 1 w b G V 0 Z S I g L z 4 8 R W 5 0 c n k g V H l w Z T 0 i R m l s b E N v b H V t b k 5 h b W V z I i B W Y W x 1 Z T 0 i c 1 s m c X V v d D t L Z X l Q S U 4 m c X V v d D s s J n F 1 b 3 Q 7 U E l O c y Z x d W 9 0 O y w m c X V v d D t D T E F T U y Z x d W 9 0 O y w m c X V v d D t B Z G R y Z X N z J n F 1 b 3 Q 7 L C Z x d W 9 0 O 1 B y b 3 B l c n R 5 I F V z Z S Z x d W 9 0 O y w m c X V v d D t B Z 2 U m c X V v d D s s J n F 1 b 3 Q 7 T G F u Z F N x Z n Q m c X V v d D s s J n F 1 b 3 Q 7 Q m x k Z 1 N x Z n Q m c X V v d D s s J n F 1 b 3 Q 7 S W 5 2 Z X N 0 b W V u d C B S Y X R p b m c m c X V v d D s s J n F 1 b 3 Q 7 Q W R q I F J l b n Q g J C 9 T R i Z x d W 9 0 O y w m c X V v d D t Q R 0 k m c X V v d D s s J n F 1 b 3 Q 7 V i 9 D J n F 1 b 3 Q 7 L C Z x d W 9 0 O 0 V 4 c C Z x d W 9 0 O y w m c X V v d D t O T 0 k m c X V v d D s s J n F 1 b 3 Q 7 Q 2 F w I F J h d G U m c X V v d D s s J n F 1 b 3 Q 7 S W 5 j I E 1 W I C Q v U 0 Y m c X V v d D s s J n F 1 b 3 Q 7 Q W R q I F N h b G U g Q 2 9 t c C A k L 3 N m J n F 1 b 3 Q 7 L C Z x d W 9 0 O 0 1 l Z G l h b i B J b m M v U 2 F s Z X M g Q 2 9 t c C A k L 1 N G J n F 1 b 3 Q 7 L C Z x d W 9 0 O 0 V 4 Y 2 V z c y B M Y W 5 k I F Z h b H V l J n F 1 b 3 Q 7 L C Z x d W 9 0 O 0 1 h c m t l d C B W Y W x 1 Z S Z x d W 9 0 O 1 0 i I C 8 + P E V u d H J 5 I F R 5 c G U 9 I k Z p b G x D b 2 x 1 b W 5 U e X B l c y I g V m F s d W U 9 I n N B Q U F B Q U F B Q U F B Q U F B Q U F B Q U F B Q U F B Q U F B Q U E 9 I i A v P j x F b n R y e S B U e X B l P S J G a W x s T G F z d F V w Z G F 0 Z W Q i I F Z h b H V l P S J k M j A y M i 0 w N i 0 x N 1 Q y M T o z M j o w N S 4 1 N z M 5 O T k 5 W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M T A t Q m F y c m l u Z 3 R v b i 0 1 M T c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L U J h c n J p b m d 0 b 2 4 t N T E 3 J T I w K D c p L 1 Q x M C 1 C Y X J y a W 5 n d G 9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L U J h c n J p b m d 0 b 2 4 t N T E 3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C 1 C Y X J y a W 5 n d G 9 u L T U x N y U y M C g 3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L U J h c n J p b m d 0 b 2 4 t N T E 3 J T I w K D c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L U J h c n J p b m d 0 b 2 4 t N T E 3 J T I w K D g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E w L U J h c n J p b m d 0 b 2 4 t N T E 3 L 1 Q x M C 1 C Y X J y a W 5 n d G 9 u X 1 N o Z W V 0 L n t D b 2 x 1 b W 4 x L D B 9 J n F 1 b 3 Q 7 L C Z x d W 9 0 O 1 N l Y 3 R p b 2 4 x L 1 Q x M C 1 C Y X J y a W 5 n d G 9 u L T U x N y 9 U M T A t Q m F y c m l u Z 3 R v b l 9 T a G V l d C 5 7 Q 2 9 s d W 1 u M i w x f S Z x d W 9 0 O y w m c X V v d D t T Z W N 0 a W 9 u M S 9 U M T A t Q m F y c m l u Z 3 R v b i 0 1 M T c v V D E w L U J h c n J p b m d 0 b 2 5 f U 2 h l Z X Q u e 0 N v b H V t b j Q s M 3 0 m c X V v d D s s J n F 1 b 3 Q 7 U 2 V j d G l v b j E v V D E w L U J h c n J p b m d 0 b 2 4 t N T E 3 L 1 Q x M C 1 C Y X J y a W 5 n d G 9 u X 1 N o Z W V 0 L n t D b 2 x 1 b W 4 1 L D R 9 J n F 1 b 3 Q 7 L C Z x d W 9 0 O 1 N l Y 3 R p b 2 4 x L 1 Q x M C 1 C Y X J y a W 5 n d G 9 u L T U x N y 9 U M T A t Q m F y c m l u Z 3 R v b l 9 T a G V l d C 5 7 Q 2 9 s d W 1 u O S w 4 f S Z x d W 9 0 O y w m c X V v d D t T Z W N 0 a W 9 u M S 9 U M T A t Q m F y c m l u Z 3 R v b i 0 1 M T c v V D E w L U J h c n J p b m d 0 b 2 5 f U 2 h l Z X Q u e 0 N v b H V t b j E y L D E x f S Z x d W 9 0 O y w m c X V v d D t T Z W N 0 a W 9 u M S 9 U M T A t Q m F y c m l u Z 3 R v b i 0 1 M T c v V D E w L U J h c n J p b m d 0 b 2 5 f U 2 h l Z X Q u e 0 N v b H V t b j E z L D E y f S Z x d W 9 0 O y w m c X V v d D t T Z W N 0 a W 9 u M S 9 U M T A t Q m F y c m l u Z 3 R v b i 0 1 M T c v V D E w L U J h c n J p b m d 0 b 2 5 f U 2 h l Z X Q u e 0 N v b H V t b j E 0 L D E z f S Z x d W 9 0 O y w m c X V v d D t T Z W N 0 a W 9 u M S 9 U M T A t Q m F y c m l u Z 3 R v b i 0 1 M T c v V D E w L U J h c n J p b m d 0 b 2 5 f U 2 h l Z X Q u e 0 N v b H V t b j E 4 L D E 3 f S Z x d W 9 0 O y w m c X V v d D t T Z W N 0 a W 9 u M S 9 U M T A t Q m F y c m l u Z 3 R v b i 0 1 M T c v V D E w L U J h c n J p b m d 0 b 2 5 f U 2 h l Z X Q u e 0 N v b H V t b j I z L D I y f S Z x d W 9 0 O y w m c X V v d D t T Z W N 0 a W 9 u M S 9 U M T A t Q m F y c m l u Z 3 R v b i 0 1 M T c v V D E w L U J h c n J p b m d 0 b 2 5 f U 2 h l Z X Q u e 0 N v b H V t b j I 0 L D I z f S Z x d W 9 0 O y w m c X V v d D t T Z W N 0 a W 9 u M S 9 U M T A t Q m F y c m l u Z 3 R v b i 0 1 M T c v V D E w L U J h c n J p b m d 0 b 2 5 f U 2 h l Z X Q u e 0 N v b H V t b j I 1 L D I 0 f S Z x d W 9 0 O y w m c X V v d D t T Z W N 0 a W 9 u M S 9 U M T A t Q m F y c m l u Z 3 R v b i 0 1 M T c v V D E w L U J h c n J p b m d 0 b 2 5 f U 2 h l Z X Q u e 0 N v b H V t b j I 3 L D I 2 f S Z x d W 9 0 O y w m c X V v d D t T Z W N 0 a W 9 u M S 9 U M T A t Q m F y c m l u Z 3 R v b i 0 1 M T c v V D E w L U J h c n J p b m d 0 b 2 5 f U 2 h l Z X Q u e 0 N v b H V t b j I 4 L D I 3 f S Z x d W 9 0 O y w m c X V v d D t T Z W N 0 a W 9 u M S 9 U M T A t Q m F y c m l u Z 3 R v b i 0 1 M T c v V D E w L U J h c n J p b m d 0 b 2 5 f U 2 h l Z X Q u e 0 N v b H V t b j I 5 L D I 4 f S Z x d W 9 0 O y w m c X V v d D t T Z W N 0 a W 9 u M S 9 U M T A t Q m F y c m l u Z 3 R v b i 0 1 M T c v V D E w L U J h c n J p b m d 0 b 2 5 f U 2 h l Z X Q u e 0 N v b H V t b j M x L D M w f S Z x d W 9 0 O y w m c X V v d D t T Z W N 0 a W 9 u M S 9 U M T A t Q m F y c m l u Z 3 R v b i 0 1 M T c v V D E w L U J h c n J p b m d 0 b 2 5 f U 2 h l Z X Q u e 0 N v b H V t b j M 2 L D M 1 f S Z x d W 9 0 O y w m c X V v d D t T Z W N 0 a W 9 u M S 9 U M T A t Q m F y c m l u Z 3 R v b i 0 1 M T c v V D E w L U J h c n J p b m d 0 b 2 5 f U 2 h l Z X Q u e 0 N v b H V t b j M 3 L D M 2 f S Z x d W 9 0 O y w m c X V v d D t T Z W N 0 a W 9 u M S 9 U M T A t Q m F y c m l u Z 3 R v b i 0 1 M T c v V D E w L U J h c n J p b m d 0 b 2 5 f U 2 h l Z X Q u e 0 N v b H V t b j M 5 L D M 4 f S Z x d W 9 0 O y w m c X V v d D t T Z W N 0 a W 9 u M S 9 U M T A t Q m F y c m l u Z 3 R v b i 0 1 M T c v V D E w L U J h c n J p b m d 0 b 2 5 f U 2 h l Z X Q u e 0 N v b H V t b j Q w L D M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D E w L U J h c n J p b m d 0 b 2 4 t N T E 3 L 1 Q x M C 1 C Y X J y a W 5 n d G 9 u X 1 N o Z W V 0 L n t D b 2 x 1 b W 4 x L D B 9 J n F 1 b 3 Q 7 L C Z x d W 9 0 O 1 N l Y 3 R p b 2 4 x L 1 Q x M C 1 C Y X J y a W 5 n d G 9 u L T U x N y 9 U M T A t Q m F y c m l u Z 3 R v b l 9 T a G V l d C 5 7 Q 2 9 s d W 1 u M i w x f S Z x d W 9 0 O y w m c X V v d D t T Z W N 0 a W 9 u M S 9 U M T A t Q m F y c m l u Z 3 R v b i 0 1 M T c v V D E w L U J h c n J p b m d 0 b 2 5 f U 2 h l Z X Q u e 0 N v b H V t b j Q s M 3 0 m c X V v d D s s J n F 1 b 3 Q 7 U 2 V j d G l v b j E v V D E w L U J h c n J p b m d 0 b 2 4 t N T E 3 L 1 Q x M C 1 C Y X J y a W 5 n d G 9 u X 1 N o Z W V 0 L n t D b 2 x 1 b W 4 1 L D R 9 J n F 1 b 3 Q 7 L C Z x d W 9 0 O 1 N l Y 3 R p b 2 4 x L 1 Q x M C 1 C Y X J y a W 5 n d G 9 u L T U x N y 9 U M T A t Q m F y c m l u Z 3 R v b l 9 T a G V l d C 5 7 Q 2 9 s d W 1 u O S w 4 f S Z x d W 9 0 O y w m c X V v d D t T Z W N 0 a W 9 u M S 9 U M T A t Q m F y c m l u Z 3 R v b i 0 1 M T c v V D E w L U J h c n J p b m d 0 b 2 5 f U 2 h l Z X Q u e 0 N v b H V t b j E y L D E x f S Z x d W 9 0 O y w m c X V v d D t T Z W N 0 a W 9 u M S 9 U M T A t Q m F y c m l u Z 3 R v b i 0 1 M T c v V D E w L U J h c n J p b m d 0 b 2 5 f U 2 h l Z X Q u e 0 N v b H V t b j E z L D E y f S Z x d W 9 0 O y w m c X V v d D t T Z W N 0 a W 9 u M S 9 U M T A t Q m F y c m l u Z 3 R v b i 0 1 M T c v V D E w L U J h c n J p b m d 0 b 2 5 f U 2 h l Z X Q u e 0 N v b H V t b j E 0 L D E z f S Z x d W 9 0 O y w m c X V v d D t T Z W N 0 a W 9 u M S 9 U M T A t Q m F y c m l u Z 3 R v b i 0 1 M T c v V D E w L U J h c n J p b m d 0 b 2 5 f U 2 h l Z X Q u e 0 N v b H V t b j E 4 L D E 3 f S Z x d W 9 0 O y w m c X V v d D t T Z W N 0 a W 9 u M S 9 U M T A t Q m F y c m l u Z 3 R v b i 0 1 M T c v V D E w L U J h c n J p b m d 0 b 2 5 f U 2 h l Z X Q u e 0 N v b H V t b j I z L D I y f S Z x d W 9 0 O y w m c X V v d D t T Z W N 0 a W 9 u M S 9 U M T A t Q m F y c m l u Z 3 R v b i 0 1 M T c v V D E w L U J h c n J p b m d 0 b 2 5 f U 2 h l Z X Q u e 0 N v b H V t b j I 0 L D I z f S Z x d W 9 0 O y w m c X V v d D t T Z W N 0 a W 9 u M S 9 U M T A t Q m F y c m l u Z 3 R v b i 0 1 M T c v V D E w L U J h c n J p b m d 0 b 2 5 f U 2 h l Z X Q u e 0 N v b H V t b j I 1 L D I 0 f S Z x d W 9 0 O y w m c X V v d D t T Z W N 0 a W 9 u M S 9 U M T A t Q m F y c m l u Z 3 R v b i 0 1 M T c v V D E w L U J h c n J p b m d 0 b 2 5 f U 2 h l Z X Q u e 0 N v b H V t b j I 3 L D I 2 f S Z x d W 9 0 O y w m c X V v d D t T Z W N 0 a W 9 u M S 9 U M T A t Q m F y c m l u Z 3 R v b i 0 1 M T c v V D E w L U J h c n J p b m d 0 b 2 5 f U 2 h l Z X Q u e 0 N v b H V t b j I 4 L D I 3 f S Z x d W 9 0 O y w m c X V v d D t T Z W N 0 a W 9 u M S 9 U M T A t Q m F y c m l u Z 3 R v b i 0 1 M T c v V D E w L U J h c n J p b m d 0 b 2 5 f U 2 h l Z X Q u e 0 N v b H V t b j I 5 L D I 4 f S Z x d W 9 0 O y w m c X V v d D t T Z W N 0 a W 9 u M S 9 U M T A t Q m F y c m l u Z 3 R v b i 0 1 M T c v V D E w L U J h c n J p b m d 0 b 2 5 f U 2 h l Z X Q u e 0 N v b H V t b j M x L D M w f S Z x d W 9 0 O y w m c X V v d D t T Z W N 0 a W 9 u M S 9 U M T A t Q m F y c m l u Z 3 R v b i 0 1 M T c v V D E w L U J h c n J p b m d 0 b 2 5 f U 2 h l Z X Q u e 0 N v b H V t b j M 2 L D M 1 f S Z x d W 9 0 O y w m c X V v d D t T Z W N 0 a W 9 u M S 9 U M T A t Q m F y c m l u Z 3 R v b i 0 1 M T c v V D E w L U J h c n J p b m d 0 b 2 5 f U 2 h l Z X Q u e 0 N v b H V t b j M 3 L D M 2 f S Z x d W 9 0 O y w m c X V v d D t T Z W N 0 a W 9 u M S 9 U M T A t Q m F y c m l u Z 3 R v b i 0 1 M T c v V D E w L U J h c n J p b m d 0 b 2 5 f U 2 h l Z X Q u e 0 N v b H V t b j M 5 L D M 4 f S Z x d W 9 0 O y w m c X V v d D t T Z W N 0 a W 9 u M S 9 U M T A t Q m F y c m l u Z 3 R v b i 0 1 M T c v V D E w L U J h c n J p b m d 0 b 2 5 f U 2 h l Z X Q u e 0 N v b H V t b j Q w L D M 5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2 I i A v P j x F b n R y e S B U e X B l P S J G a W x s U 3 R h d H V z I i B W Y W x 1 Z T 0 i c 0 N v b X B s Z X R l I i A v P j x F b n R y e S B U e X B l P S J G a W x s Q 2 9 s d W 1 u T m F t Z X M i I F Z h b H V l P S J z W y Z x d W 9 0 O 0 t l e V B J T i Z x d W 9 0 O y w m c X V v d D t Q S U 5 z J n F 1 b 3 Q 7 L C Z x d W 9 0 O 0 N M Q V N T J n F 1 b 3 Q 7 L C Z x d W 9 0 O 0 F k Z H J l c 3 M m c X V v d D s s J n F 1 b 3 Q 7 U H J v c G V y d H k g V X N l J n F 1 b 3 Q 7 L C Z x d W 9 0 O 0 F n Z S Z x d W 9 0 O y w m c X V v d D t M Y W 5 k U 3 F m d C Z x d W 9 0 O y w m c X V v d D t C b G R n U 3 F m d C Z x d W 9 0 O y w m c X V v d D t J b n Z l c 3 R t Z W 5 0 I F J h d G l u Z y Z x d W 9 0 O y w m c X V v d D t B Z G o g U m V u d C A k L 1 N G J n F 1 b 3 Q 7 L C Z x d W 9 0 O 1 B H S S Z x d W 9 0 O y w m c X V v d D t W L 0 M m c X V v d D s s J n F 1 b 3 Q 7 R X h w J n F 1 b 3 Q 7 L C Z x d W 9 0 O 0 5 P S S Z x d W 9 0 O y w m c X V v d D t D Y X A g U m F 0 Z S Z x d W 9 0 O y w m c X V v d D t J b m M g T V Y g J C 9 T R i Z x d W 9 0 O y w m c X V v d D t B Z G o g U 2 F s Z S B D b 2 1 w I C Q v c 2 Y m c X V v d D s s J n F 1 b 3 Q 7 T W V k a W F u I E l u Y y 9 T Y W x l c y B D b 2 1 w I C Q v U 0 Y m c X V v d D s s J n F 1 b 3 Q 7 R X h j Z X N z I E x h b m Q g V m F s d W U m c X V v d D s s J n F 1 b 3 Q 7 T W F y a 2 V 0 I F Z h b H V l J n F 1 b 3 Q 7 X S I g L z 4 8 R W 5 0 c n k g V H l w Z T 0 i R m l s b E N v b H V t b l R 5 c G V z I i B W Y W x 1 Z T 0 i c 0 F B Q U F B Q U F B Q U F B Q U F B Q U F B Q U F B Q U F B Q U F B Q T 0 i I C 8 + P E V u d H J 5 I F R 5 c G U 9 I k Z p b G x M Y X N 0 V X B k Y X R l Z C I g V m F s d W U 9 I m Q y M D I y L T A 2 L T E 3 V D I x O j M y O j A 1 L j U 3 M z k 5 O T l a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Q x M C 1 C Y X J y a W 5 n d G 9 u L T U x N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0 1 M T c l M j A o O C k v V D E w L U J h c n J p b m d 0 b 2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0 1 M T c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w L U J h c n J p b m d 0 b 2 4 t N T E 3 J T I w K D g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A t Q m F y c m l u Z 3 R v b i 0 1 M T c l M j A o O C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c l y t v 1 o n E i m 8 A Z r M 7 B b L Q A A A A A C A A A A A A A D Z g A A w A A A A B A A A A B x K o s i V A 7 Z 7 c z v N 4 R c q z J 8 A A A A A A S A A A C g A A A A E A A A A G 9 E 4 a 7 o E x C G Y a s 4 D X U k a z x Q A A A A T 7 y q 3 K W 5 j H g W l 6 i 5 P E V I 3 6 Q B h / w F x a e 6 r a X W i j T v g P h Q C b a l k b T L y T T N 5 U E S b D f n C k X 6 z 1 L C W 4 h u Z w H u I D A Y R r Z Z h j I v i 1 x U 4 B K 7 W N 3 V m 5 E U A A A A + f / I f t J i H I y u g R l F E w m C u p 6 D C u g = < / D a t a M a s h u p > 
</file>

<file path=customXml/itemProps1.xml><?xml version="1.0" encoding="utf-8"?>
<ds:datastoreItem xmlns:ds="http://schemas.openxmlformats.org/officeDocument/2006/customXml" ds:itemID="{0656174E-E6A4-4885-9A9C-0B50C1772D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Special </vt:lpstr>
      <vt:lpstr>5-99s</vt:lpstr>
      <vt:lpstr>5-93s</vt:lpstr>
      <vt:lpstr>Class3</vt:lpstr>
      <vt:lpstr>Affordable Housing</vt:lpstr>
      <vt:lpstr>5-29s</vt:lpstr>
      <vt:lpstr>NursingHomes</vt:lpstr>
      <vt:lpstr>5-17s</vt:lpstr>
    </vt:vector>
  </TitlesOfParts>
  <Company>Cook County Assessor's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Sibila</dc:creator>
  <cp:lastModifiedBy>Thomas Schemmel</cp:lastModifiedBy>
  <dcterms:created xsi:type="dcterms:W3CDTF">2022-06-17T19:09:48Z</dcterms:created>
  <dcterms:modified xsi:type="dcterms:W3CDTF">2022-07-12T20:26:48Z</dcterms:modified>
</cp:coreProperties>
</file>