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IGPA\Fiscal-Future-Topics\data\"/>
    </mc:Choice>
  </mc:AlternateContent>
  <xr:revisionPtr revIDLastSave="0" documentId="13_ncr:1_{41F72DAE-B9D8-48F7-9B7C-15C8C6907F7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2" sheetId="2" r:id="rId1"/>
  </sheets>
  <externalReferences>
    <externalReference r:id="rId2"/>
    <externalReference r:id="rId3"/>
  </externalReferences>
  <definedNames>
    <definedName name="_xlnm._FilterDatabase" localSheetId="0" hidden="1">Sheet2!$A$1:$I$1116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2" i="2"/>
  <c r="M602" i="2"/>
  <c r="L545" i="2"/>
  <c r="M493" i="2" l="1"/>
  <c r="M31" i="2"/>
  <c r="M1122" i="2"/>
  <c r="M1065" i="2"/>
  <c r="M1039" i="2"/>
  <c r="M978" i="2"/>
  <c r="M950" i="2"/>
  <c r="M916" i="2"/>
  <c r="M888" i="2"/>
  <c r="M822" i="2"/>
  <c r="M766" i="2"/>
  <c r="M720" i="2"/>
  <c r="M673" i="2"/>
  <c r="M618" i="2"/>
  <c r="M548" i="2"/>
  <c r="M527" i="2"/>
  <c r="M498" i="2"/>
  <c r="M451" i="2"/>
  <c r="M387" i="2"/>
  <c r="M348" i="2"/>
  <c r="M306" i="2"/>
  <c r="M252" i="2"/>
  <c r="M232" i="2"/>
  <c r="M204" i="2"/>
  <c r="M173" i="2"/>
  <c r="M123" i="2"/>
  <c r="M81" i="2"/>
  <c r="M269" i="2"/>
  <c r="M33" i="2"/>
  <c r="M1091" i="2"/>
  <c r="M863" i="2"/>
  <c r="M1110" i="2"/>
  <c r="M1099" i="2"/>
  <c r="M1081" i="2"/>
  <c r="M1070" i="2"/>
  <c r="M1057" i="2"/>
  <c r="M1045" i="2"/>
  <c r="M1032" i="2"/>
  <c r="M1016" i="2"/>
  <c r="M999" i="2"/>
  <c r="M983" i="2"/>
  <c r="M966" i="2"/>
  <c r="M948" i="2"/>
  <c r="M930" i="2"/>
  <c r="M918" i="2"/>
  <c r="M907" i="2"/>
  <c r="M892" i="2"/>
  <c r="M880" i="2"/>
  <c r="M868" i="2"/>
  <c r="M856" i="2"/>
  <c r="M840" i="2"/>
  <c r="M821" i="2"/>
  <c r="M811" i="2"/>
  <c r="M800" i="2"/>
  <c r="M779" i="2"/>
  <c r="M757" i="2"/>
  <c r="M727" i="2"/>
  <c r="M684" i="2"/>
  <c r="M627" i="2"/>
  <c r="M207" i="2"/>
  <c r="M28" i="2"/>
  <c r="M1120" i="2"/>
  <c r="M1064" i="2"/>
  <c r="M1017" i="2"/>
  <c r="M968" i="2"/>
  <c r="M949" i="2"/>
  <c r="M914" i="2"/>
  <c r="M887" i="2"/>
  <c r="M820" i="2"/>
  <c r="M765" i="2"/>
  <c r="M706" i="2"/>
  <c r="M666" i="2"/>
  <c r="M603" i="2"/>
  <c r="M546" i="2"/>
  <c r="M524" i="2"/>
  <c r="M491" i="2"/>
  <c r="M442" i="2"/>
  <c r="M371" i="2"/>
  <c r="M346" i="2"/>
  <c r="M300" i="2"/>
  <c r="M249" i="2"/>
  <c r="M226" i="2"/>
  <c r="M201" i="2"/>
  <c r="M172" i="2"/>
  <c r="M113" i="2"/>
  <c r="M76" i="2"/>
  <c r="M280" i="2"/>
  <c r="M138" i="2"/>
  <c r="M121" i="2"/>
  <c r="M1123" i="2"/>
  <c r="M1107" i="2"/>
  <c r="M1097" i="2"/>
  <c r="M1079" i="2"/>
  <c r="M1069" i="2"/>
  <c r="M1053" i="2"/>
  <c r="M1043" i="2"/>
  <c r="M1031" i="2"/>
  <c r="M1012" i="2"/>
  <c r="M998" i="2"/>
  <c r="M982" i="2"/>
  <c r="M964" i="2"/>
  <c r="M947" i="2"/>
  <c r="M929" i="2"/>
  <c r="M917" i="2"/>
  <c r="M904" i="2"/>
  <c r="M891" i="2"/>
  <c r="M876" i="2"/>
  <c r="M866" i="2"/>
  <c r="M855" i="2"/>
  <c r="M839" i="2"/>
  <c r="M819" i="2"/>
  <c r="M810" i="2"/>
  <c r="M799" i="2"/>
  <c r="M778" i="2"/>
  <c r="M756" i="2"/>
  <c r="M721" i="2"/>
  <c r="M671" i="2"/>
  <c r="M616" i="2"/>
  <c r="M834" i="2"/>
  <c r="M26" i="2"/>
  <c r="M1115" i="2"/>
  <c r="M1060" i="2"/>
  <c r="M1013" i="2"/>
  <c r="M967" i="2"/>
  <c r="M946" i="2"/>
  <c r="M903" i="2"/>
  <c r="M867" i="2"/>
  <c r="M805" i="2"/>
  <c r="M764" i="2"/>
  <c r="M704" i="2"/>
  <c r="M665" i="2"/>
  <c r="M598" i="2"/>
  <c r="M544" i="2"/>
  <c r="M522" i="2"/>
  <c r="M487" i="2"/>
  <c r="M434" i="2"/>
  <c r="M368" i="2"/>
  <c r="M341" i="2"/>
  <c r="M292" i="2"/>
  <c r="M240" i="2"/>
  <c r="M224" i="2"/>
  <c r="M196" i="2"/>
  <c r="M161" i="2"/>
  <c r="M107" i="2"/>
  <c r="M60" i="2"/>
  <c r="M135" i="2"/>
  <c r="M133" i="2"/>
  <c r="M835" i="2"/>
  <c r="M1121" i="2"/>
  <c r="M1106" i="2"/>
  <c r="M1094" i="2"/>
  <c r="M1078" i="2"/>
  <c r="M1068" i="2"/>
  <c r="M1052" i="2"/>
  <c r="M1042" i="2"/>
  <c r="M1028" i="2"/>
  <c r="M1011" i="2"/>
  <c r="M997" i="2"/>
  <c r="M981" i="2"/>
  <c r="M962" i="2"/>
  <c r="M944" i="2"/>
  <c r="M928" i="2"/>
  <c r="M915" i="2"/>
  <c r="M898" i="2"/>
  <c r="M890" i="2"/>
  <c r="M875" i="2"/>
  <c r="M864" i="2"/>
  <c r="M853" i="2"/>
  <c r="M838" i="2"/>
  <c r="M818" i="2"/>
  <c r="M809" i="2"/>
  <c r="M798" i="2"/>
  <c r="M775" i="2"/>
  <c r="M754" i="2"/>
  <c r="M713" i="2"/>
  <c r="M670" i="2"/>
  <c r="M615" i="2"/>
  <c r="M467" i="2"/>
  <c r="M24" i="2"/>
  <c r="M1103" i="2"/>
  <c r="M1056" i="2"/>
  <c r="M1010" i="2"/>
  <c r="M965" i="2"/>
  <c r="M943" i="2"/>
  <c r="M902" i="2"/>
  <c r="M860" i="2"/>
  <c r="M792" i="2"/>
  <c r="M753" i="2"/>
  <c r="M703" i="2"/>
  <c r="M659" i="2"/>
  <c r="M568" i="2"/>
  <c r="M542" i="2"/>
  <c r="M519" i="2"/>
  <c r="M485" i="2"/>
  <c r="M415" i="2"/>
  <c r="M367" i="2"/>
  <c r="M340" i="2"/>
  <c r="M291" i="2"/>
  <c r="M238" i="2"/>
  <c r="M223" i="2"/>
  <c r="M192" i="2"/>
  <c r="M156" i="2"/>
  <c r="M106" i="2"/>
  <c r="M586" i="2"/>
  <c r="M777" i="2"/>
  <c r="M475" i="2"/>
  <c r="M515" i="2"/>
  <c r="M1119" i="2"/>
  <c r="M1105" i="2"/>
  <c r="M1089" i="2"/>
  <c r="M1077" i="2"/>
  <c r="M1067" i="2"/>
  <c r="M1051" i="2"/>
  <c r="M1041" i="2"/>
  <c r="M1027" i="2"/>
  <c r="M1009" i="2"/>
  <c r="M996" i="2"/>
  <c r="M976" i="2"/>
  <c r="M960" i="2"/>
  <c r="M942" i="2"/>
  <c r="M925" i="2"/>
  <c r="M912" i="2"/>
  <c r="M897" i="2"/>
  <c r="M886" i="2"/>
  <c r="M873" i="2"/>
  <c r="M862" i="2"/>
  <c r="M851" i="2"/>
  <c r="M833" i="2"/>
  <c r="M817" i="2"/>
  <c r="M808" i="2"/>
  <c r="M794" i="2"/>
  <c r="M774" i="2"/>
  <c r="M749" i="2"/>
  <c r="M712" i="2"/>
  <c r="M655" i="2"/>
  <c r="M604" i="2"/>
  <c r="M878" i="2"/>
  <c r="M40" i="2"/>
  <c r="M1092" i="2"/>
  <c r="M1055" i="2"/>
  <c r="M1003" i="2"/>
  <c r="M961" i="2"/>
  <c r="M933" i="2"/>
  <c r="M901" i="2"/>
  <c r="M850" i="2"/>
  <c r="M790" i="2"/>
  <c r="M750" i="2"/>
  <c r="M691" i="2"/>
  <c r="M658" i="2"/>
  <c r="M567" i="2"/>
  <c r="M540" i="2"/>
  <c r="M517" i="2"/>
  <c r="M482" i="2"/>
  <c r="M413" i="2"/>
  <c r="M365" i="2"/>
  <c r="M336" i="2"/>
  <c r="M287" i="2"/>
  <c r="M237" i="2"/>
  <c r="M220" i="2"/>
  <c r="M184" i="2"/>
  <c r="M155" i="2"/>
  <c r="M105" i="2"/>
  <c r="M438" i="2"/>
  <c r="M755" i="2"/>
  <c r="M770" i="2"/>
  <c r="M468" i="2"/>
  <c r="M1117" i="2"/>
  <c r="M1104" i="2"/>
  <c r="M1086" i="2"/>
  <c r="M1076" i="2"/>
  <c r="M1066" i="2"/>
  <c r="M1050" i="2"/>
  <c r="M1038" i="2"/>
  <c r="M1026" i="2"/>
  <c r="M1008" i="2"/>
  <c r="M993" i="2"/>
  <c r="M974" i="2"/>
  <c r="M958" i="2"/>
  <c r="M941" i="2"/>
  <c r="M923" i="2"/>
  <c r="M911" i="2"/>
  <c r="M896" i="2"/>
  <c r="M885" i="2"/>
  <c r="M872" i="2"/>
  <c r="M861" i="2"/>
  <c r="M849" i="2"/>
  <c r="M829" i="2"/>
  <c r="M816" i="2"/>
  <c r="M807" i="2"/>
  <c r="M793" i="2"/>
  <c r="M769" i="2"/>
  <c r="M743" i="2"/>
  <c r="M708" i="2"/>
  <c r="M654" i="2"/>
  <c r="M160" i="2"/>
  <c r="M1096" i="2"/>
  <c r="M938" i="2"/>
  <c r="M1030" i="2"/>
  <c r="M626" i="2"/>
  <c r="M843" i="2"/>
  <c r="M56" i="2"/>
  <c r="M99" i="2"/>
  <c r="M212" i="2"/>
  <c r="M399" i="2"/>
  <c r="M476" i="2"/>
  <c r="M558" i="2"/>
  <c r="M640" i="2"/>
  <c r="M718" i="2"/>
  <c r="M771" i="2"/>
  <c r="M795" i="2"/>
  <c r="M913" i="2"/>
  <c r="M975" i="2"/>
  <c r="M994" i="2"/>
  <c r="M1029" i="2"/>
  <c r="M3" i="2"/>
  <c r="M481" i="2"/>
  <c r="M347" i="2"/>
  <c r="M366" i="2"/>
  <c r="M312" i="2"/>
  <c r="M739" i="2"/>
  <c r="M456" i="2"/>
  <c r="M1098" i="2"/>
  <c r="M1063" i="2"/>
  <c r="M865" i="2"/>
  <c r="M608" i="2"/>
  <c r="M168" i="2"/>
  <c r="M418" i="2"/>
  <c r="M127" i="2"/>
  <c r="M446" i="2"/>
  <c r="M15" i="2"/>
  <c r="M25" i="2"/>
  <c r="M39" i="2"/>
  <c r="M49" i="2"/>
  <c r="M58" i="2"/>
  <c r="M73" i="2"/>
  <c r="M90" i="2"/>
  <c r="M110" i="2"/>
  <c r="M122" i="2"/>
  <c r="M136" i="2"/>
  <c r="M150" i="2"/>
  <c r="M165" i="2"/>
  <c r="M178" i="2"/>
  <c r="M198" i="2"/>
  <c r="M216" i="2"/>
  <c r="M241" i="2"/>
  <c r="M258" i="2"/>
  <c r="M271" i="2"/>
  <c r="M282" i="2"/>
  <c r="M295" i="2"/>
  <c r="M311" i="2"/>
  <c r="M323" i="2"/>
  <c r="M332" i="2"/>
  <c r="M343" i="2"/>
  <c r="M374" i="2"/>
  <c r="M388" i="2"/>
  <c r="M403" i="2"/>
  <c r="M417" i="2"/>
  <c r="M429" i="2"/>
  <c r="M440" i="2"/>
  <c r="M453" i="2"/>
  <c r="M474" i="2"/>
  <c r="M494" i="2"/>
  <c r="M504" i="2"/>
  <c r="M523" i="2"/>
  <c r="M536" i="2"/>
  <c r="M554" i="2"/>
  <c r="M572" i="2"/>
  <c r="M587" i="2"/>
  <c r="M597" i="2"/>
  <c r="M613" i="2"/>
  <c r="M624" i="2"/>
  <c r="M642" i="2"/>
  <c r="M652" i="2"/>
  <c r="M668" i="2"/>
  <c r="M682" i="2"/>
  <c r="M695" i="2"/>
  <c r="M710" i="2"/>
  <c r="M723" i="2"/>
  <c r="M736" i="2"/>
  <c r="M630" i="2"/>
  <c r="M111" i="2"/>
  <c r="M406" i="2"/>
  <c r="M1125" i="2"/>
  <c r="M632" i="2"/>
  <c r="M688" i="2"/>
  <c r="M59" i="2"/>
  <c r="M101" i="2"/>
  <c r="M221" i="2"/>
  <c r="M402" i="2"/>
  <c r="M505" i="2"/>
  <c r="M559" i="2"/>
  <c r="M641" i="2"/>
  <c r="M728" i="2"/>
  <c r="M773" i="2"/>
  <c r="M802" i="2"/>
  <c r="M926" i="2"/>
  <c r="M977" i="2"/>
  <c r="M995" i="2"/>
  <c r="M1033" i="2"/>
  <c r="M4" i="2"/>
  <c r="M1023" i="2"/>
  <c r="M349" i="2"/>
  <c r="M384" i="2"/>
  <c r="M359" i="2"/>
  <c r="M832" i="2"/>
  <c r="M489" i="2"/>
  <c r="M143" i="2"/>
  <c r="M1118" i="2"/>
  <c r="M260" i="2"/>
  <c r="M612" i="2"/>
  <c r="M190" i="2"/>
  <c r="M425" i="2"/>
  <c r="M193" i="2"/>
  <c r="M508" i="2"/>
  <c r="M16" i="2"/>
  <c r="M27" i="2"/>
  <c r="M41" i="2"/>
  <c r="M50" i="2"/>
  <c r="M61" i="2"/>
  <c r="M74" i="2"/>
  <c r="M91" i="2"/>
  <c r="M112" i="2"/>
  <c r="M124" i="2"/>
  <c r="M137" i="2"/>
  <c r="M151" i="2"/>
  <c r="M167" i="2"/>
  <c r="M185" i="2"/>
  <c r="M200" i="2"/>
  <c r="M217" i="2"/>
  <c r="M242" i="2"/>
  <c r="M259" i="2"/>
  <c r="M273" i="2"/>
  <c r="M283" i="2"/>
  <c r="M299" i="2"/>
  <c r="M313" i="2"/>
  <c r="M324" i="2"/>
  <c r="M333" i="2"/>
  <c r="M344" i="2"/>
  <c r="M378" i="2"/>
  <c r="M391" i="2"/>
  <c r="M407" i="2"/>
  <c r="M419" i="2"/>
  <c r="M430" i="2"/>
  <c r="M444" i="2"/>
  <c r="M455" i="2"/>
  <c r="M477" i="2"/>
  <c r="M495" i="2"/>
  <c r="M510" i="2"/>
  <c r="M525" i="2"/>
  <c r="M538" i="2"/>
  <c r="M556" i="2"/>
  <c r="M576" i="2"/>
  <c r="M588" i="2"/>
  <c r="M601" i="2"/>
  <c r="M614" i="2"/>
  <c r="M625" i="2"/>
  <c r="M643" i="2"/>
  <c r="M653" i="2"/>
  <c r="M669" i="2"/>
  <c r="M683" i="2"/>
  <c r="M696" i="2"/>
  <c r="M711" i="2"/>
  <c r="M724" i="2"/>
  <c r="M737" i="2"/>
  <c r="M633" i="2"/>
  <c r="M115" i="2"/>
  <c r="M454" i="2"/>
  <c r="M934" i="2"/>
  <c r="M729" i="2"/>
  <c r="M68" i="2"/>
  <c r="M69" i="2"/>
  <c r="M104" i="2"/>
  <c r="M277" i="2"/>
  <c r="M405" i="2"/>
  <c r="M509" i="2"/>
  <c r="M561" i="2"/>
  <c r="M647" i="2"/>
  <c r="M740" i="2"/>
  <c r="M781" i="2"/>
  <c r="M803" i="2"/>
  <c r="M935" i="2"/>
  <c r="M979" i="2"/>
  <c r="M1002" i="2"/>
  <c r="M1046" i="2"/>
  <c r="M478" i="2"/>
  <c r="M1075" i="2"/>
  <c r="M350" i="2"/>
  <c r="M472" i="2"/>
  <c r="M514" i="2"/>
  <c r="M842" i="2"/>
  <c r="M622" i="2"/>
  <c r="M296" i="2"/>
  <c r="M1124" i="2"/>
  <c r="M272" i="2"/>
  <c r="M662" i="2"/>
  <c r="M234" i="2"/>
  <c r="M441" i="2"/>
  <c r="M195" i="2"/>
  <c r="M8" i="2"/>
  <c r="M17" i="2"/>
  <c r="M29" i="2"/>
  <c r="M43" i="2"/>
  <c r="M51" i="2"/>
  <c r="M62" i="2"/>
  <c r="M77" i="2"/>
  <c r="M94" i="2"/>
  <c r="M114" i="2"/>
  <c r="M125" i="2"/>
  <c r="M142" i="2"/>
  <c r="M152" i="2"/>
  <c r="M169" i="2"/>
  <c r="M186" i="2"/>
  <c r="M202" i="2"/>
  <c r="M222" i="2"/>
  <c r="M246" i="2"/>
  <c r="M261" i="2"/>
  <c r="M274" i="2"/>
  <c r="M284" i="2"/>
  <c r="M301" i="2"/>
  <c r="M315" i="2"/>
  <c r="M326" i="2"/>
  <c r="M334" i="2"/>
  <c r="M353" i="2"/>
  <c r="M379" i="2"/>
  <c r="M392" i="2"/>
  <c r="M408" i="2"/>
  <c r="M421" i="2"/>
  <c r="M431" i="2"/>
  <c r="M445" i="2"/>
  <c r="M458" i="2"/>
  <c r="M483" i="2"/>
  <c r="M496" i="2"/>
  <c r="M511" i="2"/>
  <c r="M526" i="2"/>
  <c r="M539" i="2"/>
  <c r="M634" i="2"/>
  <c r="M715" i="2"/>
  <c r="M751" i="2"/>
  <c r="M463" i="2"/>
  <c r="M759" i="2"/>
  <c r="M404" i="2"/>
  <c r="M70" i="2"/>
  <c r="M130" i="2"/>
  <c r="M297" i="2"/>
  <c r="M437" i="2"/>
  <c r="M513" i="2"/>
  <c r="M563" i="2"/>
  <c r="M663" i="2"/>
  <c r="M741" i="2"/>
  <c r="M782" i="2"/>
  <c r="M828" i="2"/>
  <c r="M945" i="2"/>
  <c r="M980" i="2"/>
  <c r="M1006" i="2"/>
  <c r="M1058" i="2"/>
  <c r="M5" i="2"/>
  <c r="M1087" i="2"/>
  <c r="M356" i="2"/>
  <c r="M1024" i="2"/>
  <c r="M738" i="2"/>
  <c r="M188" i="2"/>
  <c r="M719" i="2"/>
  <c r="M375" i="2"/>
  <c r="M700" i="2"/>
  <c r="M606" i="2"/>
  <c r="M675" i="2"/>
  <c r="M247" i="2"/>
  <c r="M443" i="2"/>
  <c r="M575" i="2"/>
  <c r="M9" i="2"/>
  <c r="M18" i="2"/>
  <c r="M30" i="2"/>
  <c r="M44" i="2"/>
  <c r="M52" i="2"/>
  <c r="M64" i="2"/>
  <c r="M78" i="2"/>
  <c r="M96" i="2"/>
  <c r="M116" i="2"/>
  <c r="M126" i="2"/>
  <c r="M144" i="2"/>
  <c r="M153" i="2"/>
  <c r="M170" i="2"/>
  <c r="M187" i="2"/>
  <c r="M205" i="2"/>
  <c r="M227" i="2"/>
  <c r="M248" i="2"/>
  <c r="M262" i="2"/>
  <c r="M275" i="2"/>
  <c r="M285" i="2"/>
  <c r="M302" i="2"/>
  <c r="M317" i="2"/>
  <c r="M327" i="2"/>
  <c r="M335" i="2"/>
  <c r="M354" i="2"/>
  <c r="M380" i="2"/>
  <c r="M393" i="2"/>
  <c r="M409" i="2"/>
  <c r="M422" i="2"/>
  <c r="M432" i="2"/>
  <c r="M447" i="2"/>
  <c r="M460" i="2"/>
  <c r="M484" i="2"/>
  <c r="M497" i="2"/>
  <c r="M512" i="2"/>
  <c r="M528" i="2"/>
  <c r="M541" i="2"/>
  <c r="M560" i="2"/>
  <c r="M578" i="2"/>
  <c r="M591" i="2"/>
  <c r="M636" i="2"/>
  <c r="M796" i="2"/>
  <c r="M772" i="2"/>
  <c r="M129" i="2"/>
  <c r="M1036" i="2"/>
  <c r="M600" i="2"/>
  <c r="M86" i="2"/>
  <c r="M148" i="2"/>
  <c r="M314" i="2"/>
  <c r="M457" i="2"/>
  <c r="M537" i="2"/>
  <c r="M566" i="2"/>
  <c r="M664" i="2"/>
  <c r="M752" i="2"/>
  <c r="M783" i="2"/>
  <c r="M830" i="2"/>
  <c r="M957" i="2"/>
  <c r="M989" i="2"/>
  <c r="M1015" i="2"/>
  <c r="M1108" i="2"/>
  <c r="M6" i="2"/>
  <c r="M1088" i="2"/>
  <c r="M357" i="2"/>
  <c r="M244" i="2"/>
  <c r="M831" i="2"/>
  <c r="M298" i="2"/>
  <c r="M726" i="2"/>
  <c r="M678" i="2"/>
  <c r="M268" i="2"/>
  <c r="M610" i="2"/>
  <c r="M644" i="2"/>
  <c r="M294" i="2"/>
  <c r="M590" i="2"/>
  <c r="M579" i="2"/>
  <c r="M10" i="2"/>
  <c r="M19" i="2"/>
  <c r="M32" i="2"/>
  <c r="M45" i="2"/>
  <c r="M53" i="2"/>
  <c r="M65" i="2"/>
  <c r="M79" i="2"/>
  <c r="M98" i="2"/>
  <c r="M117" i="2"/>
  <c r="M128" i="2"/>
  <c r="M145" i="2"/>
  <c r="M154" i="2"/>
  <c r="M171" i="2"/>
  <c r="M189" i="2"/>
  <c r="M208" i="2"/>
  <c r="M228" i="2"/>
  <c r="M250" i="2"/>
  <c r="M263" i="2"/>
  <c r="M276" i="2"/>
  <c r="M286" i="2"/>
  <c r="M303" i="2"/>
  <c r="M318" i="2"/>
  <c r="M328" i="2"/>
  <c r="M337" i="2"/>
  <c r="M358" i="2"/>
  <c r="M381" i="2"/>
  <c r="M394" i="2"/>
  <c r="M410" i="2"/>
  <c r="M423" i="2"/>
  <c r="M433" i="2"/>
  <c r="M448" i="2"/>
  <c r="M461" i="2"/>
  <c r="M486" i="2"/>
  <c r="M499" i="2"/>
  <c r="M516" i="2"/>
  <c r="M530" i="2"/>
  <c r="M545" i="2"/>
  <c r="M562" i="2"/>
  <c r="M580" i="2"/>
  <c r="M592" i="2"/>
  <c r="M605" i="2"/>
  <c r="M617" i="2"/>
  <c r="M629" i="2"/>
  <c r="M648" i="2"/>
  <c r="M656" i="2"/>
  <c r="M672" i="2"/>
  <c r="M687" i="2"/>
  <c r="M701" i="2"/>
  <c r="M716" i="2"/>
  <c r="M731" i="2"/>
  <c r="M746" i="2"/>
  <c r="M747" i="2"/>
  <c r="M1095" i="2"/>
  <c r="M213" i="2"/>
  <c r="M939" i="2"/>
  <c r="M1109" i="2"/>
  <c r="M209" i="2"/>
  <c r="M88" i="2"/>
  <c r="M157" i="2"/>
  <c r="M376" i="2"/>
  <c r="M459" i="2"/>
  <c r="M543" i="2"/>
  <c r="M574" i="2"/>
  <c r="M676" i="2"/>
  <c r="M760" i="2"/>
  <c r="M786" i="2"/>
  <c r="M846" i="2"/>
  <c r="M963" i="2"/>
  <c r="M990" i="2"/>
  <c r="M1018" i="2"/>
  <c r="M1113" i="2"/>
  <c r="M13" i="2"/>
  <c r="M351" i="2"/>
  <c r="M361" i="2"/>
  <c r="M108" i="2"/>
  <c r="M905" i="2"/>
  <c r="M377" i="2"/>
  <c r="M827" i="2"/>
  <c r="M697" i="2"/>
  <c r="M660" i="2"/>
  <c r="M179" i="2"/>
  <c r="M837" i="2"/>
  <c r="M813" i="2"/>
  <c r="M75" i="2"/>
  <c r="M582" i="2"/>
  <c r="M11" i="2"/>
  <c r="M20" i="2"/>
  <c r="M34" i="2"/>
  <c r="M46" i="2"/>
  <c r="M54" i="2"/>
  <c r="M66" i="2"/>
  <c r="M80" i="2"/>
  <c r="M100" i="2"/>
  <c r="M118" i="2"/>
  <c r="M131" i="2"/>
  <c r="M146" i="2"/>
  <c r="M162" i="2"/>
  <c r="M174" i="2"/>
  <c r="M191" i="2"/>
  <c r="M210" i="2"/>
  <c r="M229" i="2"/>
  <c r="M251" i="2"/>
  <c r="M264" i="2"/>
  <c r="M278" i="2"/>
  <c r="M288" i="2"/>
  <c r="M304" i="2"/>
  <c r="M320" i="2"/>
  <c r="M329" i="2"/>
  <c r="M338" i="2"/>
  <c r="M369" i="2"/>
  <c r="M382" i="2"/>
  <c r="M396" i="2"/>
  <c r="M411" i="2"/>
  <c r="M426" i="2"/>
  <c r="M435" i="2"/>
  <c r="M449" i="2"/>
  <c r="M462" i="2"/>
  <c r="M488" i="2"/>
  <c r="M500" i="2"/>
  <c r="M518" i="2"/>
  <c r="M531" i="2"/>
  <c r="M547" i="2"/>
  <c r="M565" i="2"/>
  <c r="M581" i="2"/>
  <c r="M594" i="2"/>
  <c r="M607" i="2"/>
  <c r="M619" i="2"/>
  <c r="M631" i="2"/>
  <c r="M649" i="2"/>
  <c r="M657" i="2"/>
  <c r="M677" i="2"/>
  <c r="M689" i="2"/>
  <c r="M702" i="2"/>
  <c r="M717" i="2"/>
  <c r="M732" i="2"/>
  <c r="M748" i="2"/>
  <c r="M797" i="2"/>
  <c r="M937" i="2"/>
  <c r="M936" i="2"/>
  <c r="M253" i="2"/>
  <c r="M705" i="2"/>
  <c r="M211" i="2"/>
  <c r="M89" i="2"/>
  <c r="M159" i="2"/>
  <c r="M385" i="2"/>
  <c r="M469" i="2"/>
  <c r="M551" i="2"/>
  <c r="M593" i="2"/>
  <c r="M693" i="2"/>
  <c r="M761" i="2"/>
  <c r="M789" i="2"/>
  <c r="M874" i="2"/>
  <c r="M971" i="2"/>
  <c r="M991" i="2"/>
  <c r="M1021" i="2"/>
  <c r="M1116" i="2"/>
  <c r="M479" i="2"/>
  <c r="M370" i="2"/>
  <c r="M363" i="2"/>
  <c r="M289" i="2"/>
  <c r="M109" i="2"/>
  <c r="M401" i="2"/>
  <c r="M852" i="2"/>
  <c r="M881" i="2"/>
  <c r="M420" i="2"/>
  <c r="M243" i="2"/>
  <c r="M72" i="2"/>
  <c r="M177" i="2"/>
  <c r="M166" i="2"/>
  <c r="M85" i="2"/>
  <c r="M12" i="2"/>
  <c r="M21" i="2"/>
  <c r="M36" i="2"/>
  <c r="M47" i="2"/>
  <c r="M55" i="2"/>
  <c r="M67" i="2"/>
  <c r="M82" i="2"/>
  <c r="M102" i="2"/>
  <c r="M119" i="2"/>
  <c r="M132" i="2"/>
  <c r="M147" i="2"/>
  <c r="M163" i="2"/>
  <c r="M175" i="2"/>
  <c r="M194" i="2"/>
  <c r="M214" i="2"/>
  <c r="M230" i="2"/>
  <c r="M254" i="2"/>
  <c r="M267" i="2"/>
  <c r="M279" i="2"/>
  <c r="M290" i="2"/>
  <c r="M305" i="2"/>
  <c r="M321" i="2"/>
  <c r="M330" i="2"/>
  <c r="M339" i="2"/>
  <c r="M372" i="2"/>
  <c r="M383" i="2"/>
  <c r="M397" i="2"/>
  <c r="M414" i="2"/>
  <c r="M427" i="2"/>
  <c r="M436" i="2"/>
  <c r="M450" i="2"/>
  <c r="M464" i="2"/>
  <c r="M490" i="2"/>
  <c r="M501" i="2"/>
  <c r="M520" i="2"/>
  <c r="M533" i="2"/>
  <c r="M550" i="2"/>
  <c r="M569" i="2"/>
  <c r="M583" i="2"/>
  <c r="M595" i="2"/>
  <c r="M609" i="2"/>
  <c r="M620" i="2"/>
  <c r="M635" i="2"/>
  <c r="M650" i="2"/>
  <c r="M661" i="2"/>
  <c r="M679" i="2"/>
  <c r="M690" i="2"/>
  <c r="M1082" i="2"/>
  <c r="M906" i="2"/>
  <c r="M1007" i="2"/>
  <c r="M763" i="2"/>
  <c r="M714" i="2"/>
  <c r="M7" i="2"/>
  <c r="M95" i="2"/>
  <c r="M203" i="2"/>
  <c r="M395" i="2"/>
  <c r="M473" i="2"/>
  <c r="M555" i="2"/>
  <c r="M599" i="2"/>
  <c r="M707" i="2"/>
  <c r="M768" i="2"/>
  <c r="M791" i="2"/>
  <c r="M877" i="2"/>
  <c r="M973" i="2"/>
  <c r="M992" i="2"/>
  <c r="M1025" i="2"/>
  <c r="M2" i="2"/>
  <c r="M480" i="2"/>
  <c r="M355" i="2"/>
  <c r="M364" i="2"/>
  <c r="M308" i="2"/>
  <c r="M309" i="2"/>
  <c r="M424" i="2"/>
  <c r="M854" i="2"/>
  <c r="M959" i="2"/>
  <c r="M307" i="2"/>
  <c r="M570" i="2"/>
  <c r="M92" i="2"/>
  <c r="M225" i="2"/>
  <c r="M573" i="2"/>
  <c r="M257" i="2"/>
  <c r="M14" i="2"/>
  <c r="M23" i="2"/>
  <c r="M38" i="2"/>
  <c r="M48" i="2"/>
  <c r="M57" i="2"/>
  <c r="M71" i="2"/>
  <c r="M87" i="2"/>
  <c r="M103" i="2"/>
  <c r="M120" i="2"/>
  <c r="M134" i="2"/>
  <c r="M149" i="2"/>
  <c r="M164" i="2"/>
  <c r="M176" i="2"/>
  <c r="M197" i="2"/>
  <c r="M215" i="2"/>
  <c r="M239" i="2"/>
  <c r="M256" i="2"/>
  <c r="M270" i="2"/>
  <c r="M281" i="2"/>
  <c r="M293" i="2"/>
  <c r="M310" i="2"/>
  <c r="M322" i="2"/>
  <c r="M331" i="2"/>
  <c r="M342" i="2"/>
  <c r="M373" i="2"/>
  <c r="M386" i="2"/>
  <c r="M398" i="2"/>
  <c r="M416" i="2"/>
  <c r="M428" i="2"/>
  <c r="M439" i="2"/>
  <c r="M452" i="2"/>
  <c r="M471" i="2"/>
  <c r="M492" i="2"/>
  <c r="M503" i="2"/>
  <c r="M521" i="2"/>
  <c r="M535" i="2"/>
  <c r="M553" i="2"/>
  <c r="M571" i="2"/>
  <c r="M585" i="2"/>
  <c r="M596" i="2"/>
  <c r="M611" i="2"/>
  <c r="M623" i="2"/>
  <c r="M639" i="2"/>
  <c r="M651" i="2"/>
  <c r="M667" i="2"/>
  <c r="M681" i="2"/>
  <c r="M694" i="2"/>
  <c r="M709" i="2"/>
  <c r="M722" i="2"/>
  <c r="M734" i="2"/>
  <c r="M42" i="2"/>
  <c r="M22" i="2"/>
  <c r="M1090" i="2"/>
  <c r="M1054" i="2"/>
  <c r="M1001" i="2"/>
  <c r="M956" i="2"/>
  <c r="M927" i="2"/>
  <c r="M900" i="2"/>
  <c r="M845" i="2"/>
  <c r="M787" i="2"/>
  <c r="M745" i="2"/>
  <c r="M686" i="2"/>
  <c r="M638" i="2"/>
  <c r="M564" i="2"/>
  <c r="M534" i="2"/>
  <c r="M507" i="2"/>
  <c r="M470" i="2"/>
  <c r="M400" i="2"/>
  <c r="M362" i="2"/>
  <c r="M325" i="2"/>
  <c r="M266" i="2"/>
  <c r="M236" i="2"/>
  <c r="M219" i="2"/>
  <c r="M182" i="2"/>
  <c r="M141" i="2"/>
  <c r="M97" i="2"/>
  <c r="M231" i="2"/>
  <c r="M692" i="2"/>
  <c r="M1014" i="2"/>
  <c r="M245" i="2"/>
  <c r="M1114" i="2"/>
  <c r="M1102" i="2"/>
  <c r="M1085" i="2"/>
  <c r="M1073" i="2"/>
  <c r="M1062" i="2"/>
  <c r="M1049" i="2"/>
  <c r="M1037" i="2"/>
  <c r="M1022" i="2"/>
  <c r="M1005" i="2"/>
  <c r="M986" i="2"/>
  <c r="M972" i="2"/>
  <c r="M955" i="2"/>
  <c r="M940" i="2"/>
  <c r="M921" i="2"/>
  <c r="M910" i="2"/>
  <c r="M895" i="2"/>
  <c r="M884" i="2"/>
  <c r="M871" i="2"/>
  <c r="M859" i="2"/>
  <c r="M848" i="2"/>
  <c r="M826" i="2"/>
  <c r="M815" i="2"/>
  <c r="M806" i="2"/>
  <c r="M788" i="2"/>
  <c r="M767" i="2"/>
  <c r="M742" i="2"/>
  <c r="M699" i="2"/>
  <c r="M646" i="2"/>
  <c r="M589" i="2"/>
  <c r="M158" i="2"/>
  <c r="M37" i="2"/>
  <c r="M879" i="2"/>
  <c r="M1080" i="2"/>
  <c r="M1044" i="2"/>
  <c r="M988" i="2"/>
  <c r="M954" i="2"/>
  <c r="M924" i="2"/>
  <c r="M899" i="2"/>
  <c r="M836" i="2"/>
  <c r="M780" i="2"/>
  <c r="M744" i="2"/>
  <c r="M680" i="2"/>
  <c r="M637" i="2"/>
  <c r="M552" i="2"/>
  <c r="M532" i="2"/>
  <c r="M506" i="2"/>
  <c r="M466" i="2"/>
  <c r="M390" i="2"/>
  <c r="M360" i="2"/>
  <c r="M319" i="2"/>
  <c r="M265" i="2"/>
  <c r="M235" i="2"/>
  <c r="M218" i="2"/>
  <c r="M181" i="2"/>
  <c r="M140" i="2"/>
  <c r="M93" i="2"/>
  <c r="M199" i="2"/>
  <c r="M584" i="2"/>
  <c r="M183" i="2"/>
  <c r="M841" i="2"/>
  <c r="M1112" i="2"/>
  <c r="M1101" i="2"/>
  <c r="M1084" i="2"/>
  <c r="M1072" i="2"/>
  <c r="M1061" i="2"/>
  <c r="M1048" i="2"/>
  <c r="M1035" i="2"/>
  <c r="M1020" i="2"/>
  <c r="M1004" i="2"/>
  <c r="M985" i="2"/>
  <c r="M970" i="2"/>
  <c r="M952" i="2"/>
  <c r="M932" i="2"/>
  <c r="M920" i="2"/>
  <c r="M909" i="2"/>
  <c r="M894" i="2"/>
  <c r="M883" i="2"/>
  <c r="M870" i="2"/>
  <c r="M858" i="2"/>
  <c r="M847" i="2"/>
  <c r="M824" i="2"/>
  <c r="M814" i="2"/>
  <c r="M804" i="2"/>
  <c r="M784" i="2"/>
  <c r="M762" i="2"/>
  <c r="M733" i="2"/>
  <c r="M698" i="2"/>
  <c r="M645" i="2"/>
  <c r="M577" i="2"/>
  <c r="M725" i="2"/>
  <c r="M35" i="2"/>
  <c r="M412" i="2"/>
  <c r="M1074" i="2"/>
  <c r="M1040" i="2"/>
  <c r="M987" i="2"/>
  <c r="M953" i="2"/>
  <c r="M922" i="2"/>
  <c r="M889" i="2"/>
  <c r="M825" i="2"/>
  <c r="M776" i="2"/>
  <c r="M735" i="2"/>
  <c r="M674" i="2"/>
  <c r="M621" i="2"/>
  <c r="M549" i="2"/>
  <c r="M529" i="2"/>
  <c r="M502" i="2"/>
  <c r="M465" i="2"/>
  <c r="M389" i="2"/>
  <c r="M352" i="2"/>
  <c r="M316" i="2"/>
  <c r="M255" i="2"/>
  <c r="M233" i="2"/>
  <c r="M206" i="2"/>
  <c r="M180" i="2"/>
  <c r="M139" i="2"/>
  <c r="M84" i="2"/>
  <c r="M63" i="2"/>
  <c r="M83" i="2"/>
  <c r="M1093" i="2"/>
  <c r="M345" i="2"/>
  <c r="M1111" i="2"/>
  <c r="M1100" i="2"/>
  <c r="M1083" i="2"/>
  <c r="M1071" i="2"/>
  <c r="M1059" i="2"/>
  <c r="M1047" i="2"/>
  <c r="M1034" i="2"/>
  <c r="M1019" i="2"/>
  <c r="M1000" i="2"/>
  <c r="M984" i="2"/>
  <c r="M969" i="2"/>
  <c r="M951" i="2"/>
  <c r="M931" i="2"/>
  <c r="M919" i="2"/>
  <c r="M908" i="2"/>
  <c r="M893" i="2"/>
  <c r="M882" i="2"/>
  <c r="M869" i="2"/>
  <c r="M857" i="2"/>
  <c r="M844" i="2"/>
  <c r="M823" i="2"/>
  <c r="M812" i="2"/>
  <c r="M801" i="2"/>
  <c r="M785" i="2"/>
  <c r="M758" i="2"/>
  <c r="M730" i="2"/>
  <c r="M685" i="2"/>
  <c r="M628" i="2"/>
  <c r="M557" i="2"/>
  <c r="L467" i="2"/>
  <c r="L24" i="2"/>
  <c r="L1103" i="2"/>
  <c r="L1056" i="2"/>
  <c r="L1010" i="2"/>
  <c r="L965" i="2"/>
  <c r="L943" i="2"/>
  <c r="L902" i="2"/>
  <c r="L860" i="2"/>
  <c r="L792" i="2"/>
  <c r="L753" i="2"/>
  <c r="L703" i="2"/>
  <c r="L659" i="2"/>
  <c r="L568" i="2"/>
  <c r="L542" i="2"/>
  <c r="L519" i="2"/>
  <c r="L485" i="2"/>
  <c r="L415" i="2"/>
  <c r="L367" i="2"/>
  <c r="L340" i="2"/>
  <c r="L291" i="2"/>
  <c r="L238" i="2"/>
  <c r="L223" i="2"/>
  <c r="L192" i="2"/>
  <c r="L156" i="2"/>
  <c r="L106" i="2"/>
  <c r="L586" i="2"/>
  <c r="L777" i="2"/>
  <c r="L475" i="2"/>
  <c r="L515" i="2"/>
  <c r="L1119" i="2"/>
  <c r="L1105" i="2"/>
  <c r="L1089" i="2"/>
  <c r="L1077" i="2"/>
  <c r="L1067" i="2"/>
  <c r="L1051" i="2"/>
  <c r="L1041" i="2"/>
  <c r="L1027" i="2"/>
  <c r="L1009" i="2"/>
  <c r="L996" i="2"/>
  <c r="L976" i="2"/>
  <c r="L960" i="2"/>
  <c r="L942" i="2"/>
  <c r="L925" i="2"/>
  <c r="L912" i="2"/>
  <c r="L897" i="2"/>
  <c r="L886" i="2"/>
  <c r="L873" i="2"/>
  <c r="L862" i="2"/>
  <c r="L851" i="2"/>
  <c r="L833" i="2"/>
  <c r="L817" i="2"/>
  <c r="L808" i="2"/>
  <c r="L794" i="2"/>
  <c r="L774" i="2"/>
  <c r="L749" i="2"/>
  <c r="L731" i="2"/>
  <c r="L710" i="2"/>
  <c r="L690" i="2"/>
  <c r="L672" i="2"/>
  <c r="L652" i="2"/>
  <c r="L635" i="2"/>
  <c r="L617" i="2"/>
  <c r="L597" i="2"/>
  <c r="L583" i="2"/>
  <c r="L562" i="2"/>
  <c r="L535" i="2"/>
  <c r="L878" i="2"/>
  <c r="L40" i="2"/>
  <c r="L1092" i="2"/>
  <c r="L1055" i="2"/>
  <c r="L1003" i="2"/>
  <c r="L961" i="2"/>
  <c r="L933" i="2"/>
  <c r="L901" i="2"/>
  <c r="L850" i="2"/>
  <c r="L790" i="2"/>
  <c r="L750" i="2"/>
  <c r="L691" i="2"/>
  <c r="L658" i="2"/>
  <c r="L567" i="2"/>
  <c r="L540" i="2"/>
  <c r="L517" i="2"/>
  <c r="L482" i="2"/>
  <c r="L413" i="2"/>
  <c r="L365" i="2"/>
  <c r="L336" i="2"/>
  <c r="L287" i="2"/>
  <c r="L237" i="2"/>
  <c r="L220" i="2"/>
  <c r="L184" i="2"/>
  <c r="L155" i="2"/>
  <c r="L105" i="2"/>
  <c r="L438" i="2"/>
  <c r="L755" i="2"/>
  <c r="L770" i="2"/>
  <c r="L468" i="2"/>
  <c r="L1117" i="2"/>
  <c r="L1104" i="2"/>
  <c r="L1086" i="2"/>
  <c r="L1076" i="2"/>
  <c r="L1066" i="2"/>
  <c r="L1050" i="2"/>
  <c r="L1038" i="2"/>
  <c r="L1026" i="2"/>
  <c r="L1008" i="2"/>
  <c r="L993" i="2"/>
  <c r="L974" i="2"/>
  <c r="L958" i="2"/>
  <c r="L941" i="2"/>
  <c r="L923" i="2"/>
  <c r="L911" i="2"/>
  <c r="L896" i="2"/>
  <c r="L885" i="2"/>
  <c r="L872" i="2"/>
  <c r="L861" i="2"/>
  <c r="L849" i="2"/>
  <c r="L829" i="2"/>
  <c r="L816" i="2"/>
  <c r="L807" i="2"/>
  <c r="L793" i="2"/>
  <c r="L769" i="2"/>
  <c r="L748" i="2"/>
  <c r="L724" i="2"/>
  <c r="L709" i="2"/>
  <c r="L689" i="2"/>
  <c r="L669" i="2"/>
  <c r="L651" i="2"/>
  <c r="L631" i="2"/>
  <c r="L614" i="2"/>
  <c r="L596" i="2"/>
  <c r="L581" i="2"/>
  <c r="L556" i="2"/>
  <c r="L533" i="2"/>
  <c r="L42" i="2"/>
  <c r="L22" i="2"/>
  <c r="L1090" i="2"/>
  <c r="L1054" i="2"/>
  <c r="L1001" i="2"/>
  <c r="L956" i="2"/>
  <c r="L927" i="2"/>
  <c r="L900" i="2"/>
  <c r="L845" i="2"/>
  <c r="L787" i="2"/>
  <c r="L745" i="2"/>
  <c r="L686" i="2"/>
  <c r="L638" i="2"/>
  <c r="L564" i="2"/>
  <c r="L534" i="2"/>
  <c r="L507" i="2"/>
  <c r="L470" i="2"/>
  <c r="L400" i="2"/>
  <c r="L362" i="2"/>
  <c r="L325" i="2"/>
  <c r="L266" i="2"/>
  <c r="L236" i="2"/>
  <c r="L219" i="2"/>
  <c r="L182" i="2"/>
  <c r="L141" i="2"/>
  <c r="L97" i="2"/>
  <c r="L231" i="2"/>
  <c r="L692" i="2"/>
  <c r="L1014" i="2"/>
  <c r="L245" i="2"/>
  <c r="L1114" i="2"/>
  <c r="L1102" i="2"/>
  <c r="L1085" i="2"/>
  <c r="L1073" i="2"/>
  <c r="L1062" i="2"/>
  <c r="L1049" i="2"/>
  <c r="L1037" i="2"/>
  <c r="L1022" i="2"/>
  <c r="L1005" i="2"/>
  <c r="L986" i="2"/>
  <c r="L972" i="2"/>
  <c r="L955" i="2"/>
  <c r="L940" i="2"/>
  <c r="L921" i="2"/>
  <c r="L910" i="2"/>
  <c r="L895" i="2"/>
  <c r="L884" i="2"/>
  <c r="L871" i="2"/>
  <c r="L859" i="2"/>
  <c r="L848" i="2"/>
  <c r="L826" i="2"/>
  <c r="L815" i="2"/>
  <c r="L806" i="2"/>
  <c r="L788" i="2"/>
  <c r="L767" i="2"/>
  <c r="L746" i="2"/>
  <c r="L723" i="2"/>
  <c r="L708" i="2"/>
  <c r="L687" i="2"/>
  <c r="L668" i="2"/>
  <c r="L650" i="2"/>
  <c r="L629" i="2"/>
  <c r="L613" i="2"/>
  <c r="L595" i="2"/>
  <c r="L580" i="2"/>
  <c r="L554" i="2"/>
  <c r="L530" i="2"/>
  <c r="L158" i="2"/>
  <c r="L37" i="2"/>
  <c r="L879" i="2"/>
  <c r="L1080" i="2"/>
  <c r="L1044" i="2"/>
  <c r="L988" i="2"/>
  <c r="L954" i="2"/>
  <c r="L924" i="2"/>
  <c r="L899" i="2"/>
  <c r="L836" i="2"/>
  <c r="L780" i="2"/>
  <c r="L744" i="2"/>
  <c r="L680" i="2"/>
  <c r="L637" i="2"/>
  <c r="L552" i="2"/>
  <c r="L532" i="2"/>
  <c r="L506" i="2"/>
  <c r="L466" i="2"/>
  <c r="L390" i="2"/>
  <c r="L360" i="2"/>
  <c r="L319" i="2"/>
  <c r="L265" i="2"/>
  <c r="L235" i="2"/>
  <c r="L218" i="2"/>
  <c r="L181" i="2"/>
  <c r="L140" i="2"/>
  <c r="L93" i="2"/>
  <c r="L199" i="2"/>
  <c r="L584" i="2"/>
  <c r="L183" i="2"/>
  <c r="L841" i="2"/>
  <c r="L1112" i="2"/>
  <c r="L1101" i="2"/>
  <c r="L1084" i="2"/>
  <c r="L1072" i="2"/>
  <c r="L1061" i="2"/>
  <c r="L1048" i="2"/>
  <c r="L1035" i="2"/>
  <c r="L1020" i="2"/>
  <c r="L1004" i="2"/>
  <c r="L985" i="2"/>
  <c r="L970" i="2"/>
  <c r="L952" i="2"/>
  <c r="L932" i="2"/>
  <c r="L920" i="2"/>
  <c r="L909" i="2"/>
  <c r="L894" i="2"/>
  <c r="L883" i="2"/>
  <c r="L870" i="2"/>
  <c r="L858" i="2"/>
  <c r="L847" i="2"/>
  <c r="L824" i="2"/>
  <c r="L814" i="2"/>
  <c r="L804" i="2"/>
  <c r="L784" i="2"/>
  <c r="L762" i="2"/>
  <c r="L737" i="2"/>
  <c r="L722" i="2"/>
  <c r="L702" i="2"/>
  <c r="L683" i="2"/>
  <c r="L667" i="2"/>
  <c r="L649" i="2"/>
  <c r="L625" i="2"/>
  <c r="L611" i="2"/>
  <c r="L594" i="2"/>
  <c r="L576" i="2"/>
  <c r="L553" i="2"/>
  <c r="L516" i="2"/>
  <c r="L725" i="2"/>
  <c r="L35" i="2"/>
  <c r="L412" i="2"/>
  <c r="L1074" i="2"/>
  <c r="L1040" i="2"/>
  <c r="L987" i="2"/>
  <c r="L953" i="2"/>
  <c r="L922" i="2"/>
  <c r="L889" i="2"/>
  <c r="L825" i="2"/>
  <c r="L776" i="2"/>
  <c r="L735" i="2"/>
  <c r="L674" i="2"/>
  <c r="L621" i="2"/>
  <c r="L549" i="2"/>
  <c r="L529" i="2"/>
  <c r="L502" i="2"/>
  <c r="L465" i="2"/>
  <c r="L389" i="2"/>
  <c r="L352" i="2"/>
  <c r="L316" i="2"/>
  <c r="L255" i="2"/>
  <c r="L233" i="2"/>
  <c r="L206" i="2"/>
  <c r="L180" i="2"/>
  <c r="L139" i="2"/>
  <c r="L84" i="2"/>
  <c r="L63" i="2"/>
  <c r="L83" i="2"/>
  <c r="L1093" i="2"/>
  <c r="L345" i="2"/>
  <c r="L1111" i="2"/>
  <c r="L1100" i="2"/>
  <c r="L1083" i="2"/>
  <c r="L1071" i="2"/>
  <c r="L1059" i="2"/>
  <c r="L1047" i="2"/>
  <c r="L1034" i="2"/>
  <c r="L1019" i="2"/>
  <c r="L1000" i="2"/>
  <c r="L984" i="2"/>
  <c r="L969" i="2"/>
  <c r="L951" i="2"/>
  <c r="L931" i="2"/>
  <c r="L919" i="2"/>
  <c r="L908" i="2"/>
  <c r="L893" i="2"/>
  <c r="L882" i="2"/>
  <c r="L869" i="2"/>
  <c r="L857" i="2"/>
  <c r="L844" i="2"/>
  <c r="L823" i="2"/>
  <c r="L812" i="2"/>
  <c r="L801" i="2"/>
  <c r="L785" i="2"/>
  <c r="L758" i="2"/>
  <c r="L736" i="2"/>
  <c r="L721" i="2"/>
  <c r="L701" i="2"/>
  <c r="L682" i="2"/>
  <c r="L661" i="2"/>
  <c r="L648" i="2"/>
  <c r="L624" i="2"/>
  <c r="L609" i="2"/>
  <c r="L592" i="2"/>
  <c r="L572" i="2"/>
  <c r="L550" i="2"/>
  <c r="L493" i="2"/>
  <c r="L31" i="2"/>
  <c r="L1122" i="2"/>
  <c r="L1065" i="2"/>
  <c r="L1039" i="2"/>
  <c r="L978" i="2"/>
  <c r="L950" i="2"/>
  <c r="L916" i="2"/>
  <c r="L888" i="2"/>
  <c r="L822" i="2"/>
  <c r="L766" i="2"/>
  <c r="L720" i="2"/>
  <c r="L673" i="2"/>
  <c r="L618" i="2"/>
  <c r="L548" i="2"/>
  <c r="L527" i="2"/>
  <c r="L498" i="2"/>
  <c r="L451" i="2"/>
  <c r="L387" i="2"/>
  <c r="L348" i="2"/>
  <c r="L306" i="2"/>
  <c r="L252" i="2"/>
  <c r="L232" i="2"/>
  <c r="L204" i="2"/>
  <c r="L173" i="2"/>
  <c r="L123" i="2"/>
  <c r="L81" i="2"/>
  <c r="L269" i="2"/>
  <c r="L33" i="2"/>
  <c r="L1091" i="2"/>
  <c r="L863" i="2"/>
  <c r="L1110" i="2"/>
  <c r="L1099" i="2"/>
  <c r="L1081" i="2"/>
  <c r="L1070" i="2"/>
  <c r="L1057" i="2"/>
  <c r="L1045" i="2"/>
  <c r="L1032" i="2"/>
  <c r="L1016" i="2"/>
  <c r="L999" i="2"/>
  <c r="L983" i="2"/>
  <c r="L966" i="2"/>
  <c r="L948" i="2"/>
  <c r="L930" i="2"/>
  <c r="L918" i="2"/>
  <c r="L907" i="2"/>
  <c r="L892" i="2"/>
  <c r="L880" i="2"/>
  <c r="L868" i="2"/>
  <c r="L856" i="2"/>
  <c r="L840" i="2"/>
  <c r="L821" i="2"/>
  <c r="L811" i="2"/>
  <c r="L800" i="2"/>
  <c r="L779" i="2"/>
  <c r="L757" i="2"/>
  <c r="L734" i="2"/>
  <c r="L717" i="2"/>
  <c r="L696" i="2"/>
  <c r="L681" i="2"/>
  <c r="L657" i="2"/>
  <c r="L643" i="2"/>
  <c r="L623" i="2"/>
  <c r="L607" i="2"/>
  <c r="L588" i="2"/>
  <c r="L571" i="2"/>
  <c r="L547" i="2"/>
  <c r="L207" i="2"/>
  <c r="L28" i="2"/>
  <c r="L1120" i="2"/>
  <c r="L1064" i="2"/>
  <c r="L1017" i="2"/>
  <c r="L968" i="2"/>
  <c r="L949" i="2"/>
  <c r="L914" i="2"/>
  <c r="L887" i="2"/>
  <c r="L820" i="2"/>
  <c r="L765" i="2"/>
  <c r="L706" i="2"/>
  <c r="L666" i="2"/>
  <c r="L603" i="2"/>
  <c r="L546" i="2"/>
  <c r="L524" i="2"/>
  <c r="L491" i="2"/>
  <c r="L442" i="2"/>
  <c r="L371" i="2"/>
  <c r="L346" i="2"/>
  <c r="L300" i="2"/>
  <c r="L249" i="2"/>
  <c r="L226" i="2"/>
  <c r="L201" i="2"/>
  <c r="L172" i="2"/>
  <c r="L113" i="2"/>
  <c r="L76" i="2"/>
  <c r="L280" i="2"/>
  <c r="L138" i="2"/>
  <c r="L121" i="2"/>
  <c r="L1123" i="2"/>
  <c r="L1107" i="2"/>
  <c r="L1097" i="2"/>
  <c r="L1079" i="2"/>
  <c r="L1069" i="2"/>
  <c r="L1053" i="2"/>
  <c r="L1043" i="2"/>
  <c r="L1031" i="2"/>
  <c r="L1012" i="2"/>
  <c r="L998" i="2"/>
  <c r="L982" i="2"/>
  <c r="L964" i="2"/>
  <c r="L947" i="2"/>
  <c r="L929" i="2"/>
  <c r="L917" i="2"/>
  <c r="L904" i="2"/>
  <c r="L891" i="2"/>
  <c r="L876" i="2"/>
  <c r="L866" i="2"/>
  <c r="L855" i="2"/>
  <c r="L839" i="2"/>
  <c r="L819" i="2"/>
  <c r="L810" i="2"/>
  <c r="L799" i="2"/>
  <c r="L778" i="2"/>
  <c r="L756" i="2"/>
  <c r="L733" i="2"/>
  <c r="L716" i="2"/>
  <c r="L695" i="2"/>
  <c r="L679" i="2"/>
  <c r="L656" i="2"/>
  <c r="L642" i="2"/>
  <c r="L620" i="2"/>
  <c r="L605" i="2"/>
  <c r="L587" i="2"/>
  <c r="L569" i="2"/>
  <c r="L636" i="2"/>
  <c r="L634" i="2"/>
  <c r="L796" i="2"/>
  <c r="L772" i="2"/>
  <c r="L129" i="2"/>
  <c r="L1036" i="2"/>
  <c r="L600" i="2"/>
  <c r="L86" i="2"/>
  <c r="L148" i="2"/>
  <c r="L314" i="2"/>
  <c r="L457" i="2"/>
  <c r="L537" i="2"/>
  <c r="L566" i="2"/>
  <c r="L664" i="2"/>
  <c r="L752" i="2"/>
  <c r="L783" i="2"/>
  <c r="L830" i="2"/>
  <c r="L957" i="2"/>
  <c r="L989" i="2"/>
  <c r="L1015" i="2"/>
  <c r="L1108" i="2"/>
  <c r="L6" i="2"/>
  <c r="L1088" i="2"/>
  <c r="L357" i="2"/>
  <c r="L244" i="2"/>
  <c r="L831" i="2"/>
  <c r="L298" i="2"/>
  <c r="L726" i="2"/>
  <c r="L678" i="2"/>
  <c r="L268" i="2"/>
  <c r="L610" i="2"/>
  <c r="L644" i="2"/>
  <c r="L294" i="2"/>
  <c r="L590" i="2"/>
  <c r="L579" i="2"/>
  <c r="L10" i="2"/>
  <c r="L19" i="2"/>
  <c r="L32" i="2"/>
  <c r="L45" i="2"/>
  <c r="L53" i="2"/>
  <c r="L65" i="2"/>
  <c r="L79" i="2"/>
  <c r="L98" i="2"/>
  <c r="L117" i="2"/>
  <c r="L128" i="2"/>
  <c r="L145" i="2"/>
  <c r="L154" i="2"/>
  <c r="L171" i="2"/>
  <c r="L189" i="2"/>
  <c r="L208" i="2"/>
  <c r="L228" i="2"/>
  <c r="L250" i="2"/>
  <c r="L263" i="2"/>
  <c r="L276" i="2"/>
  <c r="L286" i="2"/>
  <c r="L303" i="2"/>
  <c r="L318" i="2"/>
  <c r="L328" i="2"/>
  <c r="L337" i="2"/>
  <c r="L358" i="2"/>
  <c r="L381" i="2"/>
  <c r="L394" i="2"/>
  <c r="L410" i="2"/>
  <c r="L423" i="2"/>
  <c r="L433" i="2"/>
  <c r="L448" i="2"/>
  <c r="L461" i="2"/>
  <c r="L486" i="2"/>
  <c r="L499" i="2"/>
  <c r="L747" i="2"/>
  <c r="L1095" i="2"/>
  <c r="L213" i="2"/>
  <c r="L939" i="2"/>
  <c r="L1109" i="2"/>
  <c r="L209" i="2"/>
  <c r="L88" i="2"/>
  <c r="L157" i="2"/>
  <c r="L376" i="2"/>
  <c r="L459" i="2"/>
  <c r="L543" i="2"/>
  <c r="L574" i="2"/>
  <c r="L676" i="2"/>
  <c r="L760" i="2"/>
  <c r="L786" i="2"/>
  <c r="L846" i="2"/>
  <c r="L963" i="2"/>
  <c r="L990" i="2"/>
  <c r="L1018" i="2"/>
  <c r="L1113" i="2"/>
  <c r="L13" i="2"/>
  <c r="L351" i="2"/>
  <c r="L361" i="2"/>
  <c r="L108" i="2"/>
  <c r="L905" i="2"/>
  <c r="L377" i="2"/>
  <c r="L827" i="2"/>
  <c r="L697" i="2"/>
  <c r="L660" i="2"/>
  <c r="L179" i="2"/>
  <c r="L837" i="2"/>
  <c r="L813" i="2"/>
  <c r="L75" i="2"/>
  <c r="L582" i="2"/>
  <c r="L11" i="2"/>
  <c r="L20" i="2"/>
  <c r="L34" i="2"/>
  <c r="L46" i="2"/>
  <c r="L54" i="2"/>
  <c r="L66" i="2"/>
  <c r="L80" i="2"/>
  <c r="L100" i="2"/>
  <c r="L118" i="2"/>
  <c r="L131" i="2"/>
  <c r="L146" i="2"/>
  <c r="L162" i="2"/>
  <c r="L174" i="2"/>
  <c r="L191" i="2"/>
  <c r="L210" i="2"/>
  <c r="L229" i="2"/>
  <c r="L251" i="2"/>
  <c r="L264" i="2"/>
  <c r="L278" i="2"/>
  <c r="L288" i="2"/>
  <c r="L304" i="2"/>
  <c r="L320" i="2"/>
  <c r="L329" i="2"/>
  <c r="L338" i="2"/>
  <c r="L369" i="2"/>
  <c r="L382" i="2"/>
  <c r="L396" i="2"/>
  <c r="L411" i="2"/>
  <c r="L426" i="2"/>
  <c r="L435" i="2"/>
  <c r="L449" i="2"/>
  <c r="L462" i="2"/>
  <c r="L488" i="2"/>
  <c r="L500" i="2"/>
  <c r="L518" i="2"/>
  <c r="L531" i="2"/>
  <c r="L797" i="2"/>
  <c r="L937" i="2"/>
  <c r="L936" i="2"/>
  <c r="L253" i="2"/>
  <c r="L705" i="2"/>
  <c r="L211" i="2"/>
  <c r="L89" i="2"/>
  <c r="L159" i="2"/>
  <c r="L385" i="2"/>
  <c r="L469" i="2"/>
  <c r="L551" i="2"/>
  <c r="L593" i="2"/>
  <c r="L693" i="2"/>
  <c r="L761" i="2"/>
  <c r="L789" i="2"/>
  <c r="L874" i="2"/>
  <c r="L971" i="2"/>
  <c r="L991" i="2"/>
  <c r="L1021" i="2"/>
  <c r="L1116" i="2"/>
  <c r="L479" i="2"/>
  <c r="L370" i="2"/>
  <c r="L363" i="2"/>
  <c r="L289" i="2"/>
  <c r="L109" i="2"/>
  <c r="L401" i="2"/>
  <c r="L852" i="2"/>
  <c r="L881" i="2"/>
  <c r="L420" i="2"/>
  <c r="L243" i="2"/>
  <c r="L72" i="2"/>
  <c r="L177" i="2"/>
  <c r="L166" i="2"/>
  <c r="L85" i="2"/>
  <c r="L12" i="2"/>
  <c r="L21" i="2"/>
  <c r="L36" i="2"/>
  <c r="L47" i="2"/>
  <c r="L55" i="2"/>
  <c r="L67" i="2"/>
  <c r="L82" i="2"/>
  <c r="L102" i="2"/>
  <c r="L119" i="2"/>
  <c r="L132" i="2"/>
  <c r="L147" i="2"/>
  <c r="L163" i="2"/>
  <c r="L175" i="2"/>
  <c r="L194" i="2"/>
  <c r="L214" i="2"/>
  <c r="L230" i="2"/>
  <c r="L254" i="2"/>
  <c r="L267" i="2"/>
  <c r="L279" i="2"/>
  <c r="L290" i="2"/>
  <c r="L305" i="2"/>
  <c r="L321" i="2"/>
  <c r="L330" i="2"/>
  <c r="L339" i="2"/>
  <c r="L372" i="2"/>
  <c r="L383" i="2"/>
  <c r="L397" i="2"/>
  <c r="L414" i="2"/>
  <c r="L427" i="2"/>
  <c r="L436" i="2"/>
  <c r="L450" i="2"/>
  <c r="L464" i="2"/>
  <c r="L490" i="2"/>
  <c r="L501" i="2"/>
  <c r="L520" i="2"/>
  <c r="L1082" i="2"/>
  <c r="L906" i="2"/>
  <c r="L1007" i="2"/>
  <c r="L763" i="2"/>
  <c r="L714" i="2"/>
  <c r="L7" i="2"/>
  <c r="L95" i="2"/>
  <c r="L203" i="2"/>
  <c r="L395" i="2"/>
  <c r="L473" i="2"/>
  <c r="L555" i="2"/>
  <c r="L599" i="2"/>
  <c r="L707" i="2"/>
  <c r="L768" i="2"/>
  <c r="L791" i="2"/>
  <c r="L877" i="2"/>
  <c r="L973" i="2"/>
  <c r="L992" i="2"/>
  <c r="L1025" i="2"/>
  <c r="L2" i="2"/>
  <c r="L480" i="2"/>
  <c r="L355" i="2"/>
  <c r="L364" i="2"/>
  <c r="L308" i="2"/>
  <c r="L309" i="2"/>
  <c r="L424" i="2"/>
  <c r="L854" i="2"/>
  <c r="L959" i="2"/>
  <c r="L307" i="2"/>
  <c r="L570" i="2"/>
  <c r="L92" i="2"/>
  <c r="L225" i="2"/>
  <c r="L573" i="2"/>
  <c r="L257" i="2"/>
  <c r="L14" i="2"/>
  <c r="L23" i="2"/>
  <c r="L38" i="2"/>
  <c r="L48" i="2"/>
  <c r="L57" i="2"/>
  <c r="L71" i="2"/>
  <c r="L87" i="2"/>
  <c r="L103" i="2"/>
  <c r="L120" i="2"/>
  <c r="L134" i="2"/>
  <c r="L149" i="2"/>
  <c r="L164" i="2"/>
  <c r="L176" i="2"/>
  <c r="L197" i="2"/>
  <c r="L215" i="2"/>
  <c r="L239" i="2"/>
  <c r="L256" i="2"/>
  <c r="L270" i="2"/>
  <c r="L281" i="2"/>
  <c r="L293" i="2"/>
  <c r="L310" i="2"/>
  <c r="L322" i="2"/>
  <c r="L331" i="2"/>
  <c r="L342" i="2"/>
  <c r="L373" i="2"/>
  <c r="L386" i="2"/>
  <c r="L398" i="2"/>
  <c r="L416" i="2"/>
  <c r="L428" i="2"/>
  <c r="L439" i="2"/>
  <c r="L452" i="2"/>
  <c r="L471" i="2"/>
  <c r="L492" i="2"/>
  <c r="L503" i="2"/>
  <c r="L521" i="2"/>
  <c r="L1096" i="2"/>
  <c r="L938" i="2"/>
  <c r="L1030" i="2"/>
  <c r="L626" i="2"/>
  <c r="L843" i="2"/>
  <c r="L56" i="2"/>
  <c r="L99" i="2"/>
  <c r="L212" i="2"/>
  <c r="L399" i="2"/>
  <c r="L476" i="2"/>
  <c r="L558" i="2"/>
  <c r="L640" i="2"/>
  <c r="L718" i="2"/>
  <c r="L771" i="2"/>
  <c r="L795" i="2"/>
  <c r="L913" i="2"/>
  <c r="L975" i="2"/>
  <c r="L994" i="2"/>
  <c r="L1029" i="2"/>
  <c r="L3" i="2"/>
  <c r="L481" i="2"/>
  <c r="L347" i="2"/>
  <c r="L366" i="2"/>
  <c r="L312" i="2"/>
  <c r="L739" i="2"/>
  <c r="L456" i="2"/>
  <c r="L1098" i="2"/>
  <c r="L1063" i="2"/>
  <c r="L865" i="2"/>
  <c r="L608" i="2"/>
  <c r="L168" i="2"/>
  <c r="L418" i="2"/>
  <c r="L127" i="2"/>
  <c r="L446" i="2"/>
  <c r="L15" i="2"/>
  <c r="L25" i="2"/>
  <c r="L39" i="2"/>
  <c r="L49" i="2"/>
  <c r="L58" i="2"/>
  <c r="L73" i="2"/>
  <c r="L90" i="2"/>
  <c r="L110" i="2"/>
  <c r="L122" i="2"/>
  <c r="L136" i="2"/>
  <c r="L150" i="2"/>
  <c r="L165" i="2"/>
  <c r="L178" i="2"/>
  <c r="L198" i="2"/>
  <c r="L216" i="2"/>
  <c r="L241" i="2"/>
  <c r="L258" i="2"/>
  <c r="L271" i="2"/>
  <c r="L282" i="2"/>
  <c r="L295" i="2"/>
  <c r="L311" i="2"/>
  <c r="L323" i="2"/>
  <c r="L332" i="2"/>
  <c r="L343" i="2"/>
  <c r="L374" i="2"/>
  <c r="L388" i="2"/>
  <c r="L403" i="2"/>
  <c r="L417" i="2"/>
  <c r="L429" i="2"/>
  <c r="L440" i="2"/>
  <c r="L453" i="2"/>
  <c r="L474" i="2"/>
  <c r="L494" i="2"/>
  <c r="L504" i="2"/>
  <c r="L523" i="2"/>
  <c r="L160" i="2"/>
  <c r="L111" i="2"/>
  <c r="L406" i="2"/>
  <c r="L1125" i="2"/>
  <c r="L632" i="2"/>
  <c r="L688" i="2"/>
  <c r="L59" i="2"/>
  <c r="L101" i="2"/>
  <c r="L221" i="2"/>
  <c r="L402" i="2"/>
  <c r="L505" i="2"/>
  <c r="L559" i="2"/>
  <c r="L641" i="2"/>
  <c r="L728" i="2"/>
  <c r="L773" i="2"/>
  <c r="L802" i="2"/>
  <c r="L926" i="2"/>
  <c r="L977" i="2"/>
  <c r="L995" i="2"/>
  <c r="L1033" i="2"/>
  <c r="L4" i="2"/>
  <c r="L1023" i="2"/>
  <c r="L349" i="2"/>
  <c r="L384" i="2"/>
  <c r="L359" i="2"/>
  <c r="L832" i="2"/>
  <c r="L489" i="2"/>
  <c r="L143" i="2"/>
  <c r="L1118" i="2"/>
  <c r="L260" i="2"/>
  <c r="L612" i="2"/>
  <c r="L190" i="2"/>
  <c r="L425" i="2"/>
  <c r="L193" i="2"/>
  <c r="L508" i="2"/>
  <c r="L16" i="2"/>
  <c r="L27" i="2"/>
  <c r="L41" i="2"/>
  <c r="L50" i="2"/>
  <c r="L61" i="2"/>
  <c r="L74" i="2"/>
  <c r="L91" i="2"/>
  <c r="L112" i="2"/>
  <c r="L124" i="2"/>
  <c r="L137" i="2"/>
  <c r="L151" i="2"/>
  <c r="L167" i="2"/>
  <c r="L185" i="2"/>
  <c r="L200" i="2"/>
  <c r="L217" i="2"/>
  <c r="L242" i="2"/>
  <c r="L259" i="2"/>
  <c r="L273" i="2"/>
  <c r="L283" i="2"/>
  <c r="L299" i="2"/>
  <c r="L313" i="2"/>
  <c r="L324" i="2"/>
  <c r="L333" i="2"/>
  <c r="L344" i="2"/>
  <c r="L378" i="2"/>
  <c r="L391" i="2"/>
  <c r="L407" i="2"/>
  <c r="L419" i="2"/>
  <c r="L430" i="2"/>
  <c r="L444" i="2"/>
  <c r="L455" i="2"/>
  <c r="L477" i="2"/>
  <c r="L495" i="2"/>
  <c r="L510" i="2"/>
  <c r="L525" i="2"/>
  <c r="L538" i="2"/>
  <c r="L630" i="2"/>
  <c r="L115" i="2"/>
  <c r="L454" i="2"/>
  <c r="L934" i="2"/>
  <c r="L729" i="2"/>
  <c r="L68" i="2"/>
  <c r="L69" i="2"/>
  <c r="L104" i="2"/>
  <c r="L277" i="2"/>
  <c r="L405" i="2"/>
  <c r="L509" i="2"/>
  <c r="L561" i="2"/>
  <c r="L647" i="2"/>
  <c r="L740" i="2"/>
  <c r="L781" i="2"/>
  <c r="L803" i="2"/>
  <c r="L935" i="2"/>
  <c r="L979" i="2"/>
  <c r="L1002" i="2"/>
  <c r="L1046" i="2"/>
  <c r="L478" i="2"/>
  <c r="L1075" i="2"/>
  <c r="L350" i="2"/>
  <c r="L472" i="2"/>
  <c r="L514" i="2"/>
  <c r="L842" i="2"/>
  <c r="L622" i="2"/>
  <c r="L296" i="2"/>
  <c r="L1124" i="2"/>
  <c r="L272" i="2"/>
  <c r="L662" i="2"/>
  <c r="L234" i="2"/>
  <c r="L441" i="2"/>
  <c r="L195" i="2"/>
  <c r="L8" i="2"/>
  <c r="L17" i="2"/>
  <c r="L29" i="2"/>
  <c r="L43" i="2"/>
  <c r="L51" i="2"/>
  <c r="L62" i="2"/>
  <c r="L77" i="2"/>
  <c r="L94" i="2"/>
  <c r="L114" i="2"/>
  <c r="L125" i="2"/>
  <c r="L142" i="2"/>
  <c r="L152" i="2"/>
  <c r="L169" i="2"/>
  <c r="L186" i="2"/>
  <c r="L202" i="2"/>
  <c r="L222" i="2"/>
  <c r="L246" i="2"/>
  <c r="L261" i="2"/>
  <c r="L274" i="2"/>
  <c r="L284" i="2"/>
  <c r="L301" i="2"/>
  <c r="L315" i="2"/>
  <c r="L326" i="2"/>
  <c r="L334" i="2"/>
  <c r="L353" i="2"/>
  <c r="L379" i="2"/>
  <c r="L392" i="2"/>
  <c r="L408" i="2"/>
  <c r="L421" i="2"/>
  <c r="L431" i="2"/>
  <c r="L445" i="2"/>
  <c r="L458" i="2"/>
  <c r="L483" i="2"/>
  <c r="L496" i="2"/>
  <c r="L511" i="2"/>
  <c r="L526" i="2"/>
  <c r="L539" i="2"/>
  <c r="L557" i="2"/>
  <c r="L577" i="2"/>
  <c r="L589" i="2"/>
  <c r="L602" i="2"/>
  <c r="L615" i="2"/>
  <c r="L627" i="2"/>
  <c r="L645" i="2"/>
  <c r="L654" i="2"/>
  <c r="L670" i="2"/>
  <c r="L684" i="2"/>
  <c r="L698" i="2"/>
  <c r="L712" i="2"/>
  <c r="L727" i="2"/>
  <c r="L742" i="2"/>
  <c r="L633" i="2"/>
  <c r="L715" i="2"/>
  <c r="L751" i="2"/>
  <c r="L463" i="2"/>
  <c r="L759" i="2"/>
  <c r="L404" i="2"/>
  <c r="L70" i="2"/>
  <c r="L130" i="2"/>
  <c r="L297" i="2"/>
  <c r="L437" i="2"/>
  <c r="L513" i="2"/>
  <c r="L563" i="2"/>
  <c r="L663" i="2"/>
  <c r="L741" i="2"/>
  <c r="L782" i="2"/>
  <c r="L828" i="2"/>
  <c r="L945" i="2"/>
  <c r="L980" i="2"/>
  <c r="L1006" i="2"/>
  <c r="L1058" i="2"/>
  <c r="L5" i="2"/>
  <c r="L1087" i="2"/>
  <c r="L356" i="2"/>
  <c r="L1024" i="2"/>
  <c r="L738" i="2"/>
  <c r="L188" i="2"/>
  <c r="L719" i="2"/>
  <c r="L375" i="2"/>
  <c r="L700" i="2"/>
  <c r="L606" i="2"/>
  <c r="L675" i="2"/>
  <c r="L247" i="2"/>
  <c r="L443" i="2"/>
  <c r="L575" i="2"/>
  <c r="L9" i="2"/>
  <c r="L18" i="2"/>
  <c r="L30" i="2"/>
  <c r="L44" i="2"/>
  <c r="L52" i="2"/>
  <c r="L64" i="2"/>
  <c r="L78" i="2"/>
  <c r="L96" i="2"/>
  <c r="L116" i="2"/>
  <c r="L126" i="2"/>
  <c r="L144" i="2"/>
  <c r="L153" i="2"/>
  <c r="L170" i="2"/>
  <c r="L187" i="2"/>
  <c r="L205" i="2"/>
  <c r="L227" i="2"/>
  <c r="L248" i="2"/>
  <c r="L262" i="2"/>
  <c r="L275" i="2"/>
  <c r="L285" i="2"/>
  <c r="L302" i="2"/>
  <c r="L317" i="2"/>
  <c r="L327" i="2"/>
  <c r="L335" i="2"/>
  <c r="L354" i="2"/>
  <c r="L380" i="2"/>
  <c r="L393" i="2"/>
  <c r="L409" i="2"/>
  <c r="L422" i="2"/>
  <c r="L432" i="2"/>
  <c r="L447" i="2"/>
  <c r="L460" i="2"/>
  <c r="L484" i="2"/>
  <c r="L497" i="2"/>
  <c r="L512" i="2"/>
  <c r="L528" i="2"/>
  <c r="L541" i="2"/>
  <c r="L560" i="2"/>
  <c r="L578" i="2"/>
  <c r="L591" i="2"/>
  <c r="L604" i="2"/>
  <c r="L616" i="2"/>
  <c r="L628" i="2"/>
  <c r="L646" i="2"/>
  <c r="L655" i="2"/>
  <c r="L671" i="2"/>
  <c r="L685" i="2"/>
  <c r="L699" i="2"/>
  <c r="L713" i="2"/>
  <c r="L730" i="2"/>
  <c r="L743" i="2"/>
  <c r="L834" i="2"/>
  <c r="L26" i="2"/>
  <c r="L1115" i="2"/>
  <c r="L1060" i="2"/>
  <c r="L1013" i="2"/>
  <c r="L967" i="2"/>
  <c r="L946" i="2"/>
  <c r="L903" i="2"/>
  <c r="L867" i="2"/>
  <c r="L805" i="2"/>
  <c r="L764" i="2"/>
  <c r="L704" i="2"/>
  <c r="L665" i="2"/>
  <c r="L598" i="2"/>
  <c r="L544" i="2"/>
  <c r="L522" i="2"/>
  <c r="L487" i="2"/>
  <c r="L434" i="2"/>
  <c r="L368" i="2"/>
  <c r="L341" i="2"/>
  <c r="L292" i="2"/>
  <c r="L240" i="2"/>
  <c r="L224" i="2"/>
  <c r="L196" i="2"/>
  <c r="L161" i="2"/>
  <c r="L107" i="2"/>
  <c r="L60" i="2"/>
  <c r="L135" i="2"/>
  <c r="L133" i="2"/>
  <c r="L835" i="2"/>
  <c r="L1121" i="2"/>
  <c r="L1106" i="2"/>
  <c r="L1094" i="2"/>
  <c r="L1078" i="2"/>
  <c r="L1068" i="2"/>
  <c r="L1052" i="2"/>
  <c r="L1042" i="2"/>
  <c r="L1028" i="2"/>
  <c r="L1011" i="2"/>
  <c r="L997" i="2"/>
  <c r="L981" i="2"/>
  <c r="L962" i="2"/>
  <c r="L944" i="2"/>
  <c r="L928" i="2"/>
  <c r="L915" i="2"/>
  <c r="L898" i="2"/>
  <c r="L890" i="2"/>
  <c r="L875" i="2"/>
  <c r="L864" i="2"/>
  <c r="L853" i="2"/>
  <c r="L838" i="2"/>
  <c r="L818" i="2"/>
  <c r="L809" i="2"/>
  <c r="L798" i="2"/>
  <c r="L775" i="2"/>
  <c r="L754" i="2"/>
  <c r="L732" i="2"/>
  <c r="L711" i="2"/>
  <c r="L694" i="2"/>
  <c r="L677" i="2"/>
  <c r="L653" i="2"/>
  <c r="L639" i="2"/>
  <c r="L619" i="2"/>
  <c r="L601" i="2"/>
  <c r="L585" i="2"/>
  <c r="L565" i="2"/>
  <c r="L5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tc={06D69488-52F7-4F24-9642-3C649597882E}</author>
    <author>tc={68641D5D-1E3E-4924-8E05-76A218F82400}</author>
    <author>tc={86C6C290-BF2D-4618-9001-CD3611315201}</author>
  </authors>
  <commentList>
    <comment ref="G467" authorId="0" shapeId="0" xr:uid="{06D69488-52F7-4F24-9642-3C64959788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fund description on ioc website. $0 spent in FY23, update in future</t>
      </text>
    </comment>
    <comment ref="G834" authorId="1" shapeId="0" xr:uid="{68641D5D-1E3E-4924-8E05-76A218F82400}">
      <text>
        <t>[Threaded comment]
Your version of Excel allows you to read this threaded comment; however, any edits to it will get removed if the file is opened in a newer version of Excel. Learn more: https://go.microsoft.com/fwlink/?linkid=870924
Comment:
    $0 spent in FY2023. Description of fund was not on IOC website. Update in future (website will probably have information after it has expenditures &gt; $0)</t>
      </text>
    </comment>
    <comment ref="F905" authorId="2" shapeId="0" xr:uid="{86C6C290-BF2D-4618-9001-CD3611315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is this zero?
</t>
      </text>
    </comment>
  </commentList>
</comments>
</file>

<file path=xl/sharedStrings.xml><?xml version="1.0" encoding="utf-8"?>
<sst xmlns="http://schemas.openxmlformats.org/spreadsheetml/2006/main" count="7084" uniqueCount="2591">
  <si>
    <t>fund</t>
  </si>
  <si>
    <t>0001</t>
  </si>
  <si>
    <t>0005</t>
  </si>
  <si>
    <t>0007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</si>
  <si>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</si>
  <si>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</si>
  <si>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</si>
  <si>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</si>
  <si>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</si>
  <si>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</si>
  <si>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</si>
  <si>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</si>
  <si>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</si>
  <si>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</si>
  <si>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</si>
  <si>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</si>
  <si>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</si>
  <si>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</si>
  <si>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</si>
  <si>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</si>
  <si>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</si>
  <si>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</si>
  <si>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</si>
  <si>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</si>
  <si>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</si>
  <si>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</si>
  <si>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</si>
  <si>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</si>
  <si>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</si>
  <si>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</si>
  <si>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</si>
  <si>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</si>
  <si>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</si>
  <si>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</si>
  <si>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</si>
  <si>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</si>
  <si>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</si>
  <si>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</si>
  <si>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</si>
  <si>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</si>
  <si>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</si>
  <si>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</si>
  <si>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</si>
  <si>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</si>
  <si>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</si>
  <si>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</si>
  <si>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</si>
  <si>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</si>
  <si>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</si>
  <si>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</si>
  <si>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</si>
  <si>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</si>
  <si>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</si>
  <si>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</si>
  <si>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</si>
  <si>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</si>
  <si>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</si>
  <si>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</si>
  <si>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</si>
  <si>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</si>
  <si>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</si>
  <si>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</si>
  <si>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</si>
  <si>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</si>
  <si>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</si>
  <si>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</si>
  <si>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</si>
  <si>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</si>
  <si>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</si>
  <si>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</si>
  <si>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</si>
  <si>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</si>
  <si>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</si>
  <si>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</si>
  <si>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</si>
  <si>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</si>
  <si>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</si>
  <si>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</si>
  <si>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</si>
  <si>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</si>
  <si>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</si>
  <si>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</si>
  <si>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</si>
  <si>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</si>
  <si>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</si>
  <si>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</si>
  <si>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</si>
  <si>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</si>
  <si>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</si>
  <si>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</si>
  <si>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</si>
  <si>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</si>
  <si>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</si>
  <si>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</si>
  <si>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</si>
  <si>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</si>
  <si>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</si>
  <si>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</si>
  <si>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</si>
  <si>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</si>
  <si>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</si>
  <si>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</si>
  <si>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</si>
  <si>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</si>
  <si>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</si>
  <si>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</si>
  <si>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</si>
  <si>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</si>
  <si>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</si>
  <si>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</si>
  <si>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</si>
  <si>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</si>
  <si>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</si>
  <si>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</si>
  <si>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</si>
  <si>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</si>
  <si>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</si>
  <si>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</si>
  <si>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</si>
  <si>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</si>
  <si>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</si>
  <si>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</si>
  <si>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</si>
  <si>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</si>
  <si>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</si>
  <si>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</si>
  <si>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</si>
  <si>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</si>
  <si>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</si>
  <si>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</si>
  <si>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</si>
  <si>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</si>
  <si>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</si>
  <si>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</si>
  <si>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</si>
  <si>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</si>
  <si>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</si>
  <si>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</si>
  <si>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</si>
  <si>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</si>
  <si>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</si>
  <si>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</si>
  <si>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</si>
  <si>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</si>
  <si>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</si>
  <si>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</si>
  <si>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</si>
  <si>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</si>
  <si>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</si>
  <si>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</si>
  <si>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</si>
  <si>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</si>
  <si>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</si>
  <si>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</si>
  <si>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</si>
  <si>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</si>
  <si>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</si>
  <si>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</si>
  <si>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</si>
  <si>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</si>
  <si>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</si>
  <si>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</si>
  <si>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</si>
  <si>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</si>
  <si>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</si>
  <si>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</si>
  <si>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</si>
  <si>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</si>
  <si>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</si>
  <si>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</si>
  <si>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</si>
  <si>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0181</t>
  </si>
  <si>
    <t>0182</t>
  </si>
  <si>
    <t>0183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</si>
  <si>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</si>
  <si>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</si>
  <si>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</si>
  <si>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</si>
  <si>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</si>
  <si>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</si>
  <si>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</si>
  <si>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</si>
  <si>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</si>
  <si>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</si>
  <si>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</si>
  <si>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</si>
  <si>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</si>
  <si>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</si>
  <si>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</si>
  <si>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</si>
  <si>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</si>
  <si>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</si>
  <si>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</si>
  <si>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</si>
  <si>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</si>
  <si>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</si>
  <si>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</si>
  <si>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</si>
  <si>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</si>
  <si>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</si>
  <si>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</si>
  <si>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</si>
  <si>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</si>
  <si>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</si>
  <si>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</si>
  <si>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0217</t>
  </si>
  <si>
    <t>0218</t>
  </si>
  <si>
    <t>0219</t>
  </si>
  <si>
    <t>0220</t>
  </si>
  <si>
    <t>0222</t>
  </si>
  <si>
    <t>0223</t>
  </si>
  <si>
    <t>0224</t>
  </si>
  <si>
    <t>0225</t>
  </si>
  <si>
    <t>0226</t>
  </si>
  <si>
    <t>0228</t>
  </si>
  <si>
    <t>0229</t>
  </si>
  <si>
    <t>0230</t>
  </si>
  <si>
    <t>0231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</si>
  <si>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</si>
  <si>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</si>
  <si>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</si>
  <si>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</si>
  <si>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</si>
  <si>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</si>
  <si>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</si>
  <si>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</si>
  <si>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</si>
  <si>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</si>
  <si>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</si>
  <si>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</si>
  <si>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</si>
  <si>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</si>
  <si>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</si>
  <si>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</si>
  <si>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</si>
  <si>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</si>
  <si>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</si>
  <si>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</si>
  <si>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</si>
  <si>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</si>
  <si>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</si>
  <si>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</si>
  <si>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</si>
  <si>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</si>
  <si>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</si>
  <si>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</si>
  <si>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</si>
  <si>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</si>
  <si>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</si>
  <si>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</si>
  <si>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</si>
  <si>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</si>
  <si>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</si>
  <si>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</si>
  <si>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</si>
  <si>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</si>
  <si>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</si>
  <si>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</si>
  <si>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</si>
  <si>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</si>
  <si>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</si>
  <si>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</si>
  <si>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</si>
  <si>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</si>
  <si>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</si>
  <si>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</si>
  <si>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</si>
  <si>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</si>
  <si>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</si>
  <si>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</si>
  <si>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</si>
  <si>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</si>
  <si>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</si>
  <si>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</si>
  <si>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</si>
  <si>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</si>
  <si>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</si>
  <si>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</si>
  <si>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</si>
  <si>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</si>
  <si>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</si>
  <si>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</si>
  <si>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</si>
  <si>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</si>
  <si>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</si>
  <si>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</si>
  <si>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</si>
  <si>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</si>
  <si>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</si>
  <si>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</si>
  <si>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</si>
  <si>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</si>
  <si>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</si>
  <si>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</si>
  <si>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</si>
  <si>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</si>
  <si>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</si>
  <si>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</si>
  <si>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</si>
  <si>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</si>
  <si>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</si>
  <si>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</si>
  <si>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</si>
  <si>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</si>
  <si>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</si>
  <si>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</si>
  <si>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</si>
  <si>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</si>
  <si>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</si>
  <si>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</si>
  <si>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</si>
  <si>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</si>
  <si>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</si>
  <si>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</si>
  <si>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</si>
  <si>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</si>
  <si>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</si>
  <si>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</si>
  <si>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</si>
  <si>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</si>
  <si>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</si>
  <si>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</si>
  <si>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</si>
  <si>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</si>
  <si>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</si>
  <si>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</si>
  <si>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</si>
  <si>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</si>
  <si>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</si>
  <si>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</si>
  <si>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</si>
  <si>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</si>
  <si>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</si>
  <si>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</si>
  <si>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</si>
  <si>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</si>
  <si>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</si>
  <si>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</si>
  <si>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</si>
  <si>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</si>
  <si>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</si>
  <si>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</si>
  <si>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</si>
  <si>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</si>
  <si>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</si>
  <si>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</si>
  <si>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</si>
  <si>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</si>
  <si>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</si>
  <si>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</si>
  <si>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</si>
  <si>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</si>
  <si>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</si>
  <si>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</si>
  <si>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</si>
  <si>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</si>
  <si>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</si>
  <si>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</si>
  <si>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</si>
  <si>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</si>
  <si>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</si>
  <si>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</si>
  <si>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</si>
  <si>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</si>
  <si>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</si>
  <si>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</si>
  <si>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</si>
  <si>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</si>
  <si>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</si>
  <si>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</si>
  <si>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</si>
  <si>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</si>
  <si>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</si>
  <si>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</si>
  <si>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</si>
  <si>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</si>
  <si>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</si>
  <si>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</si>
  <si>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</si>
  <si>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</si>
  <si>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</si>
  <si>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</si>
  <si>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</si>
  <si>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</si>
  <si>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</si>
  <si>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</si>
  <si>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</si>
  <si>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</si>
  <si>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</si>
  <si>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</si>
  <si>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</si>
  <si>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</si>
  <si>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</si>
  <si>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</si>
  <si>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</si>
  <si>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</si>
  <si>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</si>
  <si>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</si>
  <si>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</si>
  <si>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</si>
  <si>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</si>
  <si>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</si>
  <si>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</si>
  <si>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</si>
  <si>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</si>
  <si>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</si>
  <si>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0428</t>
  </si>
  <si>
    <t>0429</t>
  </si>
  <si>
    <t>0430</t>
  </si>
  <si>
    <t>0431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</si>
  <si>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</si>
  <si>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</si>
  <si>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</si>
  <si>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</si>
  <si>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</si>
  <si>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</si>
  <si>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</si>
  <si>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</si>
  <si>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</si>
  <si>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</si>
  <si>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</si>
  <si>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</si>
  <si>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</si>
  <si>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</si>
  <si>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</si>
  <si>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</si>
  <si>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</si>
  <si>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</si>
  <si>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</si>
  <si>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</si>
  <si>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</si>
  <si>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</si>
  <si>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</si>
  <si>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</si>
  <si>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</si>
  <si>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</si>
  <si>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</si>
  <si>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</si>
  <si>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</si>
  <si>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</si>
  <si>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</si>
  <si>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</si>
  <si>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</si>
  <si>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</si>
  <si>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</si>
  <si>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</si>
  <si>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</si>
  <si>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</si>
  <si>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</si>
  <si>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</si>
  <si>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</si>
  <si>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</si>
  <si>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</si>
  <si>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</si>
  <si>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</si>
  <si>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</si>
  <si>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</si>
  <si>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</si>
  <si>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</si>
  <si>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</si>
  <si>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</si>
  <si>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</si>
  <si>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</si>
  <si>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</si>
  <si>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</si>
  <si>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</si>
  <si>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</si>
  <si>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</si>
  <si>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</si>
  <si>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</si>
  <si>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</si>
  <si>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</si>
  <si>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</si>
  <si>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</si>
  <si>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</si>
  <si>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</si>
  <si>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</si>
  <si>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</si>
  <si>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</si>
  <si>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</si>
  <si>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</si>
  <si>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</si>
  <si>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</si>
  <si>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</si>
  <si>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</si>
  <si>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</si>
  <si>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</si>
  <si>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</si>
  <si>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</si>
  <si>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</si>
  <si>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</si>
  <si>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</si>
  <si>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</si>
  <si>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</si>
  <si>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</si>
  <si>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</si>
  <si>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</si>
  <si>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</si>
  <si>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</si>
  <si>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</si>
  <si>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</si>
  <si>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</si>
  <si>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</si>
  <si>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</si>
  <si>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</si>
  <si>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</si>
  <si>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</si>
  <si>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</si>
  <si>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</si>
  <si>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</si>
  <si>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</si>
  <si>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</si>
  <si>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</si>
  <si>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</si>
  <si>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</si>
  <si>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</si>
  <si>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</si>
  <si>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</si>
  <si>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</si>
  <si>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</si>
  <si>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</si>
  <si>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</si>
  <si>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</si>
  <si>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</si>
  <si>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</si>
  <si>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</si>
  <si>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</si>
  <si>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</si>
  <si>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</si>
  <si>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</si>
  <si>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</si>
  <si>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</si>
  <si>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</si>
  <si>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</si>
  <si>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</si>
  <si>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</si>
  <si>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</si>
  <si>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</si>
  <si>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</si>
  <si>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</si>
  <si>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</si>
  <si>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</si>
  <si>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</si>
  <si>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</si>
  <si>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</si>
  <si>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</si>
  <si>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</si>
  <si>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</si>
  <si>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</si>
  <si>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</si>
  <si>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</si>
  <si>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</si>
  <si>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</si>
  <si>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</si>
  <si>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</si>
  <si>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</si>
  <si>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</si>
  <si>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</si>
  <si>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</si>
  <si>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</si>
  <si>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</si>
  <si>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</si>
  <si>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</si>
  <si>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</si>
  <si>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</si>
  <si>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</si>
  <si>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</si>
  <si>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</si>
  <si>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</si>
  <si>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</si>
  <si>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</si>
  <si>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</si>
  <si>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</si>
  <si>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</si>
  <si>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</si>
  <si>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</si>
  <si>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</si>
  <si>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</si>
  <si>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</si>
  <si>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</si>
  <si>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</si>
  <si>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</si>
  <si>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</si>
  <si>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</si>
  <si>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</si>
  <si>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</si>
  <si>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</si>
  <si>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</si>
  <si>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</si>
  <si>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</si>
  <si>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</si>
  <si>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</si>
  <si>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</si>
  <si>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</si>
  <si>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</si>
  <si>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</si>
  <si>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</si>
  <si>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</si>
  <si>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</si>
  <si>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</si>
  <si>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</si>
  <si>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</si>
  <si>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</si>
  <si>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</si>
  <si>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</si>
  <si>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</si>
  <si>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</si>
  <si>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</si>
  <si>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</si>
  <si>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</si>
  <si>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</si>
  <si>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</si>
  <si>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</si>
  <si>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</si>
  <si>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</si>
  <si>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</si>
  <si>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</si>
  <si>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</si>
  <si>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</si>
  <si>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</si>
  <si>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</si>
  <si>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</si>
  <si>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</si>
  <si>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</si>
  <si>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</si>
  <si>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</si>
  <si>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</si>
  <si>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</si>
  <si>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</si>
  <si>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</si>
  <si>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</si>
  <si>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</si>
  <si>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</si>
  <si>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</si>
  <si>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</si>
  <si>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</si>
  <si>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</si>
  <si>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</si>
  <si>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</si>
  <si>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</si>
  <si>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</si>
  <si>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</si>
  <si>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</si>
  <si>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</si>
  <si>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</si>
  <si>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</si>
  <si>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</si>
  <si>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</si>
  <si>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</si>
  <si>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</si>
  <si>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</si>
  <si>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</si>
  <si>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</si>
  <si>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</si>
  <si>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</si>
  <si>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</si>
  <si>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</si>
  <si>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</si>
  <si>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</si>
  <si>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</si>
  <si>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</si>
  <si>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</si>
  <si>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</si>
  <si>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</si>
  <si>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</si>
  <si>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</si>
  <si>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</si>
  <si>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</si>
  <si>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</si>
  <si>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</si>
  <si>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</si>
  <si>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</si>
  <si>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</si>
  <si>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</si>
  <si>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</si>
  <si>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</si>
  <si>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</si>
  <si>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</si>
  <si>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</si>
  <si>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</si>
  <si>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</si>
  <si>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</si>
  <si>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</si>
  <si>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</si>
  <si>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</si>
  <si>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</si>
  <si>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</si>
  <si>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</si>
  <si>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</si>
  <si>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</si>
  <si>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</si>
  <si>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</si>
  <si>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</si>
  <si>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</si>
  <si>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</si>
  <si>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</si>
  <si>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</si>
  <si>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</si>
  <si>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</si>
  <si>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</si>
  <si>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</si>
  <si>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</si>
  <si>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</si>
  <si>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</si>
  <si>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</si>
  <si>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</si>
  <si>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</si>
  <si>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</si>
  <si>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</si>
  <si>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</si>
  <si>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</si>
  <si>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</si>
  <si>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</si>
  <si>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</si>
  <si>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</si>
  <si>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</si>
  <si>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</si>
  <si>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</si>
  <si>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</si>
  <si>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</si>
  <si>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</si>
  <si>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</si>
  <si>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</si>
  <si>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</si>
  <si>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</si>
  <si>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</si>
  <si>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</si>
  <si>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</si>
  <si>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</si>
  <si>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</si>
  <si>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</si>
  <si>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</si>
  <si>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</si>
  <si>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</si>
  <si>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</si>
  <si>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</si>
  <si>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</si>
  <si>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</si>
  <si>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</si>
  <si>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</si>
  <si>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</si>
  <si>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</si>
  <si>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</si>
  <si>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</si>
  <si>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</si>
  <si>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</si>
  <si>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</si>
  <si>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</si>
  <si>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</si>
  <si>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</si>
  <si>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</si>
  <si>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</si>
  <si>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</si>
  <si>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</si>
  <si>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</si>
  <si>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</si>
  <si>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</si>
  <si>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</si>
  <si>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</si>
  <si>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</si>
  <si>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</si>
  <si>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</si>
  <si>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</si>
  <si>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</si>
  <si>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</si>
  <si>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</si>
  <si>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</si>
  <si>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</si>
  <si>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</si>
  <si>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</si>
  <si>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</si>
  <si>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</si>
  <si>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</si>
  <si>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</si>
  <si>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</si>
  <si>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</si>
  <si>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</si>
  <si>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</si>
  <si>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</si>
  <si>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</si>
  <si>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</si>
  <si>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</si>
  <si>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</si>
  <si>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</si>
  <si>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</si>
  <si>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</si>
  <si>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</si>
  <si>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</si>
  <si>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</si>
  <si>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</si>
  <si>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</si>
  <si>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</si>
  <si>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</si>
  <si>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</si>
  <si>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</si>
  <si>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</si>
  <si>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</si>
  <si>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</si>
  <si>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</si>
  <si>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</si>
  <si>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</si>
  <si>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</si>
  <si>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</si>
  <si>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</si>
  <si>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</si>
  <si>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</si>
  <si>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</si>
  <si>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</si>
  <si>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</si>
  <si>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</si>
  <si>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</si>
  <si>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</si>
  <si>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</si>
  <si>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</si>
  <si>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</si>
  <si>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</si>
  <si>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</si>
  <si>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</si>
  <si>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</si>
  <si>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</si>
  <si>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</si>
  <si>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</si>
  <si>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</si>
  <si>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</si>
  <si>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</si>
  <si>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</si>
  <si>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</si>
  <si>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</si>
  <si>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</si>
  <si>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</si>
  <si>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</si>
  <si>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</si>
  <si>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</si>
  <si>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</si>
  <si>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</si>
  <si>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</si>
  <si>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</si>
  <si>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</si>
  <si>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</si>
  <si>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</si>
  <si>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</si>
  <si>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</si>
  <si>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</si>
  <si>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</si>
  <si>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</si>
  <si>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</si>
  <si>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</si>
  <si>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</si>
  <si>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</si>
  <si>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</si>
  <si>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</si>
  <si>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</si>
  <si>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</si>
  <si>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</si>
  <si>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</si>
  <si>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</si>
  <si>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</si>
  <si>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</si>
  <si>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</si>
  <si>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</si>
  <si>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0890</t>
  </si>
  <si>
    <t>0891</t>
  </si>
  <si>
    <t>0892</t>
  </si>
  <si>
    <t>0893</t>
  </si>
  <si>
    <t>0894</t>
  </si>
  <si>
    <t>0895</t>
  </si>
  <si>
    <t>0896</t>
  </si>
  <si>
    <t>0897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</si>
  <si>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</si>
  <si>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</si>
  <si>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</si>
  <si>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</si>
  <si>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</si>
  <si>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</si>
  <si>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</si>
  <si>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</si>
  <si>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</si>
  <si>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</si>
  <si>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</si>
  <si>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</si>
  <si>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</si>
  <si>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0913</t>
  </si>
  <si>
    <t>0914</t>
  </si>
  <si>
    <t>0915</t>
  </si>
  <si>
    <t>0916</t>
  </si>
  <si>
    <t>0917</t>
  </si>
  <si>
    <t>0918</t>
  </si>
  <si>
    <t>0920</t>
  </si>
  <si>
    <t>0921</t>
  </si>
  <si>
    <t>0922</t>
  </si>
  <si>
    <t>0923</t>
  </si>
  <si>
    <t>0924</t>
  </si>
  <si>
    <t>0925</t>
  </si>
  <si>
    <t>0927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</si>
  <si>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</si>
  <si>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</si>
  <si>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</si>
  <si>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</si>
  <si>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</si>
  <si>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</si>
  <si>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</si>
  <si>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</si>
  <si>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</si>
  <si>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</si>
  <si>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</si>
  <si>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</si>
  <si>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</si>
  <si>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</si>
  <si>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</si>
  <si>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</si>
  <si>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</si>
  <si>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0947</t>
  </si>
  <si>
    <t>0948</t>
  </si>
  <si>
    <t>0951</t>
  </si>
  <si>
    <t>0953</t>
  </si>
  <si>
    <t>0954</t>
  </si>
  <si>
    <t>0955</t>
  </si>
  <si>
    <t>0957</t>
  </si>
  <si>
    <t>0958</t>
  </si>
  <si>
    <t>0960</t>
  </si>
  <si>
    <t>0961</t>
  </si>
  <si>
    <t>0962</t>
  </si>
  <si>
    <t>0963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</si>
  <si>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</si>
  <si>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</si>
  <si>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</si>
  <si>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</si>
  <si>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</si>
  <si>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</si>
  <si>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</si>
  <si>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</si>
  <si>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</si>
  <si>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0978</t>
  </si>
  <si>
    <t>0980</t>
  </si>
  <si>
    <t>0982</t>
  </si>
  <si>
    <t>0983</t>
  </si>
  <si>
    <t>0984</t>
  </si>
  <si>
    <t>0986</t>
  </si>
  <si>
    <t>0988</t>
  </si>
  <si>
    <t>0989</t>
  </si>
  <si>
    <t>0991</t>
  </si>
  <si>
    <t>0992</t>
  </si>
  <si>
    <t>0993</t>
  </si>
  <si>
    <t>0994</t>
  </si>
  <si>
    <t>0995</t>
  </si>
  <si>
    <t>0996</t>
  </si>
  <si>
    <t>0997</t>
  </si>
  <si>
    <t>10231</t>
  </si>
  <si>
    <t>9027</t>
  </si>
  <si>
    <t>9028</t>
  </si>
  <si>
    <t>9029</t>
  </si>
  <si>
    <t>9030</t>
  </si>
  <si>
    <t>9032</t>
  </si>
  <si>
    <t>9033</t>
  </si>
  <si>
    <t>9034</t>
  </si>
  <si>
    <t>9035</t>
  </si>
  <si>
    <t>9037</t>
  </si>
  <si>
    <t>9038</t>
  </si>
  <si>
    <t>9058</t>
  </si>
  <si>
    <t>9062</t>
  </si>
  <si>
    <t>9066</t>
  </si>
  <si>
    <t>9068</t>
  </si>
  <si>
    <t>9075</t>
  </si>
  <si>
    <t>9076</t>
  </si>
  <si>
    <t>9083</t>
  </si>
  <si>
    <t>9115</t>
  </si>
  <si>
    <t>9116</t>
  </si>
  <si>
    <t>9119</t>
  </si>
  <si>
    <t>9120</t>
  </si>
  <si>
    <t>9122</t>
  </si>
  <si>
    <t>9148</t>
  </si>
  <si>
    <t>9149</t>
  </si>
  <si>
    <t>9157</t>
  </si>
  <si>
    <t>9158</t>
  </si>
  <si>
    <t>9161</t>
  </si>
  <si>
    <t>9166</t>
  </si>
  <si>
    <t>9168</t>
  </si>
  <si>
    <t>9169</t>
  </si>
  <si>
    <t>9172</t>
  </si>
  <si>
    <t>9181</t>
  </si>
  <si>
    <t>9182</t>
  </si>
  <si>
    <t>9194</t>
  </si>
  <si>
    <t>9199</t>
  </si>
  <si>
    <t>9201</t>
  </si>
  <si>
    <t>9209</t>
  </si>
  <si>
    <t>9211</t>
  </si>
  <si>
    <t>9217</t>
  </si>
  <si>
    <t>9223</t>
  </si>
  <si>
    <t>9231</t>
  </si>
  <si>
    <t>9234</t>
  </si>
  <si>
    <t>9241</t>
  </si>
  <si>
    <t>9253</t>
  </si>
  <si>
    <t>9263</t>
  </si>
  <si>
    <t>9307</t>
  </si>
  <si>
    <t>9320</t>
  </si>
  <si>
    <t>9350</t>
  </si>
  <si>
    <t>9363</t>
  </si>
  <si>
    <t>9364</t>
  </si>
  <si>
    <t>9367</t>
  </si>
  <si>
    <t>9379</t>
  </si>
  <si>
    <t>9381</t>
  </si>
  <si>
    <t>9382</t>
  </si>
  <si>
    <t>9399</t>
  </si>
  <si>
    <t>9409</t>
  </si>
  <si>
    <t>9489</t>
  </si>
  <si>
    <t>9500</t>
  </si>
  <si>
    <t>9503</t>
  </si>
  <si>
    <t>9505</t>
  </si>
  <si>
    <t>9506</t>
  </si>
  <si>
    <t>9509</t>
  </si>
  <si>
    <t>9511</t>
  </si>
  <si>
    <t>9512</t>
  </si>
  <si>
    <t>9513</t>
  </si>
  <si>
    <t>9516</t>
  </si>
  <si>
    <t>9526</t>
  </si>
  <si>
    <t>9531</t>
  </si>
  <si>
    <t>9532</t>
  </si>
  <si>
    <t>9533</t>
  </si>
  <si>
    <t>9534</t>
  </si>
  <si>
    <t>9547</t>
  </si>
  <si>
    <t>9552</t>
  </si>
  <si>
    <t>9563</t>
  </si>
  <si>
    <t>9578</t>
  </si>
  <si>
    <t>9579</t>
  </si>
  <si>
    <t>9591</t>
  </si>
  <si>
    <t>9603</t>
  </si>
  <si>
    <t>9606</t>
  </si>
  <si>
    <t>9612</t>
  </si>
  <si>
    <t>9616</t>
  </si>
  <si>
    <t>9624</t>
  </si>
  <si>
    <t>9636</t>
  </si>
  <si>
    <t>9659</t>
  </si>
  <si>
    <t>9662</t>
  </si>
  <si>
    <t>9665</t>
  </si>
  <si>
    <t>9671</t>
  </si>
  <si>
    <t>9676</t>
  </si>
  <si>
    <t>9710</t>
  </si>
  <si>
    <t>9730</t>
  </si>
  <si>
    <t>9734</t>
  </si>
  <si>
    <t>9753</t>
  </si>
  <si>
    <t>9818</t>
  </si>
  <si>
    <t>9820</t>
  </si>
  <si>
    <t>9913</t>
  </si>
  <si>
    <t>9983</t>
  </si>
  <si>
    <t>fund_ab</t>
  </si>
  <si>
    <t>0027-B</t>
  </si>
  <si>
    <t>0028-B</t>
  </si>
  <si>
    <t>0029-B</t>
  </si>
  <si>
    <t>0030-B</t>
  </si>
  <si>
    <t>0032-B</t>
  </si>
  <si>
    <t>0033-B</t>
  </si>
  <si>
    <t>0034-B</t>
  </si>
  <si>
    <t>0035-B</t>
  </si>
  <si>
    <t>0037-B</t>
  </si>
  <si>
    <t>0038-B</t>
  </si>
  <si>
    <t>0058-B</t>
  </si>
  <si>
    <t>0062-B</t>
  </si>
  <si>
    <t>0066-B</t>
  </si>
  <si>
    <t>0068-B</t>
  </si>
  <si>
    <t>0075-B</t>
  </si>
  <si>
    <t>0076-B</t>
  </si>
  <si>
    <t>0083-B</t>
  </si>
  <si>
    <t>0115-B</t>
  </si>
  <si>
    <t>0116-B</t>
  </si>
  <si>
    <t>0119-B</t>
  </si>
  <si>
    <t>0120-B</t>
  </si>
  <si>
    <t>0122-B</t>
  </si>
  <si>
    <t>0148-B</t>
  </si>
  <si>
    <t>0149-B</t>
  </si>
  <si>
    <t>0157-B</t>
  </si>
  <si>
    <t>0158-B</t>
  </si>
  <si>
    <t>0166-B</t>
  </si>
  <si>
    <t>0168-B</t>
  </si>
  <si>
    <t>0169-B</t>
  </si>
  <si>
    <t>0172-B</t>
  </si>
  <si>
    <t>0181-B</t>
  </si>
  <si>
    <t>0182-B</t>
  </si>
  <si>
    <t>0194-B</t>
  </si>
  <si>
    <t>0199-B</t>
  </si>
  <si>
    <t>0201-B</t>
  </si>
  <si>
    <t>0209-B</t>
  </si>
  <si>
    <t>0211-B</t>
  </si>
  <si>
    <t>0217-B</t>
  </si>
  <si>
    <t>0223-B</t>
  </si>
  <si>
    <t>0231-C</t>
  </si>
  <si>
    <t>0234-B</t>
  </si>
  <si>
    <t>0241-B</t>
  </si>
  <si>
    <t>0253-B</t>
  </si>
  <si>
    <t>0263-B</t>
  </si>
  <si>
    <t>0307-B</t>
  </si>
  <si>
    <t>0320-B</t>
  </si>
  <si>
    <t>0350-B</t>
  </si>
  <si>
    <t>0363-B</t>
  </si>
  <si>
    <t>0364-B</t>
  </si>
  <si>
    <t>0379-B</t>
  </si>
  <si>
    <t>0381-B</t>
  </si>
  <si>
    <t>0382-B</t>
  </si>
  <si>
    <t>0399-B</t>
  </si>
  <si>
    <t>0409-B</t>
  </si>
  <si>
    <t>0503-B</t>
  </si>
  <si>
    <t>0505-B</t>
  </si>
  <si>
    <t>0506-B</t>
  </si>
  <si>
    <t>0509-B</t>
  </si>
  <si>
    <t>0511-B</t>
  </si>
  <si>
    <t>0512-B</t>
  </si>
  <si>
    <t>0513-B</t>
  </si>
  <si>
    <t>0516-B</t>
  </si>
  <si>
    <t>0526-B</t>
  </si>
  <si>
    <t>0531-B</t>
  </si>
  <si>
    <t>0532-B</t>
  </si>
  <si>
    <t>0533-B</t>
  </si>
  <si>
    <t>0534-B</t>
  </si>
  <si>
    <t>0547-B</t>
  </si>
  <si>
    <t>0552-B</t>
  </si>
  <si>
    <t>0563-B</t>
  </si>
  <si>
    <t>0578-B</t>
  </si>
  <si>
    <t>0579-B</t>
  </si>
  <si>
    <t>0591-B</t>
  </si>
  <si>
    <t>0603-B</t>
  </si>
  <si>
    <t>0606-B</t>
  </si>
  <si>
    <t>0616-B</t>
  </si>
  <si>
    <t>0624-B</t>
  </si>
  <si>
    <t>0636-B</t>
  </si>
  <si>
    <t>0659-B</t>
  </si>
  <si>
    <t>0662-B</t>
  </si>
  <si>
    <t>0665-B</t>
  </si>
  <si>
    <t>0671-B</t>
  </si>
  <si>
    <t>0676-B</t>
  </si>
  <si>
    <t>0710-B</t>
  </si>
  <si>
    <t>0730-B</t>
  </si>
  <si>
    <t>0734-B</t>
  </si>
  <si>
    <t>0753-B</t>
  </si>
  <si>
    <t>0818-B</t>
  </si>
  <si>
    <t>0820-B</t>
  </si>
  <si>
    <t>0913-B</t>
  </si>
  <si>
    <t>0983-B</t>
  </si>
  <si>
    <t>0231-B</t>
  </si>
  <si>
    <t>0027-A</t>
  </si>
  <si>
    <t>0028-A</t>
  </si>
  <si>
    <t>0029-A</t>
  </si>
  <si>
    <t>0030-A</t>
  </si>
  <si>
    <t>0032-A</t>
  </si>
  <si>
    <t>0033-A</t>
  </si>
  <si>
    <t>0034-A</t>
  </si>
  <si>
    <t>0035-A</t>
  </si>
  <si>
    <t>0037-A</t>
  </si>
  <si>
    <t>0038-A</t>
  </si>
  <si>
    <t>0058-A</t>
  </si>
  <si>
    <t>0062-A</t>
  </si>
  <si>
    <t>0066-A</t>
  </si>
  <si>
    <t>0068-A</t>
  </si>
  <si>
    <t>0075-A</t>
  </si>
  <si>
    <t>0076-A</t>
  </si>
  <si>
    <t>0083-A</t>
  </si>
  <si>
    <t>0115-A</t>
  </si>
  <si>
    <t>0116-A</t>
  </si>
  <si>
    <t>0119-A</t>
  </si>
  <si>
    <t>0120-A</t>
  </si>
  <si>
    <t>0122-A</t>
  </si>
  <si>
    <t>0148-A</t>
  </si>
  <si>
    <t>0149-A</t>
  </si>
  <si>
    <t>0157-A</t>
  </si>
  <si>
    <t>0158-A</t>
  </si>
  <si>
    <t>0161-A</t>
  </si>
  <si>
    <t>0166-A</t>
  </si>
  <si>
    <t>0168-A</t>
  </si>
  <si>
    <t>0169-A</t>
  </si>
  <si>
    <t>0172-A</t>
  </si>
  <si>
    <t>0181-A</t>
  </si>
  <si>
    <t>0182-A</t>
  </si>
  <si>
    <t>0194-A</t>
  </si>
  <si>
    <t>0199-A</t>
  </si>
  <si>
    <t>0201-A</t>
  </si>
  <si>
    <t>0209-A</t>
  </si>
  <si>
    <t>0211-A</t>
  </si>
  <si>
    <t>0217-A</t>
  </si>
  <si>
    <t>0223-A</t>
  </si>
  <si>
    <t>0231-A</t>
  </si>
  <si>
    <t>0234-A</t>
  </si>
  <si>
    <t>0241-A</t>
  </si>
  <si>
    <t>0253-A</t>
  </si>
  <si>
    <t>0263-A</t>
  </si>
  <si>
    <t>0307-A</t>
  </si>
  <si>
    <t>0320-A</t>
  </si>
  <si>
    <t>0350-A</t>
  </si>
  <si>
    <t>0363-A</t>
  </si>
  <si>
    <t>0364-A</t>
  </si>
  <si>
    <t>0367-A</t>
  </si>
  <si>
    <t>0379-A</t>
  </si>
  <si>
    <t>0381-A</t>
  </si>
  <si>
    <t>0382-A</t>
  </si>
  <si>
    <t>0399-A</t>
  </si>
  <si>
    <t>0409-A</t>
  </si>
  <si>
    <t>0503-A</t>
  </si>
  <si>
    <t>0505-A</t>
  </si>
  <si>
    <t>0506-A</t>
  </si>
  <si>
    <t>0509-A</t>
  </si>
  <si>
    <t>0511-A</t>
  </si>
  <si>
    <t>0512-A</t>
  </si>
  <si>
    <t>0513-A</t>
  </si>
  <si>
    <t>0516-A</t>
  </si>
  <si>
    <t>0526-A</t>
  </si>
  <si>
    <t>0531-A</t>
  </si>
  <si>
    <t>0532-A</t>
  </si>
  <si>
    <t>0533-A</t>
  </si>
  <si>
    <t>0534-A</t>
  </si>
  <si>
    <t>0547-A</t>
  </si>
  <si>
    <t>0552-A</t>
  </si>
  <si>
    <t>0563-A</t>
  </si>
  <si>
    <t>0578-A</t>
  </si>
  <si>
    <t>0579-A</t>
  </si>
  <si>
    <t>0591-A</t>
  </si>
  <si>
    <t>0603-A</t>
  </si>
  <si>
    <t>0606-A</t>
  </si>
  <si>
    <t>0616-A</t>
  </si>
  <si>
    <t>0624-A</t>
  </si>
  <si>
    <t>0636-A</t>
  </si>
  <si>
    <t>0659-A</t>
  </si>
  <si>
    <t>0662-A</t>
  </si>
  <si>
    <t>0665-A</t>
  </si>
  <si>
    <t>0671-A</t>
  </si>
  <si>
    <t>0676-A</t>
  </si>
  <si>
    <t>0710-A</t>
  </si>
  <si>
    <t>0730-A</t>
  </si>
  <si>
    <t>0734-A</t>
  </si>
  <si>
    <t>0753-A</t>
  </si>
  <si>
    <t>0818-A</t>
  </si>
  <si>
    <t>0820-A</t>
  </si>
  <si>
    <t>0913-A</t>
  </si>
  <si>
    <t>0983-A</t>
  </si>
  <si>
    <t>fund_ioc</t>
  </si>
  <si>
    <t>fund_re</t>
  </si>
  <si>
    <t>a_end</t>
  </si>
  <si>
    <t>in_ff</t>
  </si>
  <si>
    <t>fund_name_ab</t>
  </si>
  <si>
    <t>GENERAL REVENUE</t>
  </si>
  <si>
    <t>GR - CS SPECIAL ACCT</t>
  </si>
  <si>
    <t>EDUCATION ASSISTANCE</t>
  </si>
  <si>
    <t>ROAD</t>
  </si>
  <si>
    <t>MOTOR FUEL TAX</t>
  </si>
  <si>
    <t>PREVENT &amp; TREAT ALCOHOL &amp; SUB</t>
  </si>
  <si>
    <t>FOOD &amp; DRUG SAFETY</t>
  </si>
  <si>
    <t>P SEVERNS BREAST&amp;CERVICAL CANC</t>
  </si>
  <si>
    <t>TEACHER CERTIFICATE FEE REVOLV</t>
  </si>
  <si>
    <t>KEEP IL BEAUTIFUL</t>
  </si>
  <si>
    <t>TRANSPORTATION REGULATORY</t>
  </si>
  <si>
    <t>GRADE CROSSING PROTECTION</t>
  </si>
  <si>
    <t>ALZHEIMER'S AWARENESS</t>
  </si>
  <si>
    <t>FINANCIAL INSTITUTION</t>
  </si>
  <si>
    <t>GENERAL PROFESSIONS DEDICATED</t>
  </si>
  <si>
    <t>ECONOMIC RESEARCH &amp; INFO</t>
  </si>
  <si>
    <t>IL DEPT OF AG LAB SERV REVOLV</t>
  </si>
  <si>
    <t>GROUP HOME LOAN REVOLVING</t>
  </si>
  <si>
    <t>LIVE &amp; LEARN</t>
  </si>
  <si>
    <t>IL POLICE BENEV &amp; PROTECT ASSN</t>
  </si>
  <si>
    <t>ILLINOIS NURSES FOUNDATION</t>
  </si>
  <si>
    <t>AMERICAN RED CROSS</t>
  </si>
  <si>
    <t>SUPREME COURT SPECIAL PURPOSES</t>
  </si>
  <si>
    <t>DRIVERS EDUCATION</t>
  </si>
  <si>
    <t>IL SHERIFFS' SCHOLSHIP &amp; TRN</t>
  </si>
  <si>
    <t>COMMITTED TO A CURE</t>
  </si>
  <si>
    <t>IL STATE POLICE MEMORIAL PARK</t>
  </si>
  <si>
    <t>ACCESS TO JUSTICE</t>
  </si>
  <si>
    <t>IL VETERANS' REHABILITATION</t>
  </si>
  <si>
    <t>PUBLIC SAFETY DIVER</t>
  </si>
  <si>
    <t>ILLINOIS POLICE K-9 MEMORIAL</t>
  </si>
  <si>
    <t>STATE BOATING ACT</t>
  </si>
  <si>
    <t>STATE PARKS</t>
  </si>
  <si>
    <t>WILDLIFE &amp; FISH</t>
  </si>
  <si>
    <t>SALMON</t>
  </si>
  <si>
    <t>MILITARY AFFAIRS TRUST</t>
  </si>
  <si>
    <t>LOBBYIST REGISTRATION ADMIN</t>
  </si>
  <si>
    <t>AGRICULTURAL PREMIUM</t>
  </si>
  <si>
    <t>AERONAUTICS</t>
  </si>
  <si>
    <t>FIRE PREVENTION</t>
  </si>
  <si>
    <t>RURAL&amp;DOWNSTATE HEALTH ACCESS</t>
  </si>
  <si>
    <t>INDUSTRIAL HYGIENE REGULATORY</t>
  </si>
  <si>
    <t>MENTAL HEALTH</t>
  </si>
  <si>
    <t>AMUSEMENT RIDE &amp; PATRON SAFETY</t>
  </si>
  <si>
    <t>FEDERAL TITLE III SS &amp; EMPLOY</t>
  </si>
  <si>
    <t>METRO EXPO AUD &amp; OFFICE BLDG</t>
  </si>
  <si>
    <t>STATE PENSIONS</t>
  </si>
  <si>
    <t>FEDERAL UNEMPLOYMENT COMP</t>
  </si>
  <si>
    <t>ST EMPLOYEE UNEMPLOYMT BENEFIT</t>
  </si>
  <si>
    <t>IL STATE PHARMACY DISCIPLINARY</t>
  </si>
  <si>
    <t>NATIONAL WILD TURKEY FEDN</t>
  </si>
  <si>
    <t>PUBLIC UTILITY</t>
  </si>
  <si>
    <t>ALZHEIMER'S DISEASE RESEARCH</t>
  </si>
  <si>
    <t>LOU GEHRIG'S DISEASE (ALS) RES</t>
  </si>
  <si>
    <t>SUPPORTIVE LIVING FACILITY</t>
  </si>
  <si>
    <t>PUBLIC HEALTH SERVICES</t>
  </si>
  <si>
    <t>U S ENVIRONMENTAL PROTECTION</t>
  </si>
  <si>
    <t>CURING CHILDHOOD CANCER</t>
  </si>
  <si>
    <t>RADIATION PROTECTION</t>
  </si>
  <si>
    <t>HOSPITAL LICENSURE</t>
  </si>
  <si>
    <t>NAT'L HERITAGE ENDOWMENT TRUST</t>
  </si>
  <si>
    <t>ICCB INSTRCTNL DEV &amp; ENHCMT AP</t>
  </si>
  <si>
    <t>FIREARM OWNER'S NOTIFICATION</t>
  </si>
  <si>
    <t>UNDERGROUND STORAGE TANK</t>
  </si>
  <si>
    <t>SPEC OLYMPICS CHILD CHARITIES</t>
  </si>
  <si>
    <t>EPA SPEC STATE PROJ TRUST</t>
  </si>
  <si>
    <t>COMPASSION USE MED CANNABIS</t>
  </si>
  <si>
    <t>IL NATIONAL GUARD BILLETING</t>
  </si>
  <si>
    <t>MINES &amp; MINERALS UIC</t>
  </si>
  <si>
    <t>SOLID WASTE MANAGEMENT</t>
  </si>
  <si>
    <t>EXXON OIL OVERCHARGE SETTLEMNT</t>
  </si>
  <si>
    <t>VOCATIONAL REHABILITATION</t>
  </si>
  <si>
    <t>DISTANCE LEARNING</t>
  </si>
  <si>
    <t>GANG CRIME WITNESS PROTECTION</t>
  </si>
  <si>
    <t>COUNTY WATER COMMISSION TAX</t>
  </si>
  <si>
    <t>IL GAMING LAW ENFORCEMENT</t>
  </si>
  <si>
    <t>FOREST RESERVE</t>
  </si>
  <si>
    <t>ARSONIST REGISTRATION</t>
  </si>
  <si>
    <t>NON-HOME RULE MUNICIPAL ROT</t>
  </si>
  <si>
    <t>SUBTITLE D MANAGEMENT</t>
  </si>
  <si>
    <t>SPECIAL FEDERAL GRANT PROJECT</t>
  </si>
  <si>
    <t>CLEAN AIR ACT (CAA) PERMIT</t>
  </si>
  <si>
    <t>FEDERAL CONGRESS TEACHR SCHL</t>
  </si>
  <si>
    <t>IL STATE MEDICAL DISCIPLINARY</t>
  </si>
  <si>
    <t>DCFS TRAINING</t>
  </si>
  <si>
    <t>FEDERAL&amp;LOCAL AIRPORT</t>
  </si>
  <si>
    <t>CEMETERY CONSUMER PROTECTION</t>
  </si>
  <si>
    <t>HOME RULE MUNI SOFT DRINK ROT</t>
  </si>
  <si>
    <t>DUQUOIN FAIR HARNESS RACING TR</t>
  </si>
  <si>
    <t>MFEA RECONSTRUCTION</t>
  </si>
  <si>
    <t>ASSISTANCE TO THE HOMELESS</t>
  </si>
  <si>
    <t>GENERAL OBLIGATION BR&amp;I</t>
  </si>
  <si>
    <t>IL VETERANS' HOMES</t>
  </si>
  <si>
    <t>ST TREASURERS ADMINISTRATIVE</t>
  </si>
  <si>
    <t>STROKE DATA COLLECTION</t>
  </si>
  <si>
    <t>IL CIVIC CENTER BR&amp;I</t>
  </si>
  <si>
    <t>ACCESSIBLE ELECTRONIC INFO SER</t>
  </si>
  <si>
    <t>GENERAL OBLIGATION BOND REBATE</t>
  </si>
  <si>
    <t>REVIEW COURT ALTRNTV DISPUTE</t>
  </si>
  <si>
    <t>CDLIS&amp;AAMVA NET TRUST</t>
  </si>
  <si>
    <t>STATE BD  OF EDUC  STATE TRUST</t>
  </si>
  <si>
    <t>TOXIC POLLUTION PREVENTION</t>
  </si>
  <si>
    <t>COMPTROLLER'S AUDIT EXP REV</t>
  </si>
  <si>
    <t>COMMUNITY HEALTH CENTER CARE</t>
  </si>
  <si>
    <t>EMERGENCY RESPONSE REIMBURS</t>
  </si>
  <si>
    <t>SAFE BOTTLED WATER</t>
  </si>
  <si>
    <t>MEDICAID RESEARCH &amp; ED SUPPORT</t>
  </si>
  <si>
    <t>ST APPELLATE DEFENDER FEDERAL</t>
  </si>
  <si>
    <t>FACILITY LICENSING</t>
  </si>
  <si>
    <t>FORECLOSURE PREVENTION PROGRAM</t>
  </si>
  <si>
    <t>HOME SERVICES MEDICAID TRUST</t>
  </si>
  <si>
    <t>ESTATE TAX REFUND</t>
  </si>
  <si>
    <t>FY13&amp;FY14 BACKLOG PAYMENT</t>
  </si>
  <si>
    <t>HANSEN-THERKELSEN MEMORIAL</t>
  </si>
  <si>
    <t>WORKERS' COMP BENEFIT TRUST</t>
  </si>
  <si>
    <t>MUNI WIRELESS SERV EMERGENCY</t>
  </si>
  <si>
    <t>NEW TECHNOLOGY RECOVERY</t>
  </si>
  <si>
    <t>IL UNDERGROUND UTL FAC DAMAGE</t>
  </si>
  <si>
    <t>YOUTH ALCOHOL&amp;SUBSTANCE ABUSE</t>
  </si>
  <si>
    <t>STATE GAMING</t>
  </si>
  <si>
    <t>SCHOOL DIST EMERG FINANC ASST</t>
  </si>
  <si>
    <t>COUNCIL ON DEV DISABILITIES</t>
  </si>
  <si>
    <t>SP SV SURVIVORS HUMAN TRAFFICK</t>
  </si>
  <si>
    <t>FOOD &amp; AGRICULTURAL RESEARCH</t>
  </si>
  <si>
    <t>MENTAL HEALTH TRANSPORTATION</t>
  </si>
  <si>
    <t>HEARTSAVER AED</t>
  </si>
  <si>
    <t>UNIVERSITY OF IL HOSPITAL SERV</t>
  </si>
  <si>
    <t>PLUGGING &amp; RESTORATION</t>
  </si>
  <si>
    <t>HOME RULE MUNICIPAL ROT</t>
  </si>
  <si>
    <t>HOME RULE COUNTY ROT</t>
  </si>
  <si>
    <t>IL DEPT OF REVENUE FEDRL TRUST</t>
  </si>
  <si>
    <t>CAPITAL DEVELOPMENT</t>
  </si>
  <si>
    <t>COMMUNITY DD SRVCS MEDICAID TR</t>
  </si>
  <si>
    <t>SCHOOL CONSTRUCTION</t>
  </si>
  <si>
    <t>SBE SPECIAL PURPOSE TRUST</t>
  </si>
  <si>
    <t>EXPLOSIVES REGULATORY</t>
  </si>
  <si>
    <t>AGGREGATE OPERATION REGULATORY</t>
  </si>
  <si>
    <t>COAL MINING REGULATORY</t>
  </si>
  <si>
    <t>MENTAL HEALTH REPORTING</t>
  </si>
  <si>
    <t>CAPITOL RESTORATION TRUST</t>
  </si>
  <si>
    <t>RENTAL HOUSING SUPPORT PROGRAM</t>
  </si>
  <si>
    <t>REG CPA ADMIN &amp; DISCIPLINARY</t>
  </si>
  <si>
    <t>STATE CRIME LABORATORY</t>
  </si>
  <si>
    <t>AGRICHEMICAL INCIDENT RESPONSE</t>
  </si>
  <si>
    <t>EPA COURT ORDERED TRUST</t>
  </si>
  <si>
    <t>GEN ASSEMBLY COMPUTER EQUIP</t>
  </si>
  <si>
    <t>MOTOR VEHICLE THEFT PREVENTION</t>
  </si>
  <si>
    <t>PUB-PVT PARTNERSHIP FOR TRANS</t>
  </si>
  <si>
    <t>SEXUAL ASSAULT SERV &amp; PREVENT</t>
  </si>
  <si>
    <t>SBE TEACHER CERTIFICATION INST</t>
  </si>
  <si>
    <t>BUSINESS DIST RTLRS' OCCUP TAX</t>
  </si>
  <si>
    <t>HI SCHOOL EQUIVALENCY TESTING</t>
  </si>
  <si>
    <t>SBE SCHOOL BUS DRIVER PERMIT</t>
  </si>
  <si>
    <t>WEIGHTS &amp; MEASURES</t>
  </si>
  <si>
    <t>KOREAN WAR MEMORIAL CONSTRUCT</t>
  </si>
  <si>
    <t>KOREAN WAR VETERANS NATIONAL M</t>
  </si>
  <si>
    <t>ST POLICE MERIT BD PUB SAFETY</t>
  </si>
  <si>
    <t>DIVISION OF CORP REGIS LLP</t>
  </si>
  <si>
    <t>CMS VS AFSCME WAGES TRUST</t>
  </si>
  <si>
    <t>IL INDEPENDENT TAX TRIBUNAL</t>
  </si>
  <si>
    <t>CDB SPECIAL PROJECTS</t>
  </si>
  <si>
    <t>SOLID WASTE MGMT REVOLV  LOAN</t>
  </si>
  <si>
    <t>CHILDHOOD CANCER RESEARCH</t>
  </si>
  <si>
    <t>EMERGENCY PLANNING &amp; TRAINING</t>
  </si>
  <si>
    <t>IDOT SPECIAL PROJECTS</t>
  </si>
  <si>
    <t>IL SCHOOL ASBESTOS  ABATEMENT</t>
  </si>
  <si>
    <t>SECRETARY OF STATE FED PROJ</t>
  </si>
  <si>
    <t>CHIP BOARD PAYROLL TRUST</t>
  </si>
  <si>
    <t>CHILDREN'S WELLNESS CHARITIES</t>
  </si>
  <si>
    <t>INJURED WORKERS' BENEFIT</t>
  </si>
  <si>
    <t>HOUSING FOR FAMILIES</t>
  </si>
  <si>
    <t>DRIVER SERVICES ADMINISTRATION</t>
  </si>
  <si>
    <t>SBE FED NAT'L COMMUNITY SERV</t>
  </si>
  <si>
    <t>SECRETARY OF STATE SPEC LIC PL</t>
  </si>
  <si>
    <t>STATE AND LOCAL SALES TX REFRM</t>
  </si>
  <si>
    <t>RTA OCCUP&amp;USE TAX REPLACEMENT</t>
  </si>
  <si>
    <t>COUNTY &amp; MASS TRANSIT DISTRICT</t>
  </si>
  <si>
    <t>LOCAL GOVERNMENT TAX</t>
  </si>
  <si>
    <t>COUNTY OPTION MOTOR FUEL TAX</t>
  </si>
  <si>
    <t>INDOOR RADON MITIGATION</t>
  </si>
  <si>
    <t>PROFESSIONAL REGUL EVIDENCE</t>
  </si>
  <si>
    <t>LOC GOVT HEALTH INSURANCE RES</t>
  </si>
  <si>
    <t>LLINOIS STATE MUSEUM</t>
  </si>
  <si>
    <t>IPTIP ADMINISTRATIVE TR</t>
  </si>
  <si>
    <t>GEN ASSEMBLY OPERATIONS REV</t>
  </si>
  <si>
    <t>EPILEPSY TRTMT&amp;EDUC GRANTINAID</t>
  </si>
  <si>
    <t>DIABETES RESEARCH CHECKOFF</t>
  </si>
  <si>
    <t>ILLINOIS FISHERIES MANAGEMENT</t>
  </si>
  <si>
    <t>DIRECT DEPOSIT ADMINISTRATION</t>
  </si>
  <si>
    <t>HUMAN RIGHTS COMM SPEC PROJS</t>
  </si>
  <si>
    <t>FLEXIBLE SPENDING ACCOUNT</t>
  </si>
  <si>
    <t>TCHR HEALTH INSURANCE SECURITY</t>
  </si>
  <si>
    <t>SOCIAL SECURITY ADMINISTRATION</t>
  </si>
  <si>
    <t>IL FARMER &amp; AGRI-BUSINESS LN</t>
  </si>
  <si>
    <t>HELP ILLINOIS VOTE</t>
  </si>
  <si>
    <t>POLLUTION CONTROL BOARD ST TR</t>
  </si>
  <si>
    <t>CAROLYN ADMS TCKT FOR CURE GRT</t>
  </si>
  <si>
    <t>STATE POLICE FIREARM SERVICES</t>
  </si>
  <si>
    <t>SELF-SUFFICIENCY TRUST</t>
  </si>
  <si>
    <t>DHS TECHNOLOGY INITIATIVE</t>
  </si>
  <si>
    <t>FEDERAL FINANCING COST REIMB</t>
  </si>
  <si>
    <t>RESPONSE CONTRACTORS INDEMNIF</t>
  </si>
  <si>
    <t>BROWNFIELDS REDEVELOPMENT</t>
  </si>
  <si>
    <t>CAPITAL DEVELOP BRD REVOLVING</t>
  </si>
  <si>
    <t>STANDARDBRED PURSE</t>
  </si>
  <si>
    <t>PROFESSIONS INDIRECT COST</t>
  </si>
  <si>
    <t>COUNTY PUBLIC SAFETY ROT</t>
  </si>
  <si>
    <t>DCFS CHILDREN'S SERVICES</t>
  </si>
  <si>
    <t>STATE POLICE DUI</t>
  </si>
  <si>
    <t>CSU ED IMPROVEMENT</t>
  </si>
  <si>
    <t>ASBESTOS ABATEMENT</t>
  </si>
  <si>
    <t>IL SPORTS FACILITIES</t>
  </si>
  <si>
    <t>TRAFFIC CONTROL SIGNAL PREEMPT</t>
  </si>
  <si>
    <t>AUTISM RESEARCH CHECKOFF</t>
  </si>
  <si>
    <t>SPORTS FACILITIES TAX</t>
  </si>
  <si>
    <t>SUPREME COURT SPEC STATE PROJ</t>
  </si>
  <si>
    <t>OIL AND GAS RESOURCE MANAGEMNT</t>
  </si>
  <si>
    <t>INTERCITY PASSENGER RAIL</t>
  </si>
  <si>
    <t>KANERVA VS STATE TRUST</t>
  </si>
  <si>
    <t>RURAL DIVERSIFICATION REVOLV</t>
  </si>
  <si>
    <t>IL VETERANS ASSISTANCE</t>
  </si>
  <si>
    <t>MEDICAID FRAUD&amp;ABUSE PREVENT</t>
  </si>
  <si>
    <t>IL HEALTH FACILITIES PLANNING</t>
  </si>
  <si>
    <t>S B E  DEPT OF HHS</t>
  </si>
  <si>
    <t>EMERGENCY PUBLIC HEALTH</t>
  </si>
  <si>
    <t>TOMA CONSUMER PROTECTION</t>
  </si>
  <si>
    <t>ISAC ACCOUNTS RECEIVABLE</t>
  </si>
  <si>
    <t>CREDIT UNION</t>
  </si>
  <si>
    <t>SAVINGS &amp; RESID FINANCE REG</t>
  </si>
  <si>
    <t>FAIR &amp; EXPOSITION</t>
  </si>
  <si>
    <t>STATE POLICE VEHICLE</t>
  </si>
  <si>
    <t>PATENT &amp; COPYRIGHT</t>
  </si>
  <si>
    <t>RACING BD FINGERPRINT LICENSE</t>
  </si>
  <si>
    <t>SO SUBURBAN AIRPORT IMPROVEMNT</t>
  </si>
  <si>
    <t>BLINDNESS PREVENTION</t>
  </si>
  <si>
    <t>DEPT OF LABOR SPEC STATE TRUST</t>
  </si>
  <si>
    <t>BLUE WATER DITCH FLOOD CONTROL</t>
  </si>
  <si>
    <t>RIVERFRONT DEVELOPMENT</t>
  </si>
  <si>
    <t>INTERGOV COOPERATION CONFERENC</t>
  </si>
  <si>
    <t>CREDIT ENHANCEMENT DEVELOPMENT</t>
  </si>
  <si>
    <t>PUBLIC HEALTH WATER PERMIT</t>
  </si>
  <si>
    <t>AML RECLAMATION SET ASIDE</t>
  </si>
  <si>
    <t>NURSING DEDICATED &amp; PROFESSNL</t>
  </si>
  <si>
    <t>OPTOMETRIC LICN &amp; DISC BRD</t>
  </si>
  <si>
    <t>FISH &amp; WILDLIFE ENDOWMENT</t>
  </si>
  <si>
    <t>UNDERGROUND RESOURCE CONSERV</t>
  </si>
  <si>
    <t>MANDATORY ARBITRATION</t>
  </si>
  <si>
    <t>PRIVATE VEHICLE USE HOME RULE</t>
  </si>
  <si>
    <t>IL BRAIN TUMOR RESEARCH</t>
  </si>
  <si>
    <t>STATE RAIL FREIGHT LOAN REPAY</t>
  </si>
  <si>
    <t>VOTERS' GUIDE</t>
  </si>
  <si>
    <t>SARCOIDOSIS RESEARCH</t>
  </si>
  <si>
    <t>SUPREME COURT FEDERAL PROJECTS</t>
  </si>
  <si>
    <t>WATER REVOLVING</t>
  </si>
  <si>
    <t>IL RACING BOARD CHARITY</t>
  </si>
  <si>
    <t>LASALLE VETERANS HOME</t>
  </si>
  <si>
    <t>ANNA VETERANS HOME</t>
  </si>
  <si>
    <t>SELF-INSURERS ADMINISTRATION</t>
  </si>
  <si>
    <t>VINCE DEMUZIO MEM COLON CANCER</t>
  </si>
  <si>
    <t>DRUNK&amp;DRUGGED DRIVING PREVENT</t>
  </si>
  <si>
    <t>POLLUTION CONTROL BOARD</t>
  </si>
  <si>
    <t>INCOME TAX REFUND</t>
  </si>
  <si>
    <t>DEBT COLLECTION</t>
  </si>
  <si>
    <t>IL RACING BOARD GRANT</t>
  </si>
  <si>
    <t>IL TAX INCREMENT</t>
  </si>
  <si>
    <t>HAZARDOUS WASTE OCCUP LICENSE</t>
  </si>
  <si>
    <t>METHAMPHETAMINE LAW ENFORCEMNT</t>
  </si>
  <si>
    <t>HOSPITAL BASIC SERVICES PRESER</t>
  </si>
  <si>
    <t>LONG TERM CARE MONITOR&amp;RECEIVE</t>
  </si>
  <si>
    <t>IL AFFORDABLE HOUSING TRUST</t>
  </si>
  <si>
    <t>HOME CARE SERVCS AGY LICENSURE</t>
  </si>
  <si>
    <t>COMMUNITY WATER SUPPLY LAB</t>
  </si>
  <si>
    <t>MOTOR FUEL &amp; PETROLEUM STRDS</t>
  </si>
  <si>
    <t>FERTILIZER CONTROL</t>
  </si>
  <si>
    <t>REGULATORY</t>
  </si>
  <si>
    <t>SECURITIES INVESTORS EDUCATION</t>
  </si>
  <si>
    <t>STATE FURBEARER</t>
  </si>
  <si>
    <t>USED TIRE MANAGEMENT</t>
  </si>
  <si>
    <t>SECRETARY OF STATE INTERAGENCY</t>
  </si>
  <si>
    <t>IL EXECUTIVE MANSION TRUST</t>
  </si>
  <si>
    <t>GUARDIANSHIP &amp; ADVOCACY</t>
  </si>
  <si>
    <t>NATURAL AREAS ACQUISITION</t>
  </si>
  <si>
    <t>OPEN SPACE LANDS ACQUIS&amp;DEVEL</t>
  </si>
  <si>
    <t>DEMUTUALIZATION TRUST</t>
  </si>
  <si>
    <t>WORKING CAPITAL REVOLVING</t>
  </si>
  <si>
    <t>CMS STATE PROJECTS</t>
  </si>
  <si>
    <t>STATE GARAGE REVOLVING</t>
  </si>
  <si>
    <t>STATISTICAL SERVS REVOLVING</t>
  </si>
  <si>
    <t>CAPITAL CONSERVATION PROJECTS</t>
  </si>
  <si>
    <t>I-FLY</t>
  </si>
  <si>
    <t>WORKING CAPITAL REVOLVING LOAN</t>
  </si>
  <si>
    <t>PAPER &amp; PRINTING REVOLVING</t>
  </si>
  <si>
    <t>AIR TRANSPORTATION REVOLVING</t>
  </si>
  <si>
    <t>TAX RECOVERY</t>
  </si>
  <si>
    <t>CHIP BOARD STATE TRUST</t>
  </si>
  <si>
    <t>COMMUNICATIONS REVOLVING</t>
  </si>
  <si>
    <t>HORSE RACING EQUITY TRUST</t>
  </si>
  <si>
    <t>FACILITIES MANAGEMENT REVOLV</t>
  </si>
  <si>
    <t>EFFICIENCY INITIATIVES REVOLVI</t>
  </si>
  <si>
    <t>IL PRESCRIPT DRUG DISCOUNT PRG</t>
  </si>
  <si>
    <t>PROFESSIONAL SERVICES</t>
  </si>
  <si>
    <t>ICJIA VIO PREVENT SP PRJ</t>
  </si>
  <si>
    <t>SO SUBURBAN BROWNSFLDS REDEVEL</t>
  </si>
  <si>
    <t>SOUTH SUBURBAN INCREMENT</t>
  </si>
  <si>
    <t>FAMILY RESPONSIBILITY</t>
  </si>
  <si>
    <t>MOTOR VEHICLE REVIEW BOARD</t>
  </si>
  <si>
    <t>MUNI  VEHICLE TAX LIABILITY</t>
  </si>
  <si>
    <t>COMMUNITY MH&amp;DD SERV PROVIDER</t>
  </si>
  <si>
    <t>AFRICAN-AMERICAN HIV&amp;AIDS RESP</t>
  </si>
  <si>
    <t>TATOO &amp; BODY PRCNG ESTAB REGIS</t>
  </si>
  <si>
    <t>STATE POLICE VEHICLE MNTCE</t>
  </si>
  <si>
    <t>COUNTY PROVIDER TRUST</t>
  </si>
  <si>
    <t>SECURE RES YOUTH CARE FACILITY</t>
  </si>
  <si>
    <t>TREASURER'S RENTAL FEE</t>
  </si>
  <si>
    <t>WORKERS' COMPENSATION REVOLV</t>
  </si>
  <si>
    <t>FEDERAL SUPPORT AGREEMENT REV</t>
  </si>
  <si>
    <t>AMBULANCE REVOLVING LOAN</t>
  </si>
  <si>
    <t>CRIMINAL JUSTICE INFO PROJECTS</t>
  </si>
  <si>
    <t>ENVIRONMENTAL LAB CERTIFICAT</t>
  </si>
  <si>
    <t>MPEA TRUST</t>
  </si>
  <si>
    <t>FEDERAL HOME INVESTMENT TRUST</t>
  </si>
  <si>
    <t>IL COMM COLL BRD CONTRCT &amp; GRT</t>
  </si>
  <si>
    <t>PUBLIC HEALTH LAB SERVS REV</t>
  </si>
  <si>
    <t>PROVIDER INQUIRY TRUST</t>
  </si>
  <si>
    <t>AUDIT EXPENSE</t>
  </si>
  <si>
    <t>FEDERAL NATNL COMM SERVICES</t>
  </si>
  <si>
    <t>CARE PROV FOR PERSONS WITH DD</t>
  </si>
  <si>
    <t>LONG TERM CARE PROVIDER</t>
  </si>
  <si>
    <t>HOSPITAL PROVIDER</t>
  </si>
  <si>
    <t>EMPLOYMENT &amp; TRAINING</t>
  </si>
  <si>
    <t>NURSING HOME GRANT ASSISTANCE</t>
  </si>
  <si>
    <t>AFDC OPPORTUNITIES</t>
  </si>
  <si>
    <t>ICCB FEDERAL TRUST</t>
  </si>
  <si>
    <t>SLIAG</t>
  </si>
  <si>
    <t>MINORITY&amp;FEMALE BUS ENTERPRISE</t>
  </si>
  <si>
    <t>STATE PHEASANT</t>
  </si>
  <si>
    <t>SPECIAL ED MEDICAID MATCHING</t>
  </si>
  <si>
    <t>LAW ENFORCEMENT CAMERA GRANT</t>
  </si>
  <si>
    <t>CHILD LABOR ENFORCEMENT</t>
  </si>
  <si>
    <t>IL ABLE ACCOUNTS ADMIN</t>
  </si>
  <si>
    <t>IMSA SPECIAL PURPOSES TRUST</t>
  </si>
  <si>
    <t>LEAD POISONING SCREENING</t>
  </si>
  <si>
    <t>APPEL DEFENDER SPEC STATE PROJ</t>
  </si>
  <si>
    <t>SECURITIES AUDIT &amp; ENFORCEMENT</t>
  </si>
  <si>
    <t>DEPT OF BUSINESS SERV SP OPS</t>
  </si>
  <si>
    <t>IL TELECOM ACCESS CORPORATION</t>
  </si>
  <si>
    <t>HEALTH&amp;HUMAN SERV MEDICAID TR</t>
  </si>
  <si>
    <t>PRISONER REVIEW BD VHCL &amp; EQUP</t>
  </si>
  <si>
    <t>MEDICAID PROVIDER RELIEF</t>
  </si>
  <si>
    <t>DRUG TREATMENT</t>
  </si>
  <si>
    <t>FEED CONTROL</t>
  </si>
  <si>
    <t>TANNING FACILITY PERMIT</t>
  </si>
  <si>
    <t>EQUITY IN LNG-TRM CARE QLTY</t>
  </si>
  <si>
    <t>PLUMBING LICENSURE &amp; PROGRAM</t>
  </si>
  <si>
    <t>STATE TREASURER'S BANK SERVICE</t>
  </si>
  <si>
    <t>SECRETARY OF STATE EVIDENCE</t>
  </si>
  <si>
    <t>NATURAL HERITAGE</t>
  </si>
  <si>
    <t>STATE POLICE MTR VEHICLE THEFT</t>
  </si>
  <si>
    <t>MCCORMICK PLACE EXPANSION PROJ</t>
  </si>
  <si>
    <t>INSURANCE PREMIUM TAX REFUND</t>
  </si>
  <si>
    <t>ICC FEDERAL GRANTS TRUST</t>
  </si>
  <si>
    <t>CORPORATE FRANCHISE TAX REFUND</t>
  </si>
  <si>
    <t>END STAGE RENAL DISEASE FACILI</t>
  </si>
  <si>
    <t>DEPT OF INSURANCE STATE TRUST</t>
  </si>
  <si>
    <t>CHILD SEXUAL ABUSE</t>
  </si>
  <si>
    <t>TAX COMPLIANCE &amp; ADMIN</t>
  </si>
  <si>
    <t>APPRAISAL ADMINISTRATION</t>
  </si>
  <si>
    <t>SMALL BUS ENVIRONMENTAL ASSIST</t>
  </si>
  <si>
    <t>REGUL EVAL &amp; BASIC ENFORCEMENT</t>
  </si>
  <si>
    <t>SEXUAL ASSAULT SERVICES</t>
  </si>
  <si>
    <t>IL HABITAT ENDOWMENT TRUST</t>
  </si>
  <si>
    <t>IL HABITAT</t>
  </si>
  <si>
    <t>SBE FEDERAL DEPT OF LABOR</t>
  </si>
  <si>
    <t>BY-PRODUCT MATERIAL SAFETY</t>
  </si>
  <si>
    <t>GAINING EARLY AWARENESS &amp; READ</t>
  </si>
  <si>
    <t>U.S.S. ILLINOIS COMMISSIONING</t>
  </si>
  <si>
    <t>SENIOR HEALTH INSURANCE PROG</t>
  </si>
  <si>
    <t>TRAUMA CENTER</t>
  </si>
  <si>
    <t>EMS ASSISTANCE</t>
  </si>
  <si>
    <t>AUTISM CARE</t>
  </si>
  <si>
    <t>MURDRER &amp; VLNT OFNDR AGNST YTH</t>
  </si>
  <si>
    <t>PROTEST</t>
  </si>
  <si>
    <t>IL ARTS COUNCIL STATE TRUST</t>
  </si>
  <si>
    <t>OFFICE OF THE ARCHITECT OF THE</t>
  </si>
  <si>
    <t>URBAN PLANNING ASSISTANCE</t>
  </si>
  <si>
    <t>DEAF AND HARD OF HEARING SPECI</t>
  </si>
  <si>
    <t>COMPREHENSIVE REGIONAL PLANNIN</t>
  </si>
  <si>
    <t>GRANT ACCOUNTABILITY/TRANSPNCY</t>
  </si>
  <si>
    <t>DHS SPECIAL PURPOSE TRUST</t>
  </si>
  <si>
    <t>GEORGE BAILEY MEMORIAL</t>
  </si>
  <si>
    <t>SBE FEDERAL DEPT OF AGRI</t>
  </si>
  <si>
    <t>COMMON SCHOOL</t>
  </si>
  <si>
    <t>MOTOR FUEL TAX-COUNTIES</t>
  </si>
  <si>
    <t>MOTOR FUEL TAX-MUNICIPALITIES</t>
  </si>
  <si>
    <t>MOTOR FUEL TAX-TOWN &amp; ROAD DIS</t>
  </si>
  <si>
    <t>ARMORY RENTAL</t>
  </si>
  <si>
    <t>STATE COLLEGE &amp; UNIV TRUST</t>
  </si>
  <si>
    <t>UNIVERSITY GRANT</t>
  </si>
  <si>
    <t>DCEO PROJECTS</t>
  </si>
  <si>
    <t>MONETARY AWARD PROGRAM RESERVE</t>
  </si>
  <si>
    <t>PUBLIC AID RECOVERIES TRUST</t>
  </si>
  <si>
    <t>ALTERNATE FUELS</t>
  </si>
  <si>
    <t>HIGHER EDNET</t>
  </si>
  <si>
    <t>IL POWER AGENCY TRUST</t>
  </si>
  <si>
    <t>IL POWER AGENCY OPERATIONS</t>
  </si>
  <si>
    <t>SUPREME COURT HISTORIC PRESERV</t>
  </si>
  <si>
    <t>MULTIPLE SCLEROSIS RESEARCH</t>
  </si>
  <si>
    <t>LIVESTOCK MGMT FACILITIES</t>
  </si>
  <si>
    <t>SECOND INJURY</t>
  </si>
  <si>
    <t>FEDERAL HIGH SPEED RAIL TRUST</t>
  </si>
  <si>
    <t>COURT OF CLAIMS ADMIN &amp; GRANT</t>
  </si>
  <si>
    <t>CHARITABLE TRUST STABILIZATION</t>
  </si>
  <si>
    <t>SAFETY RESPONSIBILITY</t>
  </si>
  <si>
    <t>QUALITY OF LIFE ENDOWMENT</t>
  </si>
  <si>
    <t>IL STATE FAIR</t>
  </si>
  <si>
    <t>FEDERAL AG MARKETING SERVICES</t>
  </si>
  <si>
    <t>AGRICULTURAL MASTER</t>
  </si>
  <si>
    <t>KASKASKIA COMMONS PERMANENT</t>
  </si>
  <si>
    <t>FLOOD CONTROL LAND LEASE</t>
  </si>
  <si>
    <t>HIGH SPEED INTERNET SERVICES</t>
  </si>
  <si>
    <t>SEX OFFENDER INVESTIGATION</t>
  </si>
  <si>
    <t>EMPLOYEE CLASSIFICATION</t>
  </si>
  <si>
    <t>GI EDUCATION</t>
  </si>
  <si>
    <t>STATE PROJECTS</t>
  </si>
  <si>
    <t>INTERPRETERS FOR THE DEAF</t>
  </si>
  <si>
    <t>IL ST TOLL HIGHWAY CONSTRUCT</t>
  </si>
  <si>
    <t>INDIGENT BAIID</t>
  </si>
  <si>
    <t>IL TOURISM TAX</t>
  </si>
  <si>
    <t>MONITORING DEVICE DRVNG PERMIT</t>
  </si>
  <si>
    <t>ROTARY CLUB</t>
  </si>
  <si>
    <t>IL STATE TOLL HIGHWAY REVENUE</t>
  </si>
  <si>
    <t>LUNG CANCER RESEARCH</t>
  </si>
  <si>
    <t>GROUP INSURANCE PREMIUM</t>
  </si>
  <si>
    <t>AUTISM AWARENESS</t>
  </si>
  <si>
    <t>OVARIAN CANCER AWARENESS</t>
  </si>
  <si>
    <t>PAYROLL CONSOLIDATION</t>
  </si>
  <si>
    <t>PARITY ADVANCEMENT</t>
  </si>
  <si>
    <t>COMMERCIAL CONSOLIDATION</t>
  </si>
  <si>
    <t>IL PROFSNL GOLFERS ASC JR GOLF</t>
  </si>
  <si>
    <t>BOY SCOUT AND GIRL SCOUT</t>
  </si>
  <si>
    <t>LAND &amp; WATER RECREATION</t>
  </si>
  <si>
    <t>AGRICULTURE IN THE CLASSROOM</t>
  </si>
  <si>
    <t>ERIC OPERATIONS TRUST</t>
  </si>
  <si>
    <t>SHEET METAL WORKERS INTRNATNL</t>
  </si>
  <si>
    <t>AUTOIMMUNE DISEASE RESEARCH</t>
  </si>
  <si>
    <t>LIBRARY SERVICES</t>
  </si>
  <si>
    <t>STATE LIBRARY</t>
  </si>
  <si>
    <t>PENSION CONTRIBUTION</t>
  </si>
  <si>
    <t>TEACHERS RETIREMENT SYSTEM</t>
  </si>
  <si>
    <t>HUMAN SERVICES PRIORITY CAPITL</t>
  </si>
  <si>
    <t>IL MUNICIPAL RETIREMENT</t>
  </si>
  <si>
    <t>WHOLESOME MEAT</t>
  </si>
  <si>
    <t>JUDGES RETIREMENT SYSTEM</t>
  </si>
  <si>
    <t>PREDATORY LENDING DATABASE PRG</t>
  </si>
  <si>
    <t>STATE EMPLOYEES RETIREMENT SYS</t>
  </si>
  <si>
    <t>SECRETARY OF STATE ID SECURITY</t>
  </si>
  <si>
    <t>GENERAL ASSEMBLY RETIREMENT</t>
  </si>
  <si>
    <t>UNCLAIMED PROPERTY TRUST</t>
  </si>
  <si>
    <t>SECRETARY OF STATE SPEC SERV</t>
  </si>
  <si>
    <t>NUCLEAR CIVIL PROTECTION PLAN</t>
  </si>
  <si>
    <t>WARRANT ESCHEAT</t>
  </si>
  <si>
    <t>MEDICAL RESEARCH &amp; DEVELOPMENT</t>
  </si>
  <si>
    <t>POST-TERTIARY CLINICAL SERVICE</t>
  </si>
  <si>
    <t>CRIMINAL JUSTICE TRUST</t>
  </si>
  <si>
    <t xml:space="preserve">ROADSIDE MONARCH HABITAT     </t>
  </si>
  <si>
    <t>FRANCHISE TAX AND LICENSE FEE</t>
  </si>
  <si>
    <t>FEDERAL AID DISASTER</t>
  </si>
  <si>
    <t>FEDERAL HARDWARE ASSISTANCE</t>
  </si>
  <si>
    <t>CIGARETTE FIRE SAFETY STANDARD</t>
  </si>
  <si>
    <t>OLD AGE SURVIVORS INSURANCE</t>
  </si>
  <si>
    <t>SUPPORT OUR TROOPS</t>
  </si>
  <si>
    <t>FEDERAL CIVIL PREPARED ADMIN</t>
  </si>
  <si>
    <t>SCHOOL FACILITY OCCUPATION</t>
  </si>
  <si>
    <t>DOMESTIC VIOLENCE</t>
  </si>
  <si>
    <t xml:space="preserve">STATE MILITARY JUSTICE      </t>
  </si>
  <si>
    <t>VETERANS' AFFAIRS STATE PROJEC</t>
  </si>
  <si>
    <t>EARLY INTERVENTION SERVICE REV</t>
  </si>
  <si>
    <t>ELECTRONIC HEALTH RECORD</t>
  </si>
  <si>
    <t>WILDLIFE PRAIRIE PARK</t>
  </si>
  <si>
    <t>ATHLETICS SUPERVISION AND REG</t>
  </si>
  <si>
    <t>SMALL BUSINESS CREDIT INITIATV</t>
  </si>
  <si>
    <t>MUNICIPAL DARE</t>
  </si>
  <si>
    <t>MASTER MASON</t>
  </si>
  <si>
    <t>DHS COMMUNITY SERVICES</t>
  </si>
  <si>
    <t>IL FIRE FIGHTERS' MEMORIAL</t>
  </si>
  <si>
    <t>ILLINOIS MAIN STREET</t>
  </si>
  <si>
    <t>AFTER SCHOOL RESCUE</t>
  </si>
  <si>
    <t>IL STATE CRIME STOPPERS ASSOC</t>
  </si>
  <si>
    <t>STATE ASSET FORFEITURE</t>
  </si>
  <si>
    <t>LOCAL GOVERNMENT DISTRIBUTIVE</t>
  </si>
  <si>
    <t>SMALL BUSINESS DEVT GRANT</t>
  </si>
  <si>
    <t>POLICE TRAINING BOARD SERVICES</t>
  </si>
  <si>
    <t>FIRE SERVICE AND SMALL EQUIPMT</t>
  </si>
  <si>
    <t>IL COMMUNITY COLLEGE BOARD</t>
  </si>
  <si>
    <t>FEDERAL ASSET FORFEITURE</t>
  </si>
  <si>
    <t>MONEY FOLLOWS PRSN BDGT TRNSFR</t>
  </si>
  <si>
    <t>DEPT OF CORRECTIONS REIMBURSEM</t>
  </si>
  <si>
    <t>HEALTH FACILITY PLAN REVIEW</t>
  </si>
  <si>
    <t>STATEWIDE GRAND JURY PROSECUTI</t>
  </si>
  <si>
    <t>EMERGENCY MANAGEMENT PREPAREDN</t>
  </si>
  <si>
    <t>SEX OFFENDER MANAGEMENT BOARD</t>
  </si>
  <si>
    <t>DOMESTIC VIOLENCE ABUSER SERVI</t>
  </si>
  <si>
    <t>IL STATE BOARD OF INVESTMENTS</t>
  </si>
  <si>
    <t>GRAPE AND WINE RESOURCE</t>
  </si>
  <si>
    <t>ENERGY EFFICIENCY PORTFOLIO</t>
  </si>
  <si>
    <t>DOC PAROLE DIVN OFFENDER SUPER</t>
  </si>
  <si>
    <t>ATTORNEY GENERAL TOBACCO</t>
  </si>
  <si>
    <t>IL WORKERS' COMP COMM OPERATNS</t>
  </si>
  <si>
    <t>SEX OFFENDER REGISTRATION</t>
  </si>
  <si>
    <t>LEADS MAINTENANCE</t>
  </si>
  <si>
    <t>STATE OFFENDER DNA IDENTIFICAT</t>
  </si>
  <si>
    <t>IL HISTORIC SITES</t>
  </si>
  <si>
    <t>DEATH PENALTY ABOLITION</t>
  </si>
  <si>
    <t>ELECTRONIC BENEFITS TRANSFERS</t>
  </si>
  <si>
    <t>AG COURT ORDER &amp; VOL COMPLY</t>
  </si>
  <si>
    <t>COMPTROLLER'S ADMINISTRATIVE</t>
  </si>
  <si>
    <t>SCHOOL TECHNOLOGY REVOLVING</t>
  </si>
  <si>
    <t>DOMESTIC VIOLENCE SURVEILLANCE</t>
  </si>
  <si>
    <t>PUBLIC PENSION REGULATION</t>
  </si>
  <si>
    <t>CONSRV POLICE OPS ASSIST</t>
  </si>
  <si>
    <t>DRYCLEANER ENVIRON RESPONSE TR</t>
  </si>
  <si>
    <t>IL CHARITY BUREAU</t>
  </si>
  <si>
    <t>SUPPLEMENTAL LOW INCOME ENERGY</t>
  </si>
  <si>
    <t>ANTI-POLLUTION</t>
  </si>
  <si>
    <t>WORKFORCE  TECHNOLOGY  AND ECO</t>
  </si>
  <si>
    <t>TRANSPORTATION BOND SERIES A</t>
  </si>
  <si>
    <t>TRANSPORTATION BOND SERIES B</t>
  </si>
  <si>
    <t>GOOD SAMARITAN ENERGY TRUST</t>
  </si>
  <si>
    <t>IL CIVIC CENTER BOND</t>
  </si>
  <si>
    <t>IL PREPAID TUITION TRUST</t>
  </si>
  <si>
    <t>FLOOD PREVENTION OCCUPATION</t>
  </si>
  <si>
    <t>DOWNSTATE TRANSIT IMPROVEMENT</t>
  </si>
  <si>
    <t>SBE FEDERAL AGENCY SERVICES</t>
  </si>
  <si>
    <t>SBE FEDERAL DEPT OF EDUCATION</t>
  </si>
  <si>
    <t>PAWNBROKER REGULATION</t>
  </si>
  <si>
    <t>IL LAW FORCEMENT ALARM SYTEMS</t>
  </si>
  <si>
    <t>RENEWABLE ENERGY RESOURCES TR</t>
  </si>
  <si>
    <t>VETERANS TRAUMATIC BRAIN&amp; PTSD</t>
  </si>
  <si>
    <t>DCFS FEDERAL PROJECTS</t>
  </si>
  <si>
    <t>CHARTER SCHOOLS REVOLVING LOAN</t>
  </si>
  <si>
    <t>SCHOOL INFRASTRUCTURE</t>
  </si>
  <si>
    <t>SCHOOL TECHNOLOGY REVOLV LN</t>
  </si>
  <si>
    <t>IL &amp; MICHIGAN CANAL</t>
  </si>
  <si>
    <t>ENERGY EFFICIENCY TRUST</t>
  </si>
  <si>
    <t>FIRE TRUCK REVOLVING LOAN</t>
  </si>
  <si>
    <t>PETROLEUM RESOURCE REVOLVING</t>
  </si>
  <si>
    <t>OFF HIGHWAY VEHICLE TRAILS</t>
  </si>
  <si>
    <t>JUVENILE REHAB SERV MEDICAID</t>
  </si>
  <si>
    <t>PESTICIDE CONTROL</t>
  </si>
  <si>
    <t>COMMUNITY COLLEGE HEALTH INSUR</t>
  </si>
  <si>
    <t>MPEA RESERVE</t>
  </si>
  <si>
    <t>SAVING INSTITUTIONS REGULATORY</t>
  </si>
  <si>
    <t>FIRE PREVENTION DIVISION</t>
  </si>
  <si>
    <t>JUVENILE ACCT INCENTIVE BLOCK</t>
  </si>
  <si>
    <t>DCFS SPECIAL PURPOSE TRUST</t>
  </si>
  <si>
    <t>TAX SUSPENSE TRUST</t>
  </si>
  <si>
    <t>IL PAN HELLENIC TRUST</t>
  </si>
  <si>
    <t>PARK DISTRICT YOUTH PROGRAM</t>
  </si>
  <si>
    <t>HOSPICE</t>
  </si>
  <si>
    <t>PROF SPORTS TEAM EDUCATION</t>
  </si>
  <si>
    <t>SEPTEMBER 11TH</t>
  </si>
  <si>
    <t>TRANS SAFETY HIGHWAY HIRE-BACK</t>
  </si>
  <si>
    <t>STAR BONDS REVENUE</t>
  </si>
  <si>
    <t>STAR BOND SCHOOL IMPR &amp; OPS TR</t>
  </si>
  <si>
    <t>DHS FEDERAL PROJECTS</t>
  </si>
  <si>
    <t>VIDEO CONFERENCING USER</t>
  </si>
  <si>
    <t>IL ROUTE 66 HERITAGE PROJECT</t>
  </si>
  <si>
    <t>IL RURAL REHABILITATION</t>
  </si>
  <si>
    <t>ILLIANA EXPRESSWAY PROCEEDS</t>
  </si>
  <si>
    <t>FOREIGN LANGUAGE INTERPRETER</t>
  </si>
  <si>
    <t>POLICE MEMORIAL COMMITTEE</t>
  </si>
  <si>
    <t>MAMMOGRAM</t>
  </si>
  <si>
    <t>ATTORNEY GENERAL WHISTLEBLOWER</t>
  </si>
  <si>
    <t>STATE COOPERATIVE EXTEN SERV</t>
  </si>
  <si>
    <t>PORT DEVT REVOLVING LOAN</t>
  </si>
  <si>
    <t>MULTIPLE SCLEROSIS ASSISTANCE</t>
  </si>
  <si>
    <t>TEMPORARY RELOCATION EXPENSES</t>
  </si>
  <si>
    <t>HEALTH INFORMATION EXCHANGE</t>
  </si>
  <si>
    <t>SPECIAL PROJECTS DIVISION</t>
  </si>
  <si>
    <t>PARTNERS FOR CONSERVATION</t>
  </si>
  <si>
    <t>PARTNERS FOR CONSERVATION PROJ</t>
  </si>
  <si>
    <t>ENERGY ASSISTANCE CONTRIBUTION</t>
  </si>
  <si>
    <t>FUND FOR ILLINOIS' FUTURE</t>
  </si>
  <si>
    <t>WIRELESS CARRIER REIMBURSEMENT</t>
  </si>
  <si>
    <t>CAPITAL LITIGATION</t>
  </si>
  <si>
    <t>DEBT SETTLMNT CONSUMER PROTECT</t>
  </si>
  <si>
    <t>DEBT MGT SERVICE CONS PROJ</t>
  </si>
  <si>
    <t>CDB CONTRIBUTORY TRUST</t>
  </si>
  <si>
    <t>SERVICES FOR OLDER AMERICANS</t>
  </si>
  <si>
    <t>QUINCY VETERAN HOME</t>
  </si>
  <si>
    <t>ELECTRONIC COMMERCE SECURITY C</t>
  </si>
  <si>
    <t>INTERNATIONAL TOURISM</t>
  </si>
  <si>
    <t>MOTOR VEHICLE LICENSE PLATE</t>
  </si>
  <si>
    <t>SPECIAL OLYMPIC ILLINOIS</t>
  </si>
  <si>
    <t>CHICAGO TRAVEL INDUSTRY PROMO</t>
  </si>
  <si>
    <t>MATURED BOND &amp; COUPON</t>
  </si>
  <si>
    <t>PROSTATE CANCER RESEARCH</t>
  </si>
  <si>
    <t>PUBLIC TRANSPORTATION</t>
  </si>
  <si>
    <t>IL BUILDING COMMISSION</t>
  </si>
  <si>
    <t>REAL ESTATE RECOVERY</t>
  </si>
  <si>
    <t>HORSE RACING EQUITY</t>
  </si>
  <si>
    <t>IL RACING QUARTERHORSE BREEDER</t>
  </si>
  <si>
    <t>HORSE RACING</t>
  </si>
  <si>
    <t>RECRIPOCAL TAX COLLECTION</t>
  </si>
  <si>
    <t>IL AQUACULTURE DEVELOPMENT</t>
  </si>
  <si>
    <t>DEATH CERTIFICATE SURCHARGE</t>
  </si>
  <si>
    <t>COMMERCE &amp; COMM AFFAIRS ASST</t>
  </si>
  <si>
    <t>STATE POLICE WIRELESS SERVICE</t>
  </si>
  <si>
    <t>IL ADOPT REGISTRY &amp; MED INFO</t>
  </si>
  <si>
    <t>CHICAGO POLICE MEMORIAL FNDTN</t>
  </si>
  <si>
    <t>FUND FOR ADVANCE OF EDUCATION</t>
  </si>
  <si>
    <t>AUCTION REGULATION ADMINISTRAT</t>
  </si>
  <si>
    <t>DHS STATE PROJECTS</t>
  </si>
  <si>
    <t>AUCTION RECOVERY</t>
  </si>
  <si>
    <t>COMMITMENT TO HUMAN SERVICES</t>
  </si>
  <si>
    <t>RESTRICTED CALL REGISTRY</t>
  </si>
  <si>
    <t>ALCOHOLISM &amp; SUBSTANCE ABUSE</t>
  </si>
  <si>
    <t>STATE BOARD OF ELECT FED TRUST</t>
  </si>
  <si>
    <t>DOWNSTATE PUBL TRANSPORTATION</t>
  </si>
  <si>
    <t>MOTOR CARRIER SAFETY INSPECTIO</t>
  </si>
  <si>
    <t>MUNICIPAL ECONOMIC DEVELOPMENT</t>
  </si>
  <si>
    <t>WATERSHED PARK</t>
  </si>
  <si>
    <t>OVER DIMNSNL LOAD POLICE ESCRT</t>
  </si>
  <si>
    <t>COAL DEVELOPMENT</t>
  </si>
  <si>
    <t>HEALTHY SMILES</t>
  </si>
  <si>
    <t>IL POLICE ASSOCIATION</t>
  </si>
  <si>
    <t>S B E   CETA &amp; JTPA</t>
  </si>
  <si>
    <t>IL ARTS COUNCIL FEDERAL GRANT</t>
  </si>
  <si>
    <t>STATE OFF-SET CLAIMS</t>
  </si>
  <si>
    <t>HISTORIC PROPERTY ADMIN</t>
  </si>
  <si>
    <t>ACADEMIC QUALITY ASSURANCE</t>
  </si>
  <si>
    <t>PRIVATE CLLGE ACDMC QUAL ASSUR</t>
  </si>
  <si>
    <t>OCTAVE CHANUTE AERO HERITAGE</t>
  </si>
  <si>
    <t>FEDERAL STUDENT LOAN</t>
  </si>
  <si>
    <t>STUDENT LOAN OPERATION</t>
  </si>
  <si>
    <t>PRESCRIPT PILL &amp; DRUG DISPOSAL</t>
  </si>
  <si>
    <t>UNIVERSITY OF ILL INCOME TRUST</t>
  </si>
  <si>
    <t>DISASTER RESPONSE AND RECOVERY</t>
  </si>
  <si>
    <t>COLLEGE SAVINGS POOL ADMINISTR</t>
  </si>
  <si>
    <t>AIRPORT LAND LOAN REVOLVING</t>
  </si>
  <si>
    <t>FEDERAL TITLE IV FIRE PROT</t>
  </si>
  <si>
    <t>RENT PURCH AGREEMENT TX REFUND</t>
  </si>
  <si>
    <t>HOMELESSNESS PREVENTION</t>
  </si>
  <si>
    <t>DEPT OF INSURANCE FED TRUST</t>
  </si>
  <si>
    <t>STATE CHARTER SCHOOL COMM</t>
  </si>
  <si>
    <t>ELECTRONICS RECYCLING</t>
  </si>
  <si>
    <t>IL STATE POLICE PROJECTS TRUST</t>
  </si>
  <si>
    <t>IL STDNT ASST COMM CONTR &amp; GRT</t>
  </si>
  <si>
    <t>FY09 BUDGET RELIEF</t>
  </si>
  <si>
    <t>FINANCIAL INSTS SETTLEMNT 2008</t>
  </si>
  <si>
    <t>FEDERAL RESEARCH AND TECHNLOGY</t>
  </si>
  <si>
    <t>FED LOW INC HOUSING TAX CR GAP</t>
  </si>
  <si>
    <t>FED LOW INC HOUSNG TAX CR EXCH</t>
  </si>
  <si>
    <t>HOMEOWNERS TAX RELIEF FUND</t>
  </si>
  <si>
    <t>DCFS REFUGEE ASSISTANCE</t>
  </si>
  <si>
    <t>RATE ADJUSTMENT</t>
  </si>
  <si>
    <t>BUDGET STABILIZATION</t>
  </si>
  <si>
    <t>COURT OF CLAIMS FEDERAL GRANT</t>
  </si>
  <si>
    <t>IEMA STATE PROJECTS</t>
  </si>
  <si>
    <t>AGRICULTURE PESTICIDE CONTROL</t>
  </si>
  <si>
    <t>DHS PRIVATE RESOURCE</t>
  </si>
  <si>
    <t>LEUKEMIA TREATMENT &amp; EDUCATION</t>
  </si>
  <si>
    <t>ICCB ADULT EDUCATION</t>
  </si>
  <si>
    <t>AMERICAN RECOVERY &amp; REINVESTMT</t>
  </si>
  <si>
    <t>CAPITAL PROJECTS</t>
  </si>
  <si>
    <t>TRANSPORTATION BOND SERIES D</t>
  </si>
  <si>
    <t>OLYMPIC &amp; PARALYMPIC GAMES TR</t>
  </si>
  <si>
    <t>ROADSIDE MEMORIAL</t>
  </si>
  <si>
    <t>LONG TERM CARE OMBUDSMAN</t>
  </si>
  <si>
    <t>NURSING HOME CONVERSATION</t>
  </si>
  <si>
    <t>USDA WOMEN  INFANTS &amp; CHILDREN</t>
  </si>
  <si>
    <t>FEDERAL STUDENT INCENTIVE TR</t>
  </si>
  <si>
    <t>ASSIST LIVING &amp; SHARED HOU REG</t>
  </si>
  <si>
    <t>STATE WHISTLEBLOWER REWARD</t>
  </si>
  <si>
    <t>SOLAR WIND&amp;GEN REVOLVING LOAN</t>
  </si>
  <si>
    <t>STATE POLICE WHISTLEBLOWER REW</t>
  </si>
  <si>
    <t>HUNGER RELIEF</t>
  </si>
  <si>
    <t>PUBLIC INST ATTY LOAN REPAY</t>
  </si>
  <si>
    <t>IL STANDARDBRED BREEDERS</t>
  </si>
  <si>
    <t>IL THOROUGHBRED BREEDERS</t>
  </si>
  <si>
    <t>HOMELAND SECURITY EMERG PREPAR</t>
  </si>
  <si>
    <t>STATE LOTTERY</t>
  </si>
  <si>
    <t>POST TRANSPLANT MAINTENANCE</t>
  </si>
  <si>
    <t>ASTHMA &amp;  LUNG RESEARCH</t>
  </si>
  <si>
    <t>SPINAL CORD INJURY PARALYSIS</t>
  </si>
  <si>
    <t>ROSELAND COMM MED DIST INCOME</t>
  </si>
  <si>
    <t>ORGAN DONOR AWARENESS</t>
  </si>
  <si>
    <t>METRO EAST PARK AND RECREATION</t>
  </si>
  <si>
    <t>COMMUNITY MENTAL HEALTH MEDICA</t>
  </si>
  <si>
    <t>MUNICIPAL TELECOMMUNICATIONS</t>
  </si>
  <si>
    <t>MEDICAL INTERAGENCY PROGRAM</t>
  </si>
  <si>
    <t>NATIONAL GD AND NAVAL MIL GRNT</t>
  </si>
  <si>
    <t>COMPTROLLER DEBT RECOVERY TRST</t>
  </si>
  <si>
    <t>LEWIS AND CLARK BICENTENNIAL</t>
  </si>
  <si>
    <t>DEPT OF LABOR FEDERAL PROJECTS</t>
  </si>
  <si>
    <t>IL MILITARY FAMILY RELIEF</t>
  </si>
  <si>
    <t>FEDERAL INDUSTRIAL SERVICES</t>
  </si>
  <si>
    <t>NATIONAL WORLD WAR II MEMORIAL</t>
  </si>
  <si>
    <t>DRUG REBATE FUND</t>
  </si>
  <si>
    <t>IL CENTURY NETWORK (ICN)</t>
  </si>
  <si>
    <t>IL NAT GUARD ST ACTIVE DUTY</t>
  </si>
  <si>
    <t>IL CLEAN WATER FUND</t>
  </si>
  <si>
    <t>SECRETARY OF STATE DUI ADMINIS</t>
  </si>
  <si>
    <t>TOBACCO SETTLEMENT RECOVERY</t>
  </si>
  <si>
    <t>WWII IL VETERANS MEMORIAL</t>
  </si>
  <si>
    <t>INDEPENDENT ACADEMIC MEDICAL C</t>
  </si>
  <si>
    <t>BHE STATE PROJECTS</t>
  </si>
  <si>
    <t>ENERGY ADMINISTRATION</t>
  </si>
  <si>
    <t>ALTERNATIVE COMPLIANCE MARKET</t>
  </si>
  <si>
    <t>GROUP WORKERS' COMP POOL INSOL</t>
  </si>
  <si>
    <t>MEDICAID BUY IN PROGRAM REVOLV</t>
  </si>
  <si>
    <t>RTA PUBLIC TRANSPORTATION TAX</t>
  </si>
  <si>
    <t>CLEAN WATER TRUST</t>
  </si>
  <si>
    <t>STATEWIDE ECONOMIC DEVELOPMENT</t>
  </si>
  <si>
    <t>IL ANIMAL ABUSE</t>
  </si>
  <si>
    <t>STATE'S ATTY APPEL PROSEC CO</t>
  </si>
  <si>
    <t>HOME INSPECTOR ADMINISTRATION</t>
  </si>
  <si>
    <t>ENERGY EFFICIENT INVESTMENT</t>
  </si>
  <si>
    <t>FY12 HOSPITAL RELIEF</t>
  </si>
  <si>
    <t>HISTORC PRSRVTN AGY STATE TRST</t>
  </si>
  <si>
    <t>REAL ESTATE AUDIT</t>
  </si>
  <si>
    <t>PRIV BUS &amp; VOC SCHL QLTY ASRNC</t>
  </si>
  <si>
    <t>THRIVING YOUTH TAX CHECKOFF</t>
  </si>
  <si>
    <t>GOLDEN APPLE SCHOLARS OF ILL</t>
  </si>
  <si>
    <t>IL AGRIFIRST PROGRAM</t>
  </si>
  <si>
    <t>STATE EMPLOYEES DEF COMP PLAN</t>
  </si>
  <si>
    <t>CHICAGO &amp; NE IL DIST COUNCIL</t>
  </si>
  <si>
    <t>CHILD SUPPORT ADMINISTRATIVE</t>
  </si>
  <si>
    <t>SECRETARY OF STATE POLICE DUI</t>
  </si>
  <si>
    <t>SECRETARY OF STATE POLICE SERV</t>
  </si>
  <si>
    <t>MARINE CORPS SCHOLARSHIP</t>
  </si>
  <si>
    <t>CORPORATE HQ RELOCATION ASSIST</t>
  </si>
  <si>
    <t>LOCAL INITIATIVE</t>
  </si>
  <si>
    <t>TOURISM PROMOTION</t>
  </si>
  <si>
    <t>PET POPULATION CONTROL</t>
  </si>
  <si>
    <t>FEDERAL SURFACE MINING CONTROL</t>
  </si>
  <si>
    <t>STATE COMMUNITY COLLEGE OF ESL</t>
  </si>
  <si>
    <t>COMM COLL ESL CONTRACTS&amp;GRANTS</t>
  </si>
  <si>
    <t>IL MATH &amp; SCIENCE ACAD INCOME</t>
  </si>
  <si>
    <t>LAWYERS' ASSISTANCE PROGRAM</t>
  </si>
  <si>
    <t>DIGITAL DIVIDE ELIMINATION</t>
  </si>
  <si>
    <t>DIGITAL DIVIDE ELIMINATION INF</t>
  </si>
  <si>
    <t>CAREER AND TECHNICAL EDUCATION</t>
  </si>
  <si>
    <t>ISAC LOAN PURCH PROG PAYROLL</t>
  </si>
  <si>
    <t>OIL SPILL RESPONSE</t>
  </si>
  <si>
    <t>VETERANS AFFAIRS LIBRARY GRANT</t>
  </si>
  <si>
    <t>PRES LIBR &amp; MUSEUM OPERATING</t>
  </si>
  <si>
    <t>CRISIS NURSERY</t>
  </si>
  <si>
    <t>DHR TRAINING AND DEVELOPMENT</t>
  </si>
  <si>
    <t>STRETCHER VAN LICENSURE</t>
  </si>
  <si>
    <t>INTERMODAL FACILITY PROMOTION</t>
  </si>
  <si>
    <t>FARM FRESH SCHOOLS PROGRAM</t>
  </si>
  <si>
    <t>STATE PARKING FACILITY MAINT</t>
  </si>
  <si>
    <t>HOSPITAL STROKE CARE</t>
  </si>
  <si>
    <t>PERFORMANCE ENHANCING SUB TEST</t>
  </si>
  <si>
    <t>QUARTER HORSE PURSE</t>
  </si>
  <si>
    <t>GENERAL ASSEMBLY RETIRE EXCESS</t>
  </si>
  <si>
    <t>JUDGES RETIRE EXCESS BENEFIT</t>
  </si>
  <si>
    <t>STATE EMPLOYEE EXCESS BENEFIT</t>
  </si>
  <si>
    <t>TEACHER RETIRE SYS EX BENEFIT</t>
  </si>
  <si>
    <t>PRIVATE SEWAGE DISPOSAL PROGRM</t>
  </si>
  <si>
    <t>NAT'L CTR FOR EDUC STATISTICS</t>
  </si>
  <si>
    <t>CEMETERY OVERSIGHT LCNS&amp;DSCPLN</t>
  </si>
  <si>
    <t>HEALTHCARE PROVIDER RELIEF</t>
  </si>
  <si>
    <t>METRO-EAST PUB TRANSPORTATION</t>
  </si>
  <si>
    <t>BANK &amp; TRUST COMPANY</t>
  </si>
  <si>
    <t>NUC SAFETY EMERG PREPAREDNESS</t>
  </si>
  <si>
    <t>DEPT HUMAN RIGHTS SPECIAL</t>
  </si>
  <si>
    <t>REHAB SERVS EL &amp; SECOND ED ACT</t>
  </si>
  <si>
    <t>STATE UNIV RETIERMENT SYSTEM</t>
  </si>
  <si>
    <t>IL EMS MEMORIAL SCHLRSHP &amp; TRG</t>
  </si>
  <si>
    <t>AG STATE PROJ &amp; CRT ORDER DIST</t>
  </si>
  <si>
    <t>PERSONAL PROPERTY TAX REPLACE</t>
  </si>
  <si>
    <t>INTERNTL BROTHRHD OF TEAMSTERS</t>
  </si>
  <si>
    <t>UNITED AUTO WORKERS'</t>
  </si>
  <si>
    <t>PRE-NEED FUNERAL CONS PROTECT</t>
  </si>
  <si>
    <t>EX-OFFENDER</t>
  </si>
  <si>
    <t>CORN COMMODITY TRUST</t>
  </si>
  <si>
    <t>MEDICAL SPECIAL PURPOSE TRUST</t>
  </si>
  <si>
    <t>TRANSPORT DEVT PARTNER TRUST</t>
  </si>
  <si>
    <t>2-1-1 ACCOUNT</t>
  </si>
  <si>
    <t>LT GOV FEDERAL PROJECT GRANT</t>
  </si>
  <si>
    <t>RTA SALES TAX</t>
  </si>
  <si>
    <t>TRUCKING ENVIRON &amp; EDUCATION</t>
  </si>
  <si>
    <t>METRO PIER AND EXPO INCENTIVE</t>
  </si>
  <si>
    <t>ESTATE TAX COLLECTION DISTRIB</t>
  </si>
  <si>
    <t>MONEY LAUNDERING ASSET RECOVER</t>
  </si>
  <si>
    <t>STATE POLICE OPERATIONS ASSIST</t>
  </si>
  <si>
    <t>GRANT V. DIMAS ESCROW</t>
  </si>
  <si>
    <t>GOV OFFICE VOLUNTEER RESOURCES</t>
  </si>
  <si>
    <t>DCEO ENERGY PROJECTS</t>
  </si>
  <si>
    <t>DRAM SHOP</t>
  </si>
  <si>
    <t>FIRE STATION REVOLVING LOAN</t>
  </si>
  <si>
    <t>IL STATE DENTAL DISCIPLINARY</t>
  </si>
  <si>
    <t>COMMODITY TRUST</t>
  </si>
  <si>
    <t>PENSION OBL ACCELERATION BOND</t>
  </si>
  <si>
    <t>AGRICULTURE FEDERAL PROJECTS</t>
  </si>
  <si>
    <t>U  S  SAVINGS BOND SERIES EE</t>
  </si>
  <si>
    <t>HAZARDOUS WASTE</t>
  </si>
  <si>
    <t>COMM ASSOC MANAGER LCNS &amp; DISC</t>
  </si>
  <si>
    <t>DEPT ON AGING STATE PROJECTS</t>
  </si>
  <si>
    <t>NATURAL RESOURCES RESTORATION</t>
  </si>
  <si>
    <t>21ST CENTURY WORKFORCE DEVT</t>
  </si>
  <si>
    <t>CEMETARY RELIEF</t>
  </si>
  <si>
    <t>INST OF NAT L RES SPECIAL PROJ</t>
  </si>
  <si>
    <t>STATE FAIR PROMO ACTIVITIES</t>
  </si>
  <si>
    <t>IL POWER AGENCY RENWBL ENERGY</t>
  </si>
  <si>
    <t>ADMINISTRATION CHAMBR VS FILAN</t>
  </si>
  <si>
    <t>PUBLIC HEALTH FEDERAL PROJECTS</t>
  </si>
  <si>
    <t>MEDICAL CTR COMMISSIONS INCOME</t>
  </si>
  <si>
    <t>HAZARDOUS WASTE RESEARCH</t>
  </si>
  <si>
    <t>METRO EAST MASS TRANS DIST TAX</t>
  </si>
  <si>
    <t>LOCAL GOV'T VIDEO GAMING DIST</t>
  </si>
  <si>
    <t>COURT OF CLMS FD RC VIC CMP GT</t>
  </si>
  <si>
    <t>CONTINUING LEGAL EDUC TRUST</t>
  </si>
  <si>
    <t>ENVIRONMENTAL PROTECTION TRUST</t>
  </si>
  <si>
    <t>STATE POLICE STREETGANG CRIME</t>
  </si>
  <si>
    <t>CLAIMS</t>
  </si>
  <si>
    <t>SETTLEMENT</t>
  </si>
  <si>
    <t>REAL ESTATE RESEARCH &amp; EDUC</t>
  </si>
  <si>
    <t>REAL ESTATE LICENSE ADMIN</t>
  </si>
  <si>
    <t>FEDERAL MODERATE REHAB HOUSING</t>
  </si>
  <si>
    <t>ST ATTY APPEL PROS ANTICORRUPT</t>
  </si>
  <si>
    <t>FEDERAL MASS TRANSIT TRUST</t>
  </si>
  <si>
    <t>SHARE THE ROAD</t>
  </si>
  <si>
    <t>NATIONAL FLOOD INSURANCE PROG</t>
  </si>
  <si>
    <t>EMPLY IL WORKERS ON PUBLIC WKS</t>
  </si>
  <si>
    <t>US DPT OF ED JOBS PRG FED TRST</t>
  </si>
  <si>
    <t>LAND RECLAMATION</t>
  </si>
  <si>
    <t>FEDERAL ENERGY</t>
  </si>
  <si>
    <t>TENN VALLEY AUTH LOCAL TRUST</t>
  </si>
  <si>
    <t>INDUSTRIAL HEMP REGULATORY</t>
  </si>
  <si>
    <t>CYCLE RIDER SAFETY TRAINING</t>
  </si>
  <si>
    <t>FARMERS' MARKET TECH IMPROVMNT</t>
  </si>
  <si>
    <t>DOMESTIC VIOLENCE SHELTER&amp;SERV</t>
  </si>
  <si>
    <t>SNOWMOBILE TRAIL ESTABLISHMENT</t>
  </si>
  <si>
    <t>FRATERNAL ORDER OF POLICE</t>
  </si>
  <si>
    <t>MUNICIPAL AUTO RENTING TAX</t>
  </si>
  <si>
    <t>COUNTY AUTOMOBILE RENTING TAX</t>
  </si>
  <si>
    <t>LOW INC HOME ENERGY BLOCK GRNT</t>
  </si>
  <si>
    <t>COMMUNITY SERVICES BLOCK GRANT</t>
  </si>
  <si>
    <t>MATERNAL &amp; CHILD HLTH SERV BLK</t>
  </si>
  <si>
    <t>PREVENTIVE HEALTH&amp;HLTH SERV BL</t>
  </si>
  <si>
    <t>ILLINOIS ROUTE 66</t>
  </si>
  <si>
    <t>COM DEV&amp;SMALL CITY BLK GRANT</t>
  </si>
  <si>
    <t>COMMUNITY MH SERVS BLOCK GRNT</t>
  </si>
  <si>
    <t>HABITAT FOR HUMANITY</t>
  </si>
  <si>
    <t>DRUG TRAFFIC PREVENTION</t>
  </si>
  <si>
    <t>TRAFFIC &amp; CRIM CONVICTION SUR</t>
  </si>
  <si>
    <t>DISABLED VETS PROP TAX RELIEF</t>
  </si>
  <si>
    <t>GREEN MANUFACTURING GRANT</t>
  </si>
  <si>
    <t>SHEFFIELD 2-1982 AGREED ORDER</t>
  </si>
  <si>
    <t>INTRA-AGENCY SERVICES</t>
  </si>
  <si>
    <t>DNR SPECIAL PROJECTS</t>
  </si>
  <si>
    <t>WAGE THEFT ENFORCEMENT</t>
  </si>
  <si>
    <t>CRIMINAL JUSTICE INFO SYS TR</t>
  </si>
  <si>
    <t>WATER RESOURCES FED PROJ TRUST</t>
  </si>
  <si>
    <t>DESIGN PROFESSIONAL ADMIN &amp; IN</t>
  </si>
  <si>
    <t>SECRETARY OF STATE INTERNTL RE</t>
  </si>
  <si>
    <t>ABANDONED RES PROP MUN REL PRG</t>
  </si>
  <si>
    <t>LIBRARY TRUST</t>
  </si>
  <si>
    <t>DNR FEDERAL PROJECTS</t>
  </si>
  <si>
    <t>SOIL AND WATER CONSERVATION</t>
  </si>
  <si>
    <t>PUBLIC HEALTH SPEC STATE PROJ</t>
  </si>
  <si>
    <t>VETERANS' AFFAIRS FED PROJECTS</t>
  </si>
  <si>
    <t>ST JUDE CHILDRENS RESEARCH</t>
  </si>
  <si>
    <t>PETROLEUM VIOLATION</t>
  </si>
  <si>
    <t>ATTORNEY GENERAL'S GRANT</t>
  </si>
  <si>
    <t>STATE CONSTRUCTION ACCOUNT</t>
  </si>
  <si>
    <t>STATE SURPLUS PROPERTY REV</t>
  </si>
  <si>
    <t>IL STATE POLICE FEDERAL  PROJS</t>
  </si>
  <si>
    <t>IL FORESTRY DEVELOPMENT</t>
  </si>
  <si>
    <t>STATE POLICE SERVICES</t>
  </si>
  <si>
    <t>HEALTH INSURANCE RESERVE</t>
  </si>
  <si>
    <t>GOVERNOR'S OFFICE FEDERAL GRNT</t>
  </si>
  <si>
    <t>IL WILDLIFE PRESERVATION</t>
  </si>
  <si>
    <t>YOUTH DRUG ABUSE PREVENTION</t>
  </si>
  <si>
    <t>JUVENILE JUSTICE TRUST</t>
  </si>
  <si>
    <t>FEDERAL WORKFORCE TRAINING</t>
  </si>
  <si>
    <t>NATURAL RESOURCES INFORMATION</t>
  </si>
  <si>
    <t>4-H</t>
  </si>
  <si>
    <t>COUNTY VEHICLE REPLACEMENT</t>
  </si>
  <si>
    <t>REPLACE VEHICLE TAX-MUNI TRUST</t>
  </si>
  <si>
    <t>DUCKS UNLIMITED</t>
  </si>
  <si>
    <t>METABOLIC SCREENING &amp; TREATMNT</t>
  </si>
  <si>
    <t>DHS RECOVERIES TRUST</t>
  </si>
  <si>
    <t>INSURANCE PRODUCER ADMIN</t>
  </si>
  <si>
    <t>LAW ENF OFF TRNG BD FED PROJ</t>
  </si>
  <si>
    <t>LIEUTENANT GOVERNOR'S GRANT</t>
  </si>
  <si>
    <t>COAL TECHNOLOGY DEV ASSIST</t>
  </si>
  <si>
    <t>IL NATNL GUARD ARMORY CONSTR</t>
  </si>
  <si>
    <t>VIOLENT CRIME VICTIMS ASSIST</t>
  </si>
  <si>
    <t>SENIOR CITIZEN REAL EST DEF TA</t>
  </si>
  <si>
    <t>J J  WOLF MEMORIAL INVESTIGAT</t>
  </si>
  <si>
    <t>STATE TREASURER CRT ORDER ESCR</t>
  </si>
  <si>
    <t>CONVENTION CENTER SUPPORT</t>
  </si>
  <si>
    <t>CHILD ABUSE PREVENTION</t>
  </si>
  <si>
    <t>SOCIAL SERVS BLOCK GRANT</t>
  </si>
  <si>
    <t>RAIL FREIGHT LOAN REPAYMENT</t>
  </si>
  <si>
    <t>INDUSTRL COMM SURCHARGE ESCROW</t>
  </si>
  <si>
    <t>HEARING INSTRUMENT DISPEN EXAM</t>
  </si>
  <si>
    <t>GROUP SELF-INSURERS' INSOLV</t>
  </si>
  <si>
    <t>SELF-INSURERS SECURITY</t>
  </si>
  <si>
    <t>MPEA GRANTS</t>
  </si>
  <si>
    <t>LOW-LEVEL RAD WSTE FAC DEV&amp;OP</t>
  </si>
  <si>
    <t>RADIOACTIVE WASTE FAC CLOSURE</t>
  </si>
  <si>
    <t>ENVIRO PROTECT PERMIT &amp; INSP</t>
  </si>
  <si>
    <t>LANDFILL CLOSURE &amp; POST-CLOSE</t>
  </si>
  <si>
    <t>GOVERNOR'S GRANT</t>
  </si>
  <si>
    <t>SECRETARY OF STATE'S GRANT</t>
  </si>
  <si>
    <t>NARCOTICS PROFIT FORFEITURE</t>
  </si>
  <si>
    <t>STATE MIGRATORY WATERFOWL STAM</t>
  </si>
  <si>
    <t>IL STATE PODIATRIC DISCIPLINE</t>
  </si>
  <si>
    <t>TECH  INNOVATION &amp; COMMERCIAL</t>
  </si>
  <si>
    <t>CHILD SUPPORT ENFORCE TRUST</t>
  </si>
  <si>
    <t>AG SEX OFFNDR AWARE TRAIN &amp; ED</t>
  </si>
  <si>
    <t>BUILD ILLINOIS</t>
  </si>
  <si>
    <t>MFEA IMPROVEMENT BOND</t>
  </si>
  <si>
    <t>PARK &amp; CONSERVATION</t>
  </si>
  <si>
    <t>VEHICLE INSPECTION</t>
  </si>
  <si>
    <t>ATTY GEN FORFEITED PROPERTY AD</t>
  </si>
  <si>
    <t>FARM CREDIT PAYMENT ADJUSTMENT</t>
  </si>
  <si>
    <t>LOCAL TOURISM</t>
  </si>
  <si>
    <t>BUILD ILLINOIS B R &amp; I</t>
  </si>
  <si>
    <t>BUILD ILLINOIS BOND</t>
  </si>
  <si>
    <t>BUILD IL PURPOSES</t>
  </si>
  <si>
    <t>IL CAPITAL REVOLVING LOAN</t>
  </si>
  <si>
    <t>IL EQUITY</t>
  </si>
  <si>
    <t>LARGE BUSINESS ATTRACTION</t>
  </si>
  <si>
    <t>DEFERRED LOTTERY PRIZE WINNERS</t>
  </si>
  <si>
    <t>MANTENO VETERANS HOME</t>
  </si>
  <si>
    <t>ADELINE JAY GEO-KARIS IL BEACH</t>
  </si>
  <si>
    <t>BHE FEDERAL GRANTS</t>
  </si>
  <si>
    <t>INTERNATIONAL &amp; PROMOTIONAL</t>
  </si>
  <si>
    <t>MISSING &amp; EXPLOITED CHILDREN</t>
  </si>
  <si>
    <t>ATTORNEY GENERAL FEDERAL GRANT</t>
  </si>
  <si>
    <t>SPECIAL EVENTS REVOLVING</t>
  </si>
  <si>
    <t>ABANDONED MINED LANDS RECLAM</t>
  </si>
  <si>
    <t>PRAIRIE STATE 2000</t>
  </si>
  <si>
    <t>PUBLIC INFRASTRUCTURE CONST LN</t>
  </si>
  <si>
    <t>IL AGRICULTURAL LOAN GUARANTEE</t>
  </si>
  <si>
    <t>FARM EMERGENCY ASSISTANCE</t>
  </si>
  <si>
    <t>EDUC LABOR REL BD FAIR SHARE</t>
  </si>
  <si>
    <t>INSURANCE FINANCIAL REGULATION</t>
  </si>
  <si>
    <t>MINES AND MINERALS REGULATORY</t>
  </si>
  <si>
    <t>BOARD OF GOVERNORS INCOME  GSU</t>
  </si>
  <si>
    <t>ILLINOIS STATE UNIVERSITY</t>
  </si>
  <si>
    <t>NORTHERN ILLINOIS UNIVERSITY</t>
  </si>
  <si>
    <t>CHICAGO STATE UNIVERSITY</t>
  </si>
  <si>
    <t>UNIV OF ILLINOIS INCOME</t>
  </si>
  <si>
    <t>DISASTER RELIEF</t>
  </si>
  <si>
    <t>EASTERN ILLINOIS UNIVERSITY</t>
  </si>
  <si>
    <t>SOUTHERN ILLINOIS UNIVERSITY</t>
  </si>
  <si>
    <t>BOARD OF GOVERNORS INCOME NEIU</t>
  </si>
  <si>
    <t>WESTERN ILLINOIS UNIVERSITY</t>
  </si>
  <si>
    <t>SOCIAL SECURITY CONTRIBUTIONS</t>
  </si>
  <si>
    <t>MATERNAL &amp; CHILD HEALTH SERV</t>
  </si>
  <si>
    <t>CHILD CARE &amp; DEVELOPMENT</t>
  </si>
  <si>
    <t>R  WHITE PEDIATRIC&amp;ADULT AIDS</t>
  </si>
  <si>
    <t>ESL DEVELOP  AUTH STATE TRUST</t>
  </si>
  <si>
    <t>IL SPECIAL OLYMPICS CHECKOFF</t>
  </si>
  <si>
    <t>FED JOB TRAINING INFO SYSTEMS</t>
  </si>
  <si>
    <t>CHILD CARE EXPANSION PROGRAM</t>
  </si>
  <si>
    <t>EMPLOYMENT SECURITY ADMIN</t>
  </si>
  <si>
    <t>IL RURAL BOND BANK TRUST</t>
  </si>
  <si>
    <t>MACARTHUR FOUNDATION</t>
  </si>
  <si>
    <t>CARNEGIE FOUNDATION GRANT</t>
  </si>
  <si>
    <t>FEDERAL FACILITIES COMPLIANCE</t>
  </si>
  <si>
    <t>RET MEMBERS OF IL CONGRESS DEL</t>
  </si>
  <si>
    <t>INTERIOR DESIGN ADMINISTRATION</t>
  </si>
  <si>
    <t>NATURAL RESOURCES</t>
  </si>
  <si>
    <t>SBE GED TESTING</t>
  </si>
  <si>
    <t>HEART DISEASE TREAT &amp; PREVENT</t>
  </si>
  <si>
    <t>HEMOPHILIA TREATMENT</t>
  </si>
  <si>
    <t>TRANSIENT MERCHANTS TRUST</t>
  </si>
  <si>
    <t>FED TELECOM &amp; INFRASTR ASSIST</t>
  </si>
  <si>
    <t>SBE FEDERAL DEPT OF COMMERCE</t>
  </si>
  <si>
    <t>LANDSCAPE ARCHITECTS' ADMIN</t>
  </si>
  <si>
    <t>COMPTROLLER'S SAMS PROJECT TR</t>
  </si>
  <si>
    <t>IL BANK EXAMINERS' EDUCATION</t>
  </si>
  <si>
    <t>HEALTH CARE COST CONTAIN SPEC</t>
  </si>
  <si>
    <t>PERSONS WITH A DEV DISABILITY</t>
  </si>
  <si>
    <t>ST POSTSECONDARY REVIEW PRG</t>
  </si>
  <si>
    <t>DMH ACCOUNTS RECEIVABLE TRUST</t>
  </si>
  <si>
    <t>CORRECTIONAL RECOVERIES TRUST</t>
  </si>
  <si>
    <t>TOURISM ATTRACTION MATCHING GR</t>
  </si>
  <si>
    <t>CHIEF STATE SCHOOL OFFICERS</t>
  </si>
  <si>
    <t>HORSE RACING TAX ALLOCATION</t>
  </si>
  <si>
    <t>AG FINANCIAL CRIME PREVENTION</t>
  </si>
  <si>
    <t>OFFICE SUPPLIES</t>
  </si>
  <si>
    <t>COOPERATIVE COMPUTER CTR  REV</t>
  </si>
  <si>
    <t>DES JOB TRAINING PARTNER ACT</t>
  </si>
  <si>
    <t>DIV OF CORPS SPEC OPERATIONS</t>
  </si>
  <si>
    <t>PERSIAN GULF CONFLICT VETERANS</t>
  </si>
  <si>
    <t>RYAN WHITE AIDS VICTIMS ASSIST</t>
  </si>
  <si>
    <t>LAW ENFORCE OFF TRAIN BD PROJ</t>
  </si>
  <si>
    <t>LITERACY ADVANCEMENT</t>
  </si>
  <si>
    <t>LITERACY SERVICES</t>
  </si>
  <si>
    <t>SBE US ENVIRONMENTAL PROTECT</t>
  </si>
  <si>
    <t>PUBLIC BUILDING</t>
  </si>
  <si>
    <t>HEALTH CARE FAC&amp;PROGRAM SURVEY</t>
  </si>
  <si>
    <t>SBE NATL SCIENCE FOUND</t>
  </si>
  <si>
    <t>WOMEN IN THE MILITARY MEMORIAL</t>
  </si>
  <si>
    <t>COUNTY DARE</t>
  </si>
  <si>
    <t>KNIGHTS OF COLUMBUS</t>
  </si>
  <si>
    <t>STATE DARE</t>
  </si>
  <si>
    <t>STATE WITHHOLDING TAX</t>
  </si>
  <si>
    <t>SALEM CIVIC CENTER LAW TRUST</t>
  </si>
  <si>
    <t>INCOME TAX SURCHARGE LGD</t>
  </si>
  <si>
    <t>MAINTENANCE AND CALIBRATION</t>
  </si>
  <si>
    <t>AMERICAN DIABETES ASSOC FUND</t>
  </si>
  <si>
    <t>MENTAL HEALTH RESEARCH FUND</t>
  </si>
  <si>
    <t>CHILDRENS CANCER FUND</t>
  </si>
  <si>
    <t>INDUSTRIAL COMMISSION OPERATNS</t>
  </si>
  <si>
    <t>CORRECTIONS SPEC PURPOSE TRUST</t>
  </si>
  <si>
    <t>FEDERAL WORKFORCE DEVELOPMENT</t>
  </si>
  <si>
    <t>DO IT YOURSELF SCHOOL FUNDING</t>
  </si>
  <si>
    <t>PRIVATE BUSINESS AND VOCATIONA</t>
  </si>
  <si>
    <t>STATE BOARD OF EDUCATION</t>
  </si>
  <si>
    <t>STATE BOARD OF EDUCATION SPECI</t>
  </si>
  <si>
    <t>DOC EDUCATION</t>
  </si>
  <si>
    <t>DRYCLEANER COUNCIL STATE TRUST</t>
  </si>
  <si>
    <t>WIRELESS SERVICE EMERGENCY</t>
  </si>
  <si>
    <t>DCFS  LOCAL EFFORT DAY CARE</t>
  </si>
  <si>
    <t>VITAL RECORDS AUTOMATION FUND</t>
  </si>
  <si>
    <t>LOC GOV AFFAIRS FEDERAL TRUST</t>
  </si>
  <si>
    <t>GARNISHMENT</t>
  </si>
  <si>
    <t>DMHDD FEDERAL PROJECTS</t>
  </si>
  <si>
    <t>FEDERAL RESERVE RECALL FUND</t>
  </si>
  <si>
    <t>ILLINOIS EQUAL JUSTICE FUND</t>
  </si>
  <si>
    <t>ISAC STUDENT LOAN</t>
  </si>
  <si>
    <t>IL RACETRACK IMPROVEMENT</t>
  </si>
  <si>
    <t>DOWNSTATE EMERGENCY RESPONSE</t>
  </si>
  <si>
    <t>FED VOC EDUC ADVISORY COUNCIL</t>
  </si>
  <si>
    <t>IL FUTURE TEACHER CORPS SCHOLA</t>
  </si>
  <si>
    <t>IL COMMERCE COM FEDERAL PROJS</t>
  </si>
  <si>
    <t>INST OF NAT'L RES FEDERAL PROJ</t>
  </si>
  <si>
    <t>JOB TRAINING PARTNERSHIP</t>
  </si>
  <si>
    <t>HIGHER EDUCATION TITLE II</t>
  </si>
  <si>
    <t>fund_category</t>
  </si>
  <si>
    <t>A</t>
  </si>
  <si>
    <t>B</t>
  </si>
  <si>
    <t>G</t>
  </si>
  <si>
    <t>D</t>
  </si>
  <si>
    <t>I</t>
  </si>
  <si>
    <t>F</t>
  </si>
  <si>
    <t>E</t>
  </si>
  <si>
    <t>H</t>
  </si>
  <si>
    <t>X</t>
  </si>
  <si>
    <t>fund_cat_name</t>
  </si>
  <si>
    <t>General Funds</t>
  </si>
  <si>
    <t>Highway Funds</t>
  </si>
  <si>
    <t>Federal Trust Funds</t>
  </si>
  <si>
    <t>Special State Funds</t>
  </si>
  <si>
    <t>State Trust Funds</t>
  </si>
  <si>
    <t>Debt Service Funds</t>
  </si>
  <si>
    <t>SPECIAL STATE FUNDS</t>
  </si>
  <si>
    <t>Bond Financed Funds</t>
  </si>
  <si>
    <t>Revolving Funds</t>
  </si>
  <si>
    <t>State Trust Funds</t>
  </si>
  <si>
    <t>REVOLVING FUNDS</t>
  </si>
  <si>
    <t>STATE TRUST FUNDS</t>
  </si>
  <si>
    <t>Special State Funds</t>
  </si>
  <si>
    <t>University Income</t>
  </si>
  <si>
    <t>STATEWIDE 911</t>
  </si>
  <si>
    <t>0612-A</t>
  </si>
  <si>
    <t>0161-B</t>
  </si>
  <si>
    <t>0489-B</t>
  </si>
  <si>
    <t>0489-A</t>
  </si>
  <si>
    <t>0500-A</t>
  </si>
  <si>
    <t>0500-B</t>
  </si>
  <si>
    <t>0612-B</t>
  </si>
  <si>
    <t>0893-B</t>
  </si>
  <si>
    <t>FIREARM DEALER LICENSE CERT</t>
  </si>
  <si>
    <t>0893-A</t>
  </si>
  <si>
    <t>0766-A</t>
  </si>
  <si>
    <t>0766-B</t>
  </si>
  <si>
    <t>BHE DATA &amp; RESEARCH COST RECOV</t>
  </si>
  <si>
    <t>2018</t>
  </si>
  <si>
    <t>IL SECURE CHOICE ADMIN</t>
  </si>
  <si>
    <t>0254-B</t>
  </si>
  <si>
    <t>2</t>
  </si>
  <si>
    <t>9254</t>
  </si>
  <si>
    <t>0254-A</t>
  </si>
  <si>
    <t>1</t>
  </si>
  <si>
    <t>2019</t>
  </si>
  <si>
    <t>TECHNOLOGY MGMNT REVOLVING</t>
  </si>
  <si>
    <t>0304-B</t>
  </si>
  <si>
    <t>0304-A</t>
  </si>
  <si>
    <t>STATE CURE</t>
  </si>
  <si>
    <t>0324-A</t>
  </si>
  <si>
    <t>0324-B</t>
  </si>
  <si>
    <t>9324</t>
  </si>
  <si>
    <t>9304</t>
  </si>
  <si>
    <t>9610</t>
  </si>
  <si>
    <t>0610-A</t>
  </si>
  <si>
    <t>0610-B</t>
  </si>
  <si>
    <t>PEDIATRIC CANCER AWARENESS</t>
  </si>
  <si>
    <t>9767</t>
  </si>
  <si>
    <t>0767-B</t>
  </si>
  <si>
    <t>0767-A</t>
  </si>
  <si>
    <t>COMMEMORATIVE MEDALLIONS</t>
  </si>
  <si>
    <t>9819</t>
  </si>
  <si>
    <t>0819-A</t>
  </si>
  <si>
    <t>0819-B</t>
  </si>
  <si>
    <t>VW SETTLMENT ENVIRN MITIGATION</t>
  </si>
  <si>
    <t>9839</t>
  </si>
  <si>
    <t>0839-B</t>
  </si>
  <si>
    <t>0839-A</t>
  </si>
  <si>
    <t>HIGH SPEED RAIL ROLLING STOCK</t>
  </si>
  <si>
    <t>9887</t>
  </si>
  <si>
    <t>0887-B</t>
  </si>
  <si>
    <t>0887-A</t>
  </si>
  <si>
    <t>ST POLICE LAW ENFORCEMNT ADMIN</t>
  </si>
  <si>
    <t>CANNABIS EXPUNGEMENT</t>
  </si>
  <si>
    <t>0908-B</t>
  </si>
  <si>
    <t>0908-A</t>
  </si>
  <si>
    <t>9908</t>
  </si>
  <si>
    <t>9939</t>
  </si>
  <si>
    <t>0939-B</t>
  </si>
  <si>
    <t>0939-A</t>
  </si>
  <si>
    <t>LOCAL GOVT AVIATION TRUST</t>
  </si>
  <si>
    <t>9968</t>
  </si>
  <si>
    <t>0968-A</t>
  </si>
  <si>
    <t>0968-B</t>
  </si>
  <si>
    <t>SPORTS WAGERING</t>
  </si>
  <si>
    <t>9992</t>
  </si>
  <si>
    <t>0992-B</t>
  </si>
  <si>
    <t>0992-A</t>
  </si>
  <si>
    <t>LOAN LOSS RESERVE</t>
  </si>
  <si>
    <t>9126</t>
  </si>
  <si>
    <t>0126-B</t>
  </si>
  <si>
    <t>0126-A</t>
  </si>
  <si>
    <t>GUIDE DOGS OF AMERICA</t>
  </si>
  <si>
    <t>0</t>
  </si>
  <si>
    <t>9183</t>
  </si>
  <si>
    <t>0183-B</t>
  </si>
  <si>
    <t>0183-A</t>
  </si>
  <si>
    <t>POSTTRAUMATIC STRESS AWARENESS</t>
  </si>
  <si>
    <t>9593</t>
  </si>
  <si>
    <t>0593-B</t>
  </si>
  <si>
    <t>0593-A</t>
  </si>
  <si>
    <t>INCOME TAX BOND</t>
  </si>
  <si>
    <t>0898</t>
  </si>
  <si>
    <t>CANNABIS BUSINESS DEVELOPMENT</t>
  </si>
  <si>
    <t>0912</t>
  </si>
  <si>
    <t>CANNABIS REGULATION</t>
  </si>
  <si>
    <t>0919</t>
  </si>
  <si>
    <t>LOCAL CANNABIS CONSUMER TAX TR</t>
  </si>
  <si>
    <t>0926</t>
  </si>
  <si>
    <t>GOVERNOR'S ADMINISTRATIVE</t>
  </si>
  <si>
    <t>0928</t>
  </si>
  <si>
    <t>STATE AVIATION PROGRAM</t>
  </si>
  <si>
    <t>0946</t>
  </si>
  <si>
    <t>AVIATION FUEL SALES TAX REFUND</t>
  </si>
  <si>
    <t>SOUND-REDUCNG WIN/DOORS REPLCE</t>
  </si>
  <si>
    <t>0949</t>
  </si>
  <si>
    <t>0952</t>
  </si>
  <si>
    <t>TRANSPORTATION RENEWAL</t>
  </si>
  <si>
    <t>0956</t>
  </si>
  <si>
    <t>DUI PREVENTION AND EDUCATION</t>
  </si>
  <si>
    <t>0959</t>
  </si>
  <si>
    <t>MULTIMODAL TRANSPORTATION BOND</t>
  </si>
  <si>
    <t>0964</t>
  </si>
  <si>
    <t>RTA CAPITAL IMPROVEMENT</t>
  </si>
  <si>
    <t>0965</t>
  </si>
  <si>
    <t>DOWNSTATE MASS TRANS CAP IMPRV</t>
  </si>
  <si>
    <t>0966</t>
  </si>
  <si>
    <t>ILLINOIS WORKS</t>
  </si>
  <si>
    <t>0979</t>
  </si>
  <si>
    <t>SCOTT'S LAW</t>
  </si>
  <si>
    <t>0990</t>
  </si>
  <si>
    <t>AG CT ORDERED SETTLEMNT DISTRB</t>
  </si>
  <si>
    <t>0255-B</t>
  </si>
  <si>
    <t>9255</t>
  </si>
  <si>
    <t>0255-A</t>
  </si>
  <si>
    <t>2021</t>
  </si>
  <si>
    <t>DEP OF LABOR FED INDIRECT COST</t>
  </si>
  <si>
    <t>9325</t>
  </si>
  <si>
    <t>0325-A</t>
  </si>
  <si>
    <t>0325-B</t>
  </si>
  <si>
    <t>LOCAL CURE</t>
  </si>
  <si>
    <t>0348-B</t>
  </si>
  <si>
    <t>ELECTIONS SPECIAL PROJECTS</t>
  </si>
  <si>
    <t>9348</t>
  </si>
  <si>
    <t>0348-A</t>
  </si>
  <si>
    <t>9967</t>
  </si>
  <si>
    <t>0967-B</t>
  </si>
  <si>
    <t>MUNICIPAL MOTOR FUEL TAX</t>
  </si>
  <si>
    <t>0967-A</t>
  </si>
  <si>
    <t>9972</t>
  </si>
  <si>
    <t>0972-B</t>
  </si>
  <si>
    <t>0972-A</t>
  </si>
  <si>
    <t>REBUILD ILLINOIS PROJECTS</t>
  </si>
  <si>
    <t>0184</t>
  </si>
  <si>
    <t>ICJIA VIOLENCE PREVENTION</t>
  </si>
  <si>
    <t>0411</t>
  </si>
  <si>
    <t>CURE BORROWING</t>
  </si>
  <si>
    <t>0889</t>
  </si>
  <si>
    <t>HOMELESSNESS PREVENTION REVENU</t>
  </si>
  <si>
    <t>0981</t>
  </si>
  <si>
    <t>COAL COMBUST RESID SURF IMPND</t>
  </si>
  <si>
    <t>0987</t>
  </si>
  <si>
    <t>SCHOOL STEAM GRANT PROGRAM</t>
  </si>
  <si>
    <t>9766</t>
  </si>
  <si>
    <t>9893</t>
  </si>
  <si>
    <t>0319</t>
  </si>
  <si>
    <t>PENSION STABILIZATION</t>
  </si>
  <si>
    <t>0427</t>
  </si>
  <si>
    <t>ENERGY TRANSITION ASSISTANCE</t>
  </si>
  <si>
    <t>0976</t>
  </si>
  <si>
    <t>FAIRGROUNDS IMPROVMNT &amp; RACING</t>
  </si>
  <si>
    <t>9110</t>
  </si>
  <si>
    <t>0110-A</t>
  </si>
  <si>
    <t>0110-B</t>
  </si>
  <si>
    <t>DEV. DISABILITIES AWARENESS</t>
  </si>
  <si>
    <t>0165-A</t>
  </si>
  <si>
    <t>9165</t>
  </si>
  <si>
    <t>RONALD MCDONALD HOUSE CHARITY</t>
  </si>
  <si>
    <t>0165-B</t>
  </si>
  <si>
    <t>9351</t>
  </si>
  <si>
    <t>0351-A</t>
  </si>
  <si>
    <t>0351-B</t>
  </si>
  <si>
    <t>FREEDOM SCHOOLS</t>
  </si>
  <si>
    <t>0367-C</t>
  </si>
  <si>
    <t>CAP FACILITY TEC MODERNIZATION</t>
  </si>
  <si>
    <t>10367</t>
  </si>
  <si>
    <t>9392</t>
  </si>
  <si>
    <t>0392-B</t>
  </si>
  <si>
    <t>0392-A</t>
  </si>
  <si>
    <t>EQUAL PAY REGISTRATION</t>
  </si>
  <si>
    <t>9393</t>
  </si>
  <si>
    <t>0393-A</t>
  </si>
  <si>
    <t>0393-B</t>
  </si>
  <si>
    <t>SICKLE CELL CHRONIC DISEASE</t>
  </si>
  <si>
    <t>9422</t>
  </si>
  <si>
    <t>0422-B</t>
  </si>
  <si>
    <t>0422-A</t>
  </si>
  <si>
    <t>ELECTRIC VEHICLE REBATE</t>
  </si>
  <si>
    <t>9544</t>
  </si>
  <si>
    <t>0544-A</t>
  </si>
  <si>
    <t>0544-B</t>
  </si>
  <si>
    <t>DOIT SPECIAL PROJECTS</t>
  </si>
  <si>
    <t>ESSENTIAL GOVT SERV SUPPORT</t>
  </si>
  <si>
    <t>0628-B</t>
  </si>
  <si>
    <t>9628</t>
  </si>
  <si>
    <t>0628-A</t>
  </si>
  <si>
    <t>9656</t>
  </si>
  <si>
    <t>0656-A</t>
  </si>
  <si>
    <t>0656-B</t>
  </si>
  <si>
    <t>HORSE RACING PURSE EQUITY</t>
  </si>
  <si>
    <t>9672</t>
  </si>
  <si>
    <t>0672-A</t>
  </si>
  <si>
    <t>0672-B</t>
  </si>
  <si>
    <t>CONSUMER INTERVENOR COMP.</t>
  </si>
  <si>
    <t>9683</t>
  </si>
  <si>
    <t>0683-A</t>
  </si>
  <si>
    <t>0683-B</t>
  </si>
  <si>
    <t>GROCERY TAX REPLACEMENT</t>
  </si>
  <si>
    <t>9723</t>
  </si>
  <si>
    <t>0723-A</t>
  </si>
  <si>
    <t>0723-B</t>
  </si>
  <si>
    <t>REVOCATION ENFORCEMENT</t>
  </si>
  <si>
    <t>ST. POLICE TRAINING &amp; ACADEMY</t>
  </si>
  <si>
    <t>9742</t>
  </si>
  <si>
    <t>0742-A</t>
  </si>
  <si>
    <t>0742-B</t>
  </si>
  <si>
    <t>9743</t>
  </si>
  <si>
    <t>0743-A</t>
  </si>
  <si>
    <t>0743-B</t>
  </si>
  <si>
    <t>LAW ENFORCEMENT TRAINING</t>
  </si>
  <si>
    <t>in_ff_rev</t>
  </si>
  <si>
    <t>in_ff_exp</t>
  </si>
  <si>
    <t>2020</t>
  </si>
  <si>
    <t>9634</t>
  </si>
  <si>
    <t>0634-A</t>
  </si>
  <si>
    <t>0634-B</t>
  </si>
  <si>
    <t>STATE TREASURER'S CAPITAL</t>
  </si>
  <si>
    <t>0367-B</t>
  </si>
  <si>
    <t>3</t>
  </si>
  <si>
    <t>FOLDS OF HONOR FOUNDATION</t>
  </si>
  <si>
    <t>GENERAL ASSEMBLY TECHNOLOGY</t>
  </si>
  <si>
    <t>BHE STATE CONTRACTS &amp; GRANTS</t>
  </si>
  <si>
    <t>COAL TO SOLAR &amp; ENERGY STORAGE</t>
  </si>
  <si>
    <t>PUBLIC DEFENDER</t>
  </si>
  <si>
    <t>0180</t>
  </si>
  <si>
    <t>0221</t>
  </si>
  <si>
    <t>0385</t>
  </si>
  <si>
    <t>0426</t>
  </si>
  <si>
    <t>0442</t>
  </si>
  <si>
    <t>0727-B</t>
  </si>
  <si>
    <t>9727</t>
  </si>
  <si>
    <t>9791</t>
  </si>
  <si>
    <t>0734-C</t>
  </si>
  <si>
    <t>10734</t>
  </si>
  <si>
    <t>OPIOD REMEDIATION STATE TRUST</t>
  </si>
  <si>
    <t>SERVE ILLINOIS COMMISSION</t>
  </si>
  <si>
    <t>OFF-HOURS CHILD CARE PROGRAM</t>
  </si>
  <si>
    <t>2022</t>
  </si>
  <si>
    <t>9210</t>
  </si>
  <si>
    <t>0210-A</t>
  </si>
  <si>
    <t>0210-B</t>
  </si>
  <si>
    <t>ELECTRONIC NOTARIZATION</t>
  </si>
  <si>
    <t>0268-B</t>
  </si>
  <si>
    <t>0268-A</t>
  </si>
  <si>
    <t>9268</t>
  </si>
  <si>
    <t>FIRST RESPONDER HEALTH GRANT</t>
  </si>
  <si>
    <t>9300</t>
  </si>
  <si>
    <t>0300-A</t>
  </si>
  <si>
    <t>0300-B</t>
  </si>
  <si>
    <t>MEDICAID TECH ASSISTANCE CTR</t>
  </si>
  <si>
    <t>VIOLENT CRIME WITNESS PROTECTION</t>
  </si>
  <si>
    <t>9250</t>
  </si>
  <si>
    <t>0250-A</t>
  </si>
  <si>
    <t>0250-B</t>
  </si>
  <si>
    <t>WATER &amp; SEWER LOW INC. ASSIST.</t>
  </si>
  <si>
    <t>9246</t>
  </si>
  <si>
    <t>0246-A</t>
  </si>
  <si>
    <t>DJJ REIMBURSEMENT &amp; EDUCATION</t>
  </si>
  <si>
    <t>9311</t>
  </si>
  <si>
    <t>0311-A</t>
  </si>
  <si>
    <t>0311-B</t>
  </si>
  <si>
    <t>IL PRODUCTION WORKFORCE DEV</t>
  </si>
  <si>
    <t>9403</t>
  </si>
  <si>
    <t>0403-A</t>
  </si>
  <si>
    <t>0403-B</t>
  </si>
  <si>
    <t>9448</t>
  </si>
  <si>
    <t>0448-A</t>
  </si>
  <si>
    <t>0448-B</t>
  </si>
  <si>
    <t>9645</t>
  </si>
  <si>
    <t>0645-A</t>
  </si>
  <si>
    <t>0645-B</t>
  </si>
  <si>
    <t>LAW ENFORCEMENT RECRUITMENT</t>
  </si>
  <si>
    <t>STATEWIDE 9-8-8 TRUST</t>
  </si>
  <si>
    <t>9729</t>
  </si>
  <si>
    <t>0729-B</t>
  </si>
  <si>
    <t>0729-A</t>
  </si>
  <si>
    <t>0791-A</t>
  </si>
  <si>
    <t>0791-B</t>
  </si>
  <si>
    <t>0820-C</t>
  </si>
  <si>
    <t>10820</t>
  </si>
  <si>
    <t>EPA ENERGY PROJECTS</t>
  </si>
  <si>
    <t>ILL BROADBAND ADOPTION</t>
  </si>
  <si>
    <t>HATE CRIMES &amp; BIAS INCIDENT</t>
  </si>
  <si>
    <t>9099</t>
  </si>
  <si>
    <t>0099-A</t>
  </si>
  <si>
    <t>0099-B</t>
  </si>
  <si>
    <t>0264-B</t>
  </si>
  <si>
    <t>0264-A</t>
  </si>
  <si>
    <t>9264</t>
  </si>
  <si>
    <t>100 CLUB OF ILLINOIS</t>
  </si>
  <si>
    <t>Revenue</t>
  </si>
  <si>
    <t>Expenditures</t>
  </si>
  <si>
    <t>Revenue2</t>
  </si>
  <si>
    <t>Expenditures3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</si>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</sst>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0"/>
    <numFmt numFmtId="166" formatCode="_(&quot;$&quot;* #,##0_);_(&quot;$&quot;* \(#,##0\);_(&quot;$&quot;* &quot;-&quot;??_);_(@_)"/>
  </numFmts>
  <fonts count="1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 (Body)"/>
    </font>
    <font>
      <sz val="11"/>
      <color rgb="FFFF0000"/>
      <name val="Calibri"/>
      <family val="2"/>
    </font>
    <font>
      <sz val="12"/>
      <color rgb="FF000000"/>
      <name val="Times New Roman"/>
      <family val="1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3" fillId="0" borderId="0"/>
    <xf numFmtId="44" fontId="10" fillId="0" borderId="0" applyFon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5" fillId="0" borderId="0" xfId="0" applyNumberFormat="1" applyFont="1"/>
    <xf numFmtId="49" fontId="7" fillId="0" borderId="0" xfId="0" applyNumberFormat="1" applyFont="1"/>
    <xf numFmtId="49" fontId="3" fillId="0" borderId="0" xfId="0" applyNumberFormat="1" applyFont="1"/>
    <xf numFmtId="49" fontId="0" fillId="0" borderId="2" xfId="0" applyNumberFormat="1" applyBorder="1"/>
    <xf numFmtId="49" fontId="6" fillId="0" borderId="0" xfId="0" applyNumberFormat="1" applyFont="1"/>
    <xf numFmtId="49" fontId="8" fillId="0" borderId="0" xfId="0" applyNumberFormat="1" applyFont="1"/>
    <xf numFmtId="49" fontId="4" fillId="0" borderId="0" xfId="0" applyNumberFormat="1" applyFont="1" applyAlignment="1">
      <alignment wrapText="1"/>
    </xf>
    <xf numFmtId="49" fontId="1" fillId="2" borderId="0" xfId="0" applyNumberFormat="1" applyFont="1" applyFill="1"/>
    <xf numFmtId="49" fontId="0" fillId="2" borderId="0" xfId="0" applyNumberFormat="1" applyFill="1"/>
    <xf numFmtId="0" fontId="0" fillId="2" borderId="0" xfId="0" applyFill="1"/>
    <xf numFmtId="49" fontId="9" fillId="2" borderId="0" xfId="0" applyNumberFormat="1" applyFont="1" applyFill="1"/>
    <xf numFmtId="49" fontId="5" fillId="0" borderId="2" xfId="0" applyNumberFormat="1" applyFont="1" applyBorder="1"/>
    <xf numFmtId="49" fontId="9" fillId="3" borderId="0" xfId="0" applyNumberFormat="1" applyFont="1" applyFill="1"/>
    <xf numFmtId="49" fontId="0" fillId="3" borderId="0" xfId="0" applyNumberFormat="1" applyFill="1"/>
    <xf numFmtId="49" fontId="1" fillId="3" borderId="0" xfId="0" applyNumberFormat="1" applyFont="1" applyFill="1"/>
    <xf numFmtId="49" fontId="0" fillId="0" borderId="0" xfId="0" applyNumberFormat="1" applyFill="1"/>
    <xf numFmtId="49" fontId="0" fillId="0" borderId="0" xfId="0" applyNumberFormat="1" applyBorder="1"/>
    <xf numFmtId="49" fontId="5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164" fontId="0" fillId="0" borderId="0" xfId="0" applyNumberFormat="1"/>
    <xf numFmtId="164" fontId="1" fillId="2" borderId="0" xfId="0" applyNumberFormat="1" applyFont="1" applyFill="1"/>
    <xf numFmtId="164" fontId="1" fillId="0" borderId="0" xfId="0" applyNumberFormat="1" applyFont="1"/>
    <xf numFmtId="164" fontId="8" fillId="0" borderId="0" xfId="0" applyNumberFormat="1" applyFont="1"/>
    <xf numFmtId="164" fontId="5" fillId="0" borderId="0" xfId="0" applyNumberFormat="1" applyFont="1"/>
    <xf numFmtId="164" fontId="0" fillId="2" borderId="0" xfId="0" applyNumberFormat="1" applyFill="1"/>
    <xf numFmtId="164" fontId="9" fillId="2" borderId="0" xfId="0" applyNumberFormat="1" applyFont="1" applyFill="1"/>
    <xf numFmtId="164" fontId="3" fillId="0" borderId="0" xfId="0" applyNumberFormat="1" applyFont="1"/>
    <xf numFmtId="164" fontId="0" fillId="3" borderId="0" xfId="0" applyNumberFormat="1" applyFill="1"/>
    <xf numFmtId="164" fontId="1" fillId="3" borderId="0" xfId="0" applyNumberFormat="1" applyFont="1" applyFill="1"/>
    <xf numFmtId="164" fontId="9" fillId="3" borderId="0" xfId="0" applyNumberFormat="1" applyFont="1" applyFill="1"/>
    <xf numFmtId="49" fontId="8" fillId="0" borderId="2" xfId="0" applyNumberFormat="1" applyFont="1" applyBorder="1"/>
    <xf numFmtId="49" fontId="8" fillId="0" borderId="0" xfId="0" applyNumberFormat="1" applyFont="1" applyBorder="1"/>
    <xf numFmtId="49" fontId="6" fillId="0" borderId="0" xfId="0" applyNumberFormat="1" applyFont="1" applyBorder="1"/>
    <xf numFmtId="49" fontId="0" fillId="2" borderId="2" xfId="0" applyNumberFormat="1" applyFill="1" applyBorder="1"/>
    <xf numFmtId="49" fontId="0" fillId="2" borderId="0" xfId="0" applyNumberFormat="1" applyFill="1" applyBorder="1"/>
    <xf numFmtId="49" fontId="3" fillId="0" borderId="2" xfId="1" applyNumberFormat="1" applyBorder="1"/>
    <xf numFmtId="49" fontId="4" fillId="0" borderId="1" xfId="0" applyNumberFormat="1" applyFont="1" applyBorder="1" applyAlignment="1">
      <alignment wrapText="1"/>
    </xf>
    <xf numFmtId="166" fontId="0" fillId="0" borderId="0" xfId="2" applyNumberFormat="1" applyFont="1" applyFill="1" applyAlignment="1"/>
    <xf numFmtId="166" fontId="1" fillId="0" borderId="0" xfId="2" applyNumberFormat="1" applyFont="1" applyFill="1" applyAlignment="1"/>
    <xf numFmtId="166" fontId="0" fillId="0" borderId="0" xfId="2" applyNumberFormat="1" applyFont="1"/>
    <xf numFmtId="49" fontId="1" fillId="2" borderId="0" xfId="0" applyNumberFormat="1" applyFont="1" applyFill="1" applyBorder="1"/>
    <xf numFmtId="0" fontId="1" fillId="0" borderId="0" xfId="0" applyFont="1"/>
    <xf numFmtId="166" fontId="0" fillId="0" borderId="0" xfId="0" applyNumberFormat="1"/>
  </cellXfs>
  <cellStyles count="3">
    <cellStyle name="Currency" xfId="2" builtinId="4"/>
    <cellStyle name="Normal" xfId="0" builtinId="0"/>
    <cellStyle name="Normal 2" xfId="1" xr:uid="{00000000-0005-0000-0000-000001000000}"/>
  </cellStyles>
  <dxfs count="17">
    <dxf>
      <numFmt numFmtId="166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aw\Downloads\By%20Fund%20-%20The%20Illinois%20Office%20of%20Comptroller.csv" TargetMode="External"/><Relationship Id="rId1" Type="http://schemas.openxmlformats.org/officeDocument/2006/relationships/externalLinkPath" Target="/Users/aleaw/Downloads/By%20Fund%20-%20The%20Illinois%20Office%20of%20Comptroller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aw\Downloads\By%20Fund%20-%20The%20Illinois%20Office%20of%20Comptroller%20(1).csv" TargetMode="External"/><Relationship Id="rId1" Type="http://schemas.openxmlformats.org/officeDocument/2006/relationships/externalLinkPath" Target="/Users/aleaw/Downloads/By%20Fund%20-%20The%20Illinois%20Office%20of%20Comptroller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 Fund - The Illinois Office o"/>
    </sheetNames>
    <sheetDataSet>
      <sheetData sheetId="0">
        <row r="1">
          <cell r="B1" t="str">
            <v>Column1</v>
          </cell>
          <cell r="C1" t="str">
            <v>Fund</v>
          </cell>
          <cell r="D1" t="str">
            <v>Expended YTD</v>
          </cell>
        </row>
        <row r="2">
          <cell r="B2" t="str">
            <v>0001</v>
          </cell>
          <cell r="C2" t="str">
            <v>GENERAL REVENUE</v>
          </cell>
          <cell r="D2">
            <v>43924996310.099998</v>
          </cell>
        </row>
        <row r="3">
          <cell r="B3" t="str">
            <v>0005</v>
          </cell>
          <cell r="C3" t="str">
            <v>GR - CS SPECIAL ACCT</v>
          </cell>
          <cell r="D3">
            <v>2644133296.3299999</v>
          </cell>
        </row>
        <row r="4">
          <cell r="B4" t="str">
            <v>0007</v>
          </cell>
          <cell r="C4" t="str">
            <v>EDUCATION ASSISTANCE</v>
          </cell>
          <cell r="D4">
            <v>2728377490.2399998</v>
          </cell>
        </row>
        <row r="5">
          <cell r="B5" t="str">
            <v>0011</v>
          </cell>
          <cell r="C5" t="str">
            <v>ROAD</v>
          </cell>
          <cell r="D5">
            <v>3919002168.73</v>
          </cell>
        </row>
        <row r="6">
          <cell r="B6" t="str">
            <v>0012</v>
          </cell>
          <cell r="C6" t="str">
            <v>MOTOR FUEL TAX</v>
          </cell>
          <cell r="D6">
            <v>1241964387.3299999</v>
          </cell>
        </row>
        <row r="7">
          <cell r="B7" t="str">
            <v>0013</v>
          </cell>
          <cell r="C7" t="str">
            <v>PREVENT &amp; TREAT ALCOHOL &amp; SUB</v>
          </cell>
          <cell r="D7">
            <v>104247647.77</v>
          </cell>
        </row>
        <row r="8">
          <cell r="B8" t="str">
            <v>0014</v>
          </cell>
          <cell r="C8" t="str">
            <v>FOOD &amp; DRUG SAFETY</v>
          </cell>
          <cell r="D8">
            <v>83813.72</v>
          </cell>
        </row>
        <row r="9">
          <cell r="B9" t="str">
            <v>0015</v>
          </cell>
          <cell r="C9" t="str">
            <v>P SEVERNS BREAST&amp;CERVICAL CANC</v>
          </cell>
          <cell r="D9">
            <v>0</v>
          </cell>
        </row>
        <row r="10">
          <cell r="B10" t="str">
            <v>0016</v>
          </cell>
          <cell r="C10" t="str">
            <v>TEACHER CERTIFICATE FEE REVOLV</v>
          </cell>
          <cell r="D10">
            <v>3690273.07</v>
          </cell>
        </row>
        <row r="11">
          <cell r="B11" t="str">
            <v>0018</v>
          </cell>
          <cell r="C11" t="str">
            <v>TRANSPORTATION REGULATORY</v>
          </cell>
          <cell r="D11">
            <v>13381127.42</v>
          </cell>
        </row>
        <row r="12">
          <cell r="B12" t="str">
            <v>0019</v>
          </cell>
          <cell r="C12" t="str">
            <v>GRADE CROSSING PROTECTION</v>
          </cell>
          <cell r="D12">
            <v>50764553.770000003</v>
          </cell>
        </row>
        <row r="13">
          <cell r="B13" t="str">
            <v>0020</v>
          </cell>
          <cell r="C13" t="str">
            <v>ALZHEIMER'S AWARENESS</v>
          </cell>
          <cell r="D13">
            <v>989544</v>
          </cell>
        </row>
        <row r="14">
          <cell r="B14" t="str">
            <v>0021</v>
          </cell>
          <cell r="C14" t="str">
            <v>FINANCIAL INSTITUTION</v>
          </cell>
          <cell r="D14">
            <v>11240189.4</v>
          </cell>
        </row>
        <row r="15">
          <cell r="B15" t="str">
            <v>0022</v>
          </cell>
          <cell r="C15" t="str">
            <v>GENERAL PROFESSIONS DEDICATED</v>
          </cell>
          <cell r="D15">
            <v>12208957.52</v>
          </cell>
        </row>
        <row r="16">
          <cell r="B16" t="str">
            <v>0023</v>
          </cell>
          <cell r="C16" t="str">
            <v>ECONOMIC RESEARCH &amp; INFO</v>
          </cell>
          <cell r="D16">
            <v>950</v>
          </cell>
        </row>
        <row r="17">
          <cell r="B17" t="str">
            <v>0024</v>
          </cell>
          <cell r="C17" t="str">
            <v>IL DEPT OF AG LAB SERV REVOLV</v>
          </cell>
          <cell r="D17">
            <v>0</v>
          </cell>
        </row>
        <row r="18">
          <cell r="B18" t="str">
            <v>0025</v>
          </cell>
          <cell r="C18" t="str">
            <v>GROUP HOME LOAN REVOLVING</v>
          </cell>
          <cell r="D18">
            <v>150000</v>
          </cell>
        </row>
        <row r="19">
          <cell r="B19" t="str">
            <v>0026</v>
          </cell>
          <cell r="C19" t="str">
            <v>LIVE &amp; LEARN</v>
          </cell>
          <cell r="D19">
            <v>21175555.629999999</v>
          </cell>
        </row>
        <row r="20">
          <cell r="B20" t="str">
            <v>0028</v>
          </cell>
          <cell r="C20" t="str">
            <v>ILLINOIS NURSES FOUNDATION</v>
          </cell>
          <cell r="D20">
            <v>25000</v>
          </cell>
        </row>
        <row r="21">
          <cell r="B21" t="str">
            <v>0030</v>
          </cell>
          <cell r="C21" t="str">
            <v>SUPREME COURT SPECIAL PURPOSES</v>
          </cell>
          <cell r="D21">
            <v>2000000</v>
          </cell>
        </row>
        <row r="22">
          <cell r="B22" t="str">
            <v>0031</v>
          </cell>
          <cell r="C22" t="str">
            <v>DRIVERS EDUCATION</v>
          </cell>
          <cell r="D22">
            <v>13751168.880000001</v>
          </cell>
        </row>
        <row r="23">
          <cell r="B23" t="str">
            <v>0032</v>
          </cell>
          <cell r="C23" t="str">
            <v>IL SHERIFFS' SCHOLSHIP &amp; TRN</v>
          </cell>
          <cell r="D23">
            <v>5000</v>
          </cell>
        </row>
        <row r="24">
          <cell r="B24" t="str">
            <v>0034</v>
          </cell>
          <cell r="C24" t="str">
            <v>IL STATE POLICE MEMORIAL PARK</v>
          </cell>
          <cell r="D24">
            <v>436265.67</v>
          </cell>
        </row>
        <row r="25">
          <cell r="B25" t="str">
            <v>0035</v>
          </cell>
          <cell r="C25" t="str">
            <v>ACCESS TO JUSTICE</v>
          </cell>
          <cell r="D25">
            <v>969000</v>
          </cell>
        </row>
        <row r="26">
          <cell r="B26" t="str">
            <v>0036</v>
          </cell>
          <cell r="C26" t="str">
            <v>IL VETERANS' REHABILITATION</v>
          </cell>
          <cell r="D26">
            <v>4587137.7300000004</v>
          </cell>
        </row>
        <row r="27">
          <cell r="B27" t="str">
            <v>0039</v>
          </cell>
          <cell r="C27" t="str">
            <v>STATE BOATING ACT</v>
          </cell>
          <cell r="D27">
            <v>6111006.7199999997</v>
          </cell>
        </row>
        <row r="28">
          <cell r="B28" t="str">
            <v>0040</v>
          </cell>
          <cell r="C28" t="str">
            <v>STATE PARKS</v>
          </cell>
          <cell r="D28">
            <v>9136496.0600000005</v>
          </cell>
        </row>
        <row r="29">
          <cell r="B29" t="str">
            <v>0041</v>
          </cell>
          <cell r="C29" t="str">
            <v>WILDLIFE &amp; FISH</v>
          </cell>
          <cell r="D29">
            <v>69656129.879999995</v>
          </cell>
        </row>
        <row r="30">
          <cell r="B30" t="str">
            <v>0042</v>
          </cell>
          <cell r="C30" t="str">
            <v>SALMON</v>
          </cell>
          <cell r="D30">
            <v>262794.59000000003</v>
          </cell>
        </row>
        <row r="31">
          <cell r="B31" t="str">
            <v>0043</v>
          </cell>
          <cell r="C31" t="str">
            <v>MILITARY AFFAIRS TRUST</v>
          </cell>
          <cell r="D31">
            <v>132179.4</v>
          </cell>
        </row>
        <row r="32">
          <cell r="B32" t="str">
            <v>0044</v>
          </cell>
          <cell r="C32" t="str">
            <v>LOBBYIST REGISTRATION ADMIN</v>
          </cell>
          <cell r="D32">
            <v>983184.51</v>
          </cell>
        </row>
        <row r="33">
          <cell r="B33" t="str">
            <v>0045</v>
          </cell>
          <cell r="C33" t="str">
            <v>AGRICULTURAL PREMIUM</v>
          </cell>
          <cell r="D33">
            <v>24310094.66</v>
          </cell>
        </row>
        <row r="34">
          <cell r="B34" t="str">
            <v>0046</v>
          </cell>
          <cell r="C34" t="str">
            <v>AERONAUTICS</v>
          </cell>
          <cell r="D34">
            <v>606.83000000000004</v>
          </cell>
        </row>
        <row r="35">
          <cell r="B35" t="str">
            <v>0047</v>
          </cell>
          <cell r="C35" t="str">
            <v>FIRE PREVENTION</v>
          </cell>
          <cell r="D35">
            <v>41604864.950000003</v>
          </cell>
        </row>
        <row r="36">
          <cell r="B36" t="str">
            <v>0048</v>
          </cell>
          <cell r="C36" t="str">
            <v>RURAL/DOWNSTATE HEALTH ACCESS</v>
          </cell>
          <cell r="D36">
            <v>50889.2</v>
          </cell>
        </row>
        <row r="37">
          <cell r="B37" t="str">
            <v>0050</v>
          </cell>
          <cell r="C37" t="str">
            <v>MENTAL HEALTH</v>
          </cell>
          <cell r="D37">
            <v>28087660.899999999</v>
          </cell>
        </row>
        <row r="38">
          <cell r="B38" t="str">
            <v>0051</v>
          </cell>
          <cell r="C38" t="str">
            <v>AMUSEMENT RIDE &amp; PATRON SAFETY</v>
          </cell>
          <cell r="D38">
            <v>339570.81</v>
          </cell>
        </row>
        <row r="39">
          <cell r="B39" t="str">
            <v>0052</v>
          </cell>
          <cell r="C39" t="str">
            <v>FEDERAL TITLE III SS &amp; EMPLOY</v>
          </cell>
          <cell r="D39">
            <v>254978117.46000001</v>
          </cell>
        </row>
        <row r="40">
          <cell r="B40" t="str">
            <v>0054</v>
          </cell>
          <cell r="C40" t="str">
            <v>STATE PENSIONS</v>
          </cell>
          <cell r="D40">
            <v>231397939.56</v>
          </cell>
        </row>
        <row r="41">
          <cell r="B41" t="str">
            <v>0055</v>
          </cell>
          <cell r="C41" t="str">
            <v>FEDERAL UNEMPLOYMENT COMP</v>
          </cell>
          <cell r="D41">
            <v>68658096.659999996</v>
          </cell>
        </row>
        <row r="42">
          <cell r="B42" t="str">
            <v>0057</v>
          </cell>
          <cell r="C42" t="str">
            <v>IL STATE PHARMACY DISCIPLINARY</v>
          </cell>
          <cell r="D42">
            <v>3075677.64</v>
          </cell>
        </row>
        <row r="43">
          <cell r="B43" t="str">
            <v>0059</v>
          </cell>
          <cell r="C43" t="str">
            <v>PUBLIC UTILITY</v>
          </cell>
          <cell r="D43">
            <v>35685283.049999997</v>
          </cell>
        </row>
        <row r="44">
          <cell r="B44" t="str">
            <v>0060</v>
          </cell>
          <cell r="C44" t="str">
            <v>ALZHEIMERS RESRCH CARE SUPPORT</v>
          </cell>
          <cell r="D44">
            <v>210754.06</v>
          </cell>
        </row>
        <row r="45">
          <cell r="B45" t="str">
            <v>0063</v>
          </cell>
          <cell r="C45" t="str">
            <v>PUBLIC HEALTH SERVICES</v>
          </cell>
          <cell r="D45">
            <v>330852341.20999998</v>
          </cell>
        </row>
        <row r="46">
          <cell r="B46" t="str">
            <v>0065</v>
          </cell>
          <cell r="C46" t="str">
            <v>U S ENVIRONMENTAL PROTECTION</v>
          </cell>
          <cell r="D46">
            <v>33027440.260000002</v>
          </cell>
        </row>
        <row r="47">
          <cell r="B47" t="str">
            <v>0067</v>
          </cell>
          <cell r="C47" t="str">
            <v>RADIATION PROTECTION</v>
          </cell>
          <cell r="D47">
            <v>7084464.9000000004</v>
          </cell>
        </row>
        <row r="48">
          <cell r="B48" t="str">
            <v>0068</v>
          </cell>
          <cell r="C48" t="str">
            <v>HOSPITAL LICENSURE</v>
          </cell>
          <cell r="D48">
            <v>885519.4</v>
          </cell>
        </row>
        <row r="49">
          <cell r="B49" t="str">
            <v>0070</v>
          </cell>
          <cell r="C49" t="str">
            <v>ICCB RESEARCH AND TECHNOLOGY</v>
          </cell>
          <cell r="D49">
            <v>5646.34</v>
          </cell>
        </row>
        <row r="50">
          <cell r="B50" t="str">
            <v>0072</v>
          </cell>
          <cell r="C50" t="str">
            <v>UNDERGROUND STORAGE TANK</v>
          </cell>
          <cell r="D50">
            <v>56127211.07</v>
          </cell>
        </row>
        <row r="51">
          <cell r="B51" t="str">
            <v>0073</v>
          </cell>
          <cell r="C51" t="str">
            <v>SPEC. OLYMPICS/CHLD. CHARITIES</v>
          </cell>
          <cell r="D51">
            <v>1483010.36</v>
          </cell>
        </row>
        <row r="52">
          <cell r="B52" t="str">
            <v>0074</v>
          </cell>
          <cell r="C52" t="str">
            <v>EPA SPEC STATE PROJ TRUST</v>
          </cell>
          <cell r="D52">
            <v>797487.26</v>
          </cell>
        </row>
        <row r="53">
          <cell r="B53" t="str">
            <v>0075</v>
          </cell>
          <cell r="C53" t="str">
            <v>COMPASSION USE MED CANNABIS</v>
          </cell>
          <cell r="D53">
            <v>8969765.6999999993</v>
          </cell>
        </row>
        <row r="54">
          <cell r="B54" t="str">
            <v>0076</v>
          </cell>
          <cell r="C54" t="str">
            <v>IL NATIONAL GUARD BILLETING</v>
          </cell>
          <cell r="D54">
            <v>563785.39</v>
          </cell>
        </row>
        <row r="55">
          <cell r="B55" t="str">
            <v>0077</v>
          </cell>
          <cell r="C55" t="str">
            <v>MINES &amp; MINERALS UIC</v>
          </cell>
          <cell r="D55">
            <v>292895.42</v>
          </cell>
        </row>
        <row r="56">
          <cell r="B56" t="str">
            <v>0078</v>
          </cell>
          <cell r="C56" t="str">
            <v>SOLID WASTE MANAGEMENT</v>
          </cell>
          <cell r="D56">
            <v>21309079.199999999</v>
          </cell>
        </row>
        <row r="57">
          <cell r="B57" t="str">
            <v>0081</v>
          </cell>
          <cell r="C57" t="str">
            <v>VOCATIONAL REHABILITATION</v>
          </cell>
          <cell r="D57">
            <v>137513890.46000001</v>
          </cell>
        </row>
        <row r="58">
          <cell r="B58" t="str">
            <v>0082</v>
          </cell>
          <cell r="C58" t="str">
            <v>DISTANCE LEARNING</v>
          </cell>
          <cell r="D58">
            <v>300</v>
          </cell>
        </row>
        <row r="59">
          <cell r="B59" t="str">
            <v>0083</v>
          </cell>
          <cell r="C59" t="str">
            <v>VIOLENT CRIME WITNESS PROTECTN</v>
          </cell>
          <cell r="D59">
            <v>132365.51999999999</v>
          </cell>
        </row>
        <row r="60">
          <cell r="B60" t="str">
            <v>0085</v>
          </cell>
          <cell r="C60" t="str">
            <v>IL GAMING LAW ENFORCEMENT</v>
          </cell>
          <cell r="D60">
            <v>1562230.26</v>
          </cell>
        </row>
        <row r="61">
          <cell r="B61" t="str">
            <v>0086</v>
          </cell>
          <cell r="C61" t="str">
            <v>FOREST RESERVE</v>
          </cell>
          <cell r="D61">
            <v>382269.55</v>
          </cell>
        </row>
        <row r="62">
          <cell r="B62" t="str">
            <v>0088</v>
          </cell>
          <cell r="C62" t="str">
            <v>NON-HOME RULE MUNICIPAL ROT</v>
          </cell>
          <cell r="D62">
            <v>219270949.77000001</v>
          </cell>
        </row>
        <row r="63">
          <cell r="B63" t="str">
            <v>0089</v>
          </cell>
          <cell r="C63" t="str">
            <v>SUBTITLE D MANAGEMENT</v>
          </cell>
          <cell r="D63">
            <v>2178867.3199999998</v>
          </cell>
        </row>
        <row r="64">
          <cell r="B64" t="str">
            <v>0090</v>
          </cell>
          <cell r="C64" t="str">
            <v>SPECIAL FEDERAL GRANT PROJECT</v>
          </cell>
          <cell r="D64">
            <v>0</v>
          </cell>
        </row>
        <row r="65">
          <cell r="B65" t="str">
            <v>0091</v>
          </cell>
          <cell r="C65" t="str">
            <v>CLEAN AIR ACT PERMIT</v>
          </cell>
          <cell r="D65">
            <v>9170884.6699999999</v>
          </cell>
        </row>
        <row r="66">
          <cell r="B66" t="str">
            <v>0092</v>
          </cell>
          <cell r="C66" t="str">
            <v>FEDERAL CONGRESS TEACHR SCHL</v>
          </cell>
          <cell r="D66">
            <v>90</v>
          </cell>
        </row>
        <row r="67">
          <cell r="B67" t="str">
            <v>0093</v>
          </cell>
          <cell r="C67" t="str">
            <v>IL STATE MEDICAL DISCIPLINARY</v>
          </cell>
          <cell r="D67">
            <v>9855749.4100000001</v>
          </cell>
        </row>
        <row r="68">
          <cell r="B68" t="str">
            <v>0095</v>
          </cell>
          <cell r="C68" t="str">
            <v>FEDERAL/STATE/LOCAL AIRPORT</v>
          </cell>
          <cell r="D68">
            <v>97814444.959999993</v>
          </cell>
        </row>
        <row r="69">
          <cell r="B69" t="str">
            <v>0096</v>
          </cell>
          <cell r="C69" t="str">
            <v>CEMETERY CONSUMER PROTECTION</v>
          </cell>
          <cell r="D69">
            <v>40620.910000000003</v>
          </cell>
        </row>
        <row r="70">
          <cell r="B70" t="str">
            <v>0097</v>
          </cell>
          <cell r="C70" t="str">
            <v>HOME RULE MUNI SOFT DRINK ROT</v>
          </cell>
          <cell r="D70">
            <v>11925911.42</v>
          </cell>
        </row>
        <row r="71">
          <cell r="B71" t="str">
            <v>0099</v>
          </cell>
          <cell r="C71" t="str">
            <v>HATE CRIMES &amp; BIAS INCIDENT</v>
          </cell>
          <cell r="D71">
            <v>0</v>
          </cell>
        </row>
        <row r="72">
          <cell r="B72" t="str">
            <v>0100</v>
          </cell>
          <cell r="C72" t="str">
            <v>ASSISTANCE TO THE HOMELESS</v>
          </cell>
          <cell r="D72">
            <v>0</v>
          </cell>
        </row>
        <row r="73">
          <cell r="B73" t="str">
            <v>0101</v>
          </cell>
          <cell r="C73" t="str">
            <v>GENERAL OBLIGATION BR&amp;I</v>
          </cell>
          <cell r="D73">
            <v>4619646206.6300001</v>
          </cell>
        </row>
        <row r="74">
          <cell r="B74" t="str">
            <v>0102</v>
          </cell>
          <cell r="C74" t="str">
            <v>IL VETERANS' HOMES</v>
          </cell>
          <cell r="D74">
            <v>0</v>
          </cell>
        </row>
        <row r="75">
          <cell r="B75" t="str">
            <v>0103</v>
          </cell>
          <cell r="C75" t="str">
            <v>ST. TREASURER'S ADMINISTRATIVE</v>
          </cell>
          <cell r="D75">
            <v>13001669.460000001</v>
          </cell>
        </row>
        <row r="76">
          <cell r="B76" t="str">
            <v>0104</v>
          </cell>
          <cell r="C76" t="str">
            <v>STROKE DATA COLLECTION</v>
          </cell>
          <cell r="D76">
            <v>0</v>
          </cell>
        </row>
        <row r="77">
          <cell r="B77" t="str">
            <v>0106</v>
          </cell>
          <cell r="C77" t="str">
            <v>ACCESSIBLE ELECTRONIC INFO SER</v>
          </cell>
          <cell r="D77">
            <v>0</v>
          </cell>
        </row>
        <row r="78">
          <cell r="B78" t="str">
            <v>0107</v>
          </cell>
          <cell r="C78" t="str">
            <v>GENERAL OBLIGATION BOND REBATE</v>
          </cell>
          <cell r="D78">
            <v>0</v>
          </cell>
        </row>
        <row r="79">
          <cell r="B79" t="str">
            <v>0109</v>
          </cell>
          <cell r="C79" t="str">
            <v>CDLIS/AAMVANET/NMVTIS TRUST</v>
          </cell>
          <cell r="D79">
            <v>4223792.9800000004</v>
          </cell>
        </row>
        <row r="80">
          <cell r="B80" t="str">
            <v>0110</v>
          </cell>
          <cell r="C80" t="str">
            <v>DEV. DISABILITIES AWARENESS</v>
          </cell>
          <cell r="D80">
            <v>0</v>
          </cell>
        </row>
        <row r="81">
          <cell r="B81" t="str">
            <v>0112</v>
          </cell>
          <cell r="C81" t="str">
            <v>COMPTROLLER'S AUDIT EXP REV</v>
          </cell>
          <cell r="D81">
            <v>0</v>
          </cell>
        </row>
        <row r="82">
          <cell r="B82" t="str">
            <v>0113</v>
          </cell>
          <cell r="C82" t="str">
            <v>COMMUNITY HEALTH CENTER CARE</v>
          </cell>
          <cell r="D82">
            <v>0</v>
          </cell>
        </row>
        <row r="83">
          <cell r="B83" t="str">
            <v>0115</v>
          </cell>
          <cell r="C83" t="str">
            <v>SAFE BOTTLED WATER</v>
          </cell>
          <cell r="D83">
            <v>35303.49</v>
          </cell>
        </row>
        <row r="84">
          <cell r="B84" t="str">
            <v>0118</v>
          </cell>
          <cell r="C84" t="str">
            <v>FACILITY LICENSING</v>
          </cell>
          <cell r="D84">
            <v>2088517.92</v>
          </cell>
        </row>
        <row r="85">
          <cell r="B85" t="str">
            <v>0119</v>
          </cell>
          <cell r="C85" t="str">
            <v>FORECLOSURE PREVENT PROG GRAD</v>
          </cell>
          <cell r="D85">
            <v>0</v>
          </cell>
        </row>
        <row r="86">
          <cell r="B86" t="str">
            <v>0120</v>
          </cell>
          <cell r="C86" t="str">
            <v>HOME SERVICES MEDICAID TRUST</v>
          </cell>
          <cell r="D86">
            <v>230207482.94</v>
          </cell>
        </row>
        <row r="87">
          <cell r="B87" t="str">
            <v>0121</v>
          </cell>
          <cell r="C87" t="str">
            <v>ESTATE TAX REFUND</v>
          </cell>
          <cell r="D87">
            <v>14825839.75</v>
          </cell>
        </row>
        <row r="88">
          <cell r="B88" t="str">
            <v>0125</v>
          </cell>
          <cell r="C88" t="str">
            <v>MUNI WIRELESS SERV EMERGENCY</v>
          </cell>
          <cell r="D88">
            <v>3321253.45</v>
          </cell>
        </row>
        <row r="89">
          <cell r="B89" t="str">
            <v>0127</v>
          </cell>
          <cell r="C89" t="str">
            <v>IL UNDERGROUND UTL FAC DAMAGE</v>
          </cell>
          <cell r="D89">
            <v>91547.5</v>
          </cell>
        </row>
        <row r="90">
          <cell r="B90" t="str">
            <v>0128</v>
          </cell>
          <cell r="C90" t="str">
            <v>YOUTH ALCOHOL&amp;SUBSTANCE ABUSE</v>
          </cell>
          <cell r="D90">
            <v>1199999.96</v>
          </cell>
        </row>
        <row r="91">
          <cell r="B91" t="str">
            <v>0129</v>
          </cell>
          <cell r="C91" t="str">
            <v>STATE GAMING</v>
          </cell>
          <cell r="D91">
            <v>389634045.06</v>
          </cell>
        </row>
        <row r="92">
          <cell r="B92" t="str">
            <v>0130</v>
          </cell>
          <cell r="C92" t="str">
            <v>SCHOOL DIST EMERG FINANC ASST</v>
          </cell>
          <cell r="D92">
            <v>0</v>
          </cell>
        </row>
        <row r="93">
          <cell r="B93" t="str">
            <v>0131</v>
          </cell>
          <cell r="C93" t="str">
            <v>COUNCIL ON DEV DISABILITIES</v>
          </cell>
          <cell r="D93">
            <v>2808680.38</v>
          </cell>
        </row>
        <row r="94">
          <cell r="B94" t="str">
            <v>0132</v>
          </cell>
          <cell r="C94" t="str">
            <v>SP SV SURVIVORS HUMAN TRAFFICK</v>
          </cell>
          <cell r="D94">
            <v>0</v>
          </cell>
        </row>
        <row r="95">
          <cell r="B95" t="str">
            <v>0135</v>
          </cell>
          <cell r="C95" t="str">
            <v>HEARTSAVER AED</v>
          </cell>
          <cell r="D95">
            <v>0</v>
          </cell>
        </row>
        <row r="96">
          <cell r="B96" t="str">
            <v>0136</v>
          </cell>
          <cell r="C96" t="str">
            <v>UNIVERSITY OF IL HOSPITAL SERV</v>
          </cell>
          <cell r="D96">
            <v>215787124.08000001</v>
          </cell>
        </row>
        <row r="97">
          <cell r="B97" t="str">
            <v>0137</v>
          </cell>
          <cell r="C97" t="str">
            <v>PLUGGING &amp; RESTORATION</v>
          </cell>
          <cell r="D97">
            <v>8628769.1999999993</v>
          </cell>
        </row>
        <row r="98">
          <cell r="B98" t="str">
            <v>0138</v>
          </cell>
          <cell r="C98" t="str">
            <v>HOME RULE MUNICIPAL ROT</v>
          </cell>
          <cell r="D98">
            <v>1473654594.6600001</v>
          </cell>
        </row>
        <row r="99">
          <cell r="B99" t="str">
            <v>0139</v>
          </cell>
          <cell r="C99" t="str">
            <v>HOME RULE COUNTY ROT</v>
          </cell>
          <cell r="D99">
            <v>1112903422.8</v>
          </cell>
        </row>
        <row r="100">
          <cell r="B100" t="str">
            <v>0141</v>
          </cell>
          <cell r="C100" t="str">
            <v>CAPITAL DEVELOPMENT</v>
          </cell>
          <cell r="D100">
            <v>761825319.27999997</v>
          </cell>
        </row>
        <row r="101">
          <cell r="B101" t="str">
            <v>0142</v>
          </cell>
          <cell r="C101" t="str">
            <v>COMMUNITY DD SRVCS MEDICAID TR</v>
          </cell>
          <cell r="D101">
            <v>64124086.82</v>
          </cell>
        </row>
        <row r="102">
          <cell r="B102" t="str">
            <v>0143</v>
          </cell>
          <cell r="C102" t="str">
            <v>SCHOOL CONSTRUCTION</v>
          </cell>
          <cell r="D102">
            <v>4708705.3</v>
          </cell>
        </row>
        <row r="103">
          <cell r="B103" t="str">
            <v>0144</v>
          </cell>
          <cell r="C103" t="str">
            <v>SBE SPECIAL PURPOSE TRUST</v>
          </cell>
          <cell r="D103">
            <v>7109779.8399999999</v>
          </cell>
        </row>
        <row r="104">
          <cell r="B104" t="str">
            <v>0145</v>
          </cell>
          <cell r="C104" t="str">
            <v>EXPLOSIVES REGULATORY</v>
          </cell>
          <cell r="D104">
            <v>90203.88</v>
          </cell>
        </row>
        <row r="105">
          <cell r="B105" t="str">
            <v>0146</v>
          </cell>
          <cell r="C105" t="str">
            <v>AGGREGATE OPERATION REGULATORY</v>
          </cell>
          <cell r="D105">
            <v>194025.41</v>
          </cell>
        </row>
        <row r="106">
          <cell r="B106" t="str">
            <v>0147</v>
          </cell>
          <cell r="C106" t="str">
            <v>COAL MINING REGULATORY</v>
          </cell>
          <cell r="D106">
            <v>73355.199999999997</v>
          </cell>
        </row>
        <row r="107">
          <cell r="B107" t="str">
            <v>0148</v>
          </cell>
          <cell r="C107" t="str">
            <v>MENTAL HEALTH REPORTING</v>
          </cell>
          <cell r="D107">
            <v>4891845.09</v>
          </cell>
        </row>
        <row r="108">
          <cell r="B108" t="str">
            <v>0150</v>
          </cell>
          <cell r="C108" t="str">
            <v>RENTAL HOUSING SUPPORT PROGRAM</v>
          </cell>
          <cell r="D108">
            <v>11278390.02</v>
          </cell>
        </row>
        <row r="109">
          <cell r="B109" t="str">
            <v>0151</v>
          </cell>
          <cell r="C109" t="str">
            <v>REG CPA ADMIN &amp; DISCIPLINARY</v>
          </cell>
          <cell r="D109">
            <v>971389.33</v>
          </cell>
        </row>
        <row r="110">
          <cell r="B110" t="str">
            <v>0152</v>
          </cell>
          <cell r="C110" t="str">
            <v>STATE CRIME LABORATORY</v>
          </cell>
          <cell r="D110">
            <v>7485918.7800000003</v>
          </cell>
        </row>
        <row r="111">
          <cell r="B111" t="str">
            <v>0155</v>
          </cell>
          <cell r="C111" t="str">
            <v>GEN ASSEMBLY COMPUTER EQUIP</v>
          </cell>
          <cell r="D111">
            <v>1820</v>
          </cell>
        </row>
        <row r="112">
          <cell r="B112" t="str">
            <v>0156</v>
          </cell>
          <cell r="C112" t="str">
            <v>VEH HIJ&amp;MTR VEH THFT PRV &amp; INS</v>
          </cell>
          <cell r="D112">
            <v>20575749.960000001</v>
          </cell>
        </row>
        <row r="113">
          <cell r="B113" t="str">
            <v>0158</v>
          </cell>
          <cell r="C113" t="str">
            <v>SEXUAL ASSAULT SERVICES &amp; PREV</v>
          </cell>
          <cell r="D113">
            <v>446988.13</v>
          </cell>
        </row>
        <row r="114">
          <cell r="B114" t="str">
            <v>0159</v>
          </cell>
          <cell r="C114" t="str">
            <v>SBE TEACHER CERTIFICATION INST</v>
          </cell>
          <cell r="D114">
            <v>665834.74</v>
          </cell>
        </row>
        <row r="115">
          <cell r="B115" t="str">
            <v>0160</v>
          </cell>
          <cell r="C115" t="str">
            <v>BUSINESS DIST RTLRS' OCCUP TAX</v>
          </cell>
          <cell r="D115">
            <v>60692880.950000003</v>
          </cell>
        </row>
        <row r="116">
          <cell r="B116" t="str">
            <v>0161</v>
          </cell>
          <cell r="C116" t="str">
            <v>HI SCHOOL EQUIVALENCY TESTING</v>
          </cell>
          <cell r="D116">
            <v>86941.96</v>
          </cell>
        </row>
        <row r="117">
          <cell r="B117" t="str">
            <v>0163</v>
          </cell>
          <cell r="C117" t="str">
            <v>WEIGHTS &amp; MEASURES</v>
          </cell>
          <cell r="D117">
            <v>4204126.54</v>
          </cell>
        </row>
        <row r="118">
          <cell r="B118" t="str">
            <v>0165</v>
          </cell>
          <cell r="C118" t="str">
            <v>RONALD MCDONALD HOUSE CHARITY</v>
          </cell>
          <cell r="D118">
            <v>0</v>
          </cell>
        </row>
        <row r="119">
          <cell r="B119" t="str">
            <v>0166</v>
          </cell>
          <cell r="C119" t="str">
            <v>ST POLICE MERIT BD PUB SAFETY</v>
          </cell>
          <cell r="D119">
            <v>985699.54</v>
          </cell>
        </row>
        <row r="120">
          <cell r="B120" t="str">
            <v>0167</v>
          </cell>
          <cell r="C120" t="str">
            <v>DIVISION OF CORP REGIS LLP</v>
          </cell>
          <cell r="D120">
            <v>612075.39</v>
          </cell>
        </row>
        <row r="121">
          <cell r="B121" t="str">
            <v>0169</v>
          </cell>
          <cell r="C121" t="str">
            <v>IL INDEPENDENT TAX TRIBUNAL</v>
          </cell>
          <cell r="D121">
            <v>35683.24</v>
          </cell>
        </row>
        <row r="122">
          <cell r="B122" t="str">
            <v>0170</v>
          </cell>
          <cell r="C122" t="str">
            <v>CDB SPECIAL PROJECTS</v>
          </cell>
          <cell r="D122">
            <v>0</v>
          </cell>
        </row>
        <row r="123">
          <cell r="B123" t="str">
            <v>0172</v>
          </cell>
          <cell r="C123" t="str">
            <v>CHILDHOOD CANCER RESEARCH</v>
          </cell>
          <cell r="D123">
            <v>0</v>
          </cell>
        </row>
        <row r="124">
          <cell r="B124" t="str">
            <v>0173</v>
          </cell>
          <cell r="C124" t="str">
            <v>EMERGENCY PLANNING &amp; TRAINING</v>
          </cell>
          <cell r="D124">
            <v>65655.75</v>
          </cell>
        </row>
        <row r="125">
          <cell r="B125" t="str">
            <v>0175</v>
          </cell>
          <cell r="C125" t="str">
            <v>IL SCHOOL ASBESTOS  ABATEMENT</v>
          </cell>
          <cell r="D125">
            <v>427107.22</v>
          </cell>
        </row>
        <row r="126">
          <cell r="B126" t="str">
            <v>0176</v>
          </cell>
          <cell r="C126" t="str">
            <v>SECRETARY OF STATE FED PROJ</v>
          </cell>
          <cell r="D126">
            <v>40916.46</v>
          </cell>
        </row>
        <row r="127">
          <cell r="B127" t="str">
            <v>0177</v>
          </cell>
          <cell r="C127" t="str">
            <v>CHIP BOARD PAYROLL TRUST</v>
          </cell>
          <cell r="D127">
            <v>80704.399999999994</v>
          </cell>
        </row>
        <row r="128">
          <cell r="B128" t="str">
            <v>0178</v>
          </cell>
          <cell r="C128" t="str">
            <v>CHILDREN'S WELLNESS CHARITIES</v>
          </cell>
          <cell r="D128">
            <v>0</v>
          </cell>
        </row>
        <row r="129">
          <cell r="B129" t="str">
            <v>0179</v>
          </cell>
          <cell r="C129" t="str">
            <v>INJURED WORKERS' BENEFIT</v>
          </cell>
          <cell r="D129">
            <v>1085610.93</v>
          </cell>
        </row>
        <row r="130">
          <cell r="B130" t="str">
            <v>0180</v>
          </cell>
          <cell r="C130" t="str">
            <v>FOLDS OF HONOR FOUNDATION</v>
          </cell>
          <cell r="D130">
            <v>0</v>
          </cell>
        </row>
        <row r="131">
          <cell r="B131" t="str">
            <v>0181</v>
          </cell>
          <cell r="C131" t="str">
            <v>HOUSING FOR FAMILIES</v>
          </cell>
          <cell r="D131">
            <v>0</v>
          </cell>
        </row>
        <row r="132">
          <cell r="B132" t="str">
            <v>0182</v>
          </cell>
          <cell r="C132" t="str">
            <v>DRIVER SERVICES ADMINISTRATION</v>
          </cell>
          <cell r="D132">
            <v>1059578.77</v>
          </cell>
        </row>
        <row r="133">
          <cell r="B133" t="str">
            <v>0184</v>
          </cell>
          <cell r="C133" t="str">
            <v>ICJIA VIOLENCE PREVENTION</v>
          </cell>
          <cell r="D133">
            <v>184763.38</v>
          </cell>
        </row>
        <row r="134">
          <cell r="B134" t="str">
            <v>0185</v>
          </cell>
          <cell r="C134" t="str">
            <v>SECRETARY OF STATE SPEC LIC PL</v>
          </cell>
          <cell r="D134">
            <v>3551874.5</v>
          </cell>
        </row>
        <row r="135">
          <cell r="B135" t="str">
            <v>0186</v>
          </cell>
          <cell r="C135" t="str">
            <v>STATE AND LOCAL SALES TX REFRM</v>
          </cell>
          <cell r="D135">
            <v>649987561.12</v>
          </cell>
        </row>
        <row r="136">
          <cell r="B136" t="str">
            <v>0187</v>
          </cell>
          <cell r="C136" t="str">
            <v>RTA OCCUP&amp;USE TAX REPLACEMENT</v>
          </cell>
          <cell r="D136">
            <v>64974912.939999998</v>
          </cell>
        </row>
        <row r="137">
          <cell r="B137" t="str">
            <v>0188</v>
          </cell>
          <cell r="C137" t="str">
            <v>COUNTY &amp; MASS TRANSIT DISTRICT</v>
          </cell>
          <cell r="D137">
            <v>502587832.24000001</v>
          </cell>
        </row>
        <row r="138">
          <cell r="B138" t="str">
            <v>0189</v>
          </cell>
          <cell r="C138" t="str">
            <v>LOCAL GOVERNMENT TAX</v>
          </cell>
          <cell r="D138">
            <v>2456033448.5500002</v>
          </cell>
        </row>
        <row r="139">
          <cell r="B139" t="str">
            <v>0190</v>
          </cell>
          <cell r="C139" t="str">
            <v>COUNTY OPTION MOTOR FUEL TAX</v>
          </cell>
          <cell r="D139">
            <v>80102023.459999993</v>
          </cell>
        </row>
        <row r="140">
          <cell r="B140" t="str">
            <v>0191</v>
          </cell>
          <cell r="C140" t="str">
            <v>INDOOR RADON MITIGATION</v>
          </cell>
          <cell r="D140">
            <v>551992.34</v>
          </cell>
        </row>
        <row r="141">
          <cell r="B141" t="str">
            <v>0192</v>
          </cell>
          <cell r="C141" t="str">
            <v>PROFESSIONAL REGUL EVIDENCE</v>
          </cell>
          <cell r="D141">
            <v>0</v>
          </cell>
        </row>
        <row r="142">
          <cell r="B142" t="str">
            <v>0193</v>
          </cell>
          <cell r="C142" t="str">
            <v>LOC GOVT HEALTH INSURANCE RES</v>
          </cell>
          <cell r="D142">
            <v>34598754.950000003</v>
          </cell>
        </row>
        <row r="143">
          <cell r="B143" t="str">
            <v>0194</v>
          </cell>
          <cell r="C143" t="str">
            <v>ILLINOIS STATE MUSEUM</v>
          </cell>
          <cell r="D143">
            <v>16285.76</v>
          </cell>
        </row>
        <row r="144">
          <cell r="B144" t="str">
            <v>0195</v>
          </cell>
          <cell r="C144" t="str">
            <v>IPTIP ADMINISTRATIVE TR</v>
          </cell>
          <cell r="D144">
            <v>9797488.1500000004</v>
          </cell>
        </row>
        <row r="145">
          <cell r="B145" t="str">
            <v>0196</v>
          </cell>
          <cell r="C145" t="str">
            <v>GEN ASSEMBLY OPERATIONS REV</v>
          </cell>
          <cell r="D145">
            <v>56100</v>
          </cell>
        </row>
        <row r="146">
          <cell r="B146" t="str">
            <v>0197</v>
          </cell>
          <cell r="C146" t="str">
            <v>EPILEPSY TRTMT&amp;EDUC GRANTINAID</v>
          </cell>
          <cell r="D146">
            <v>0</v>
          </cell>
        </row>
        <row r="147">
          <cell r="B147" t="str">
            <v>0198</v>
          </cell>
          <cell r="C147" t="str">
            <v>DIABETES RESEARCH CHECKOFF</v>
          </cell>
          <cell r="D147">
            <v>236231.64</v>
          </cell>
        </row>
        <row r="148">
          <cell r="B148" t="str">
            <v>0199</v>
          </cell>
          <cell r="C148" t="str">
            <v>ILLINOIS FISHERIES MANAGEMENT</v>
          </cell>
          <cell r="D148">
            <v>2204250.5299999998</v>
          </cell>
        </row>
        <row r="149">
          <cell r="B149" t="str">
            <v>0200</v>
          </cell>
          <cell r="C149" t="str">
            <v>DIRECT DEPOSIT ADMINISTRATION</v>
          </cell>
          <cell r="D149">
            <v>9349610.4000000004</v>
          </cell>
        </row>
        <row r="150">
          <cell r="B150" t="str">
            <v>0202</v>
          </cell>
          <cell r="C150" t="str">
            <v>FLEXIBLE SPENDING ACCOUNT</v>
          </cell>
          <cell r="D150">
            <v>31651164.420000002</v>
          </cell>
        </row>
        <row r="151">
          <cell r="B151" t="str">
            <v>0203</v>
          </cell>
          <cell r="C151" t="str">
            <v>TCHR HEALTH INSURANCE SECURITY</v>
          </cell>
          <cell r="D151">
            <v>326820099.58999997</v>
          </cell>
        </row>
        <row r="152">
          <cell r="B152" t="str">
            <v>0204</v>
          </cell>
          <cell r="C152" t="str">
            <v>SOCIAL SECURITY ADMINISTRATION</v>
          </cell>
          <cell r="D152">
            <v>638933.84</v>
          </cell>
        </row>
        <row r="153">
          <cell r="B153" t="str">
            <v>0206</v>
          </cell>
          <cell r="C153" t="str">
            <v>HELP ILLINOIS VOTE</v>
          </cell>
          <cell r="D153">
            <v>4041704.62</v>
          </cell>
        </row>
        <row r="154">
          <cell r="B154" t="str">
            <v>0207</v>
          </cell>
          <cell r="C154" t="str">
            <v>POLLUTION CONTROL BOARD ST TR</v>
          </cell>
          <cell r="D154">
            <v>450101.25</v>
          </cell>
        </row>
        <row r="155">
          <cell r="B155" t="str">
            <v>0208</v>
          </cell>
          <cell r="C155" t="str">
            <v>CAROLYN ADMS TCKT FOR CURE GRT</v>
          </cell>
          <cell r="D155">
            <v>412375.07</v>
          </cell>
        </row>
        <row r="156">
          <cell r="B156" t="str">
            <v>0209</v>
          </cell>
          <cell r="C156" t="str">
            <v>STATE POLICE FIREARM SERVICES</v>
          </cell>
          <cell r="D156">
            <v>18797098.260000002</v>
          </cell>
        </row>
        <row r="157">
          <cell r="B157" t="str">
            <v>0211</v>
          </cell>
          <cell r="C157" t="str">
            <v>DHS TECHNOLOGY INITIATIVE</v>
          </cell>
          <cell r="D157">
            <v>5494723.5499999998</v>
          </cell>
        </row>
        <row r="158">
          <cell r="B158" t="str">
            <v>0212</v>
          </cell>
          <cell r="C158" t="str">
            <v>FEDERAL FINANCING COST REIMB</v>
          </cell>
          <cell r="D158">
            <v>2973289</v>
          </cell>
        </row>
        <row r="159">
          <cell r="B159" t="str">
            <v>0214</v>
          </cell>
          <cell r="C159" t="str">
            <v>BROWNFIELDS REDEVELOPMENT</v>
          </cell>
          <cell r="D159">
            <v>1536579.13</v>
          </cell>
        </row>
        <row r="160">
          <cell r="B160" t="str">
            <v>0215</v>
          </cell>
          <cell r="C160" t="str">
            <v>CAPITAL DEVELOP BRD REVOLVING</v>
          </cell>
          <cell r="D160">
            <v>8986012.1699999999</v>
          </cell>
        </row>
        <row r="161">
          <cell r="B161" t="str">
            <v>0217</v>
          </cell>
          <cell r="C161" t="str">
            <v>STANDARDBRED PURSE</v>
          </cell>
          <cell r="D161">
            <v>504200</v>
          </cell>
        </row>
        <row r="162">
          <cell r="B162" t="str">
            <v>0218</v>
          </cell>
          <cell r="C162" t="str">
            <v>PROFESSIONS INDIRECT COST</v>
          </cell>
          <cell r="D162">
            <v>34168271.520000003</v>
          </cell>
        </row>
        <row r="163">
          <cell r="B163" t="str">
            <v>0219</v>
          </cell>
          <cell r="C163" t="str">
            <v>COUNTY PUBLIC SAFETY ROT</v>
          </cell>
          <cell r="D163">
            <v>168247746.65000001</v>
          </cell>
        </row>
        <row r="164">
          <cell r="B164" t="str">
            <v>0220</v>
          </cell>
          <cell r="C164" t="str">
            <v>DCFS CHILDREN'S SERVICES</v>
          </cell>
          <cell r="D164">
            <v>287394242.44999999</v>
          </cell>
        </row>
        <row r="165">
          <cell r="B165" t="str">
            <v>0221</v>
          </cell>
          <cell r="C165" t="str">
            <v>GENERAL ASSEMBLY TECHNOLOGY</v>
          </cell>
          <cell r="D165">
            <v>852273.13</v>
          </cell>
        </row>
        <row r="166">
          <cell r="B166" t="str">
            <v>0223</v>
          </cell>
          <cell r="C166" t="str">
            <v>CHICAGO ST UNIV ED IMPROVEMENT</v>
          </cell>
          <cell r="D166">
            <v>3016217.63</v>
          </cell>
        </row>
        <row r="167">
          <cell r="B167" t="str">
            <v>0224</v>
          </cell>
          <cell r="C167" t="str">
            <v>ASBESTOS ABATEMENT</v>
          </cell>
          <cell r="D167">
            <v>6488.09</v>
          </cell>
        </row>
        <row r="168">
          <cell r="B168" t="str">
            <v>0225</v>
          </cell>
          <cell r="C168" t="str">
            <v>IL SPORTS FACILITIES</v>
          </cell>
          <cell r="D168">
            <v>80832000</v>
          </cell>
        </row>
        <row r="169">
          <cell r="B169" t="str">
            <v>0228</v>
          </cell>
          <cell r="C169" t="str">
            <v>AUTISM RESEARCH CHECKOFF</v>
          </cell>
          <cell r="D169">
            <v>0</v>
          </cell>
        </row>
        <row r="170">
          <cell r="B170" t="str">
            <v>0229</v>
          </cell>
          <cell r="C170" t="str">
            <v>SPORTS FACILITIES TAX</v>
          </cell>
          <cell r="D170">
            <v>53257635.369999997</v>
          </cell>
        </row>
        <row r="171">
          <cell r="B171" t="str">
            <v>0230</v>
          </cell>
          <cell r="C171" t="str">
            <v>SUPREME COURT SPEC STATE PROJ</v>
          </cell>
          <cell r="D171">
            <v>97113.24</v>
          </cell>
        </row>
        <row r="172">
          <cell r="B172" t="str">
            <v>0231</v>
          </cell>
          <cell r="C172" t="str">
            <v>OIL AND GAS RESOURCE MANAGEMNT</v>
          </cell>
          <cell r="D172">
            <v>0</v>
          </cell>
        </row>
        <row r="173">
          <cell r="B173" t="str">
            <v>0236</v>
          </cell>
          <cell r="C173" t="str">
            <v>IL VETERANS ASSISTANCE</v>
          </cell>
          <cell r="D173">
            <v>1092240.3999999999</v>
          </cell>
        </row>
        <row r="174">
          <cell r="B174" t="str">
            <v>0237</v>
          </cell>
          <cell r="C174" t="str">
            <v>MEDICAID FRAUD&amp;ABUSE PREVENT</v>
          </cell>
          <cell r="D174">
            <v>0</v>
          </cell>
        </row>
        <row r="175">
          <cell r="B175" t="str">
            <v>0238</v>
          </cell>
          <cell r="C175" t="str">
            <v>IL HEALTH FACILITIES PLANNING</v>
          </cell>
          <cell r="D175">
            <v>1317914.1299999999</v>
          </cell>
        </row>
        <row r="176">
          <cell r="B176" t="str">
            <v>0240</v>
          </cell>
          <cell r="C176" t="str">
            <v>EMERGENCY PUBLIC HEALTH</v>
          </cell>
          <cell r="D176">
            <v>3060995.83</v>
          </cell>
        </row>
        <row r="177">
          <cell r="B177" t="str">
            <v>0241</v>
          </cell>
          <cell r="C177" t="str">
            <v>TOMA CONSUMER PROTECTION</v>
          </cell>
          <cell r="D177">
            <v>0</v>
          </cell>
        </row>
        <row r="178">
          <cell r="B178" t="str">
            <v>0242</v>
          </cell>
          <cell r="C178" t="str">
            <v>ISAC ACCOUNTS RECEIVABLE</v>
          </cell>
          <cell r="D178">
            <v>0</v>
          </cell>
        </row>
        <row r="179">
          <cell r="B179" t="str">
            <v>0243</v>
          </cell>
          <cell r="C179" t="str">
            <v>CREDIT UNION</v>
          </cell>
          <cell r="D179">
            <v>5022336.74</v>
          </cell>
        </row>
        <row r="180">
          <cell r="B180" t="str">
            <v>0244</v>
          </cell>
          <cell r="C180" t="str">
            <v>RESIDENTIAL FINANCE REGULATORY</v>
          </cell>
          <cell r="D180">
            <v>6022619.4800000004</v>
          </cell>
        </row>
        <row r="181">
          <cell r="B181" t="str">
            <v>0245</v>
          </cell>
          <cell r="C181" t="str">
            <v>FAIR &amp; EXPOSITION</v>
          </cell>
          <cell r="D181">
            <v>900000</v>
          </cell>
        </row>
        <row r="182">
          <cell r="B182" t="str">
            <v>0246</v>
          </cell>
          <cell r="C182" t="str">
            <v>STATE POLICE VEHICLE</v>
          </cell>
          <cell r="D182">
            <v>8991024.9700000007</v>
          </cell>
        </row>
        <row r="183">
          <cell r="B183" t="str">
            <v>0249</v>
          </cell>
          <cell r="C183" t="str">
            <v>SO SUBURBAN AIRPORT IMPROVEMNT</v>
          </cell>
          <cell r="D183">
            <v>0</v>
          </cell>
        </row>
        <row r="184">
          <cell r="B184" t="str">
            <v>0250</v>
          </cell>
          <cell r="C184" t="str">
            <v>WATER &amp; SEWER LOW INC. ASSIST.</v>
          </cell>
          <cell r="D184">
            <v>0</v>
          </cell>
        </row>
        <row r="185">
          <cell r="B185" t="str">
            <v>0251</v>
          </cell>
          <cell r="C185" t="str">
            <v>DEPT OF LABOR SPEC STATE TRUST</v>
          </cell>
          <cell r="D185">
            <v>2100635.12</v>
          </cell>
        </row>
        <row r="186">
          <cell r="B186" t="str">
            <v>0255</v>
          </cell>
          <cell r="C186" t="str">
            <v>DEP OF LABOR FED INDIRECT COST</v>
          </cell>
          <cell r="D186">
            <v>45224.67</v>
          </cell>
        </row>
        <row r="187">
          <cell r="B187" t="str">
            <v>0256</v>
          </cell>
          <cell r="C187" t="str">
            <v>PUBLIC HEALTH WATER PERMIT</v>
          </cell>
          <cell r="D187">
            <v>28272.95</v>
          </cell>
        </row>
        <row r="188">
          <cell r="B188" t="str">
            <v>0257</v>
          </cell>
          <cell r="C188" t="str">
            <v>AML RECLAMATION SET ASIDE</v>
          </cell>
          <cell r="D188">
            <v>554490</v>
          </cell>
        </row>
        <row r="189">
          <cell r="B189" t="str">
            <v>0258</v>
          </cell>
          <cell r="C189" t="str">
            <v>NURSING DEDICATED &amp; PROFESSNL</v>
          </cell>
          <cell r="D189">
            <v>7177632.5700000003</v>
          </cell>
        </row>
        <row r="190">
          <cell r="B190" t="str">
            <v>0259</v>
          </cell>
          <cell r="C190" t="str">
            <v>OPTOMETRIC LICN &amp; DISC BRD</v>
          </cell>
          <cell r="D190">
            <v>322072.25</v>
          </cell>
        </row>
        <row r="191">
          <cell r="B191" t="str">
            <v>0261</v>
          </cell>
          <cell r="C191" t="str">
            <v>UNDERGROUND RESOURCE CONSERV</v>
          </cell>
          <cell r="D191">
            <v>1593027.12</v>
          </cell>
        </row>
        <row r="192">
          <cell r="B192" t="str">
            <v>0262</v>
          </cell>
          <cell r="C192" t="str">
            <v>MANDATORY ARBITRATION</v>
          </cell>
          <cell r="D192">
            <v>3323728.16</v>
          </cell>
        </row>
        <row r="193">
          <cell r="B193" t="str">
            <v>0263</v>
          </cell>
          <cell r="C193" t="str">
            <v>PRIVATE VEHICLE USE HOME RULE</v>
          </cell>
          <cell r="D193">
            <v>13621761.689999999</v>
          </cell>
        </row>
        <row r="194">
          <cell r="B194" t="str">
            <v>0264</v>
          </cell>
          <cell r="C194" t="str">
            <v>DJJ REIMBURSEMENT &amp; EDUCATION</v>
          </cell>
          <cell r="D194">
            <v>0</v>
          </cell>
        </row>
        <row r="195">
          <cell r="B195" t="str">
            <v>0265</v>
          </cell>
          <cell r="C195" t="str">
            <v>STATE RAIL FREIGHT LOAN REPAY</v>
          </cell>
          <cell r="D195">
            <v>0</v>
          </cell>
        </row>
        <row r="196">
          <cell r="B196" t="str">
            <v>0269</v>
          </cell>
          <cell r="C196" t="str">
            <v>SUPREME COURT FEDERAL PROJECTS</v>
          </cell>
          <cell r="D196">
            <v>997479.76</v>
          </cell>
        </row>
        <row r="197">
          <cell r="B197" t="str">
            <v>0270</v>
          </cell>
          <cell r="C197" t="str">
            <v>WATER REVOLVING</v>
          </cell>
          <cell r="D197">
            <v>429878193.83999997</v>
          </cell>
        </row>
        <row r="198">
          <cell r="B198" t="str">
            <v>0271</v>
          </cell>
          <cell r="C198" t="str">
            <v>IL RACING BOARD CHARITY</v>
          </cell>
          <cell r="D198">
            <v>750000</v>
          </cell>
        </row>
        <row r="199">
          <cell r="B199" t="str">
            <v>0272</v>
          </cell>
          <cell r="C199" t="str">
            <v>LASALLE VETERANS HOME</v>
          </cell>
          <cell r="D199">
            <v>1103753.49</v>
          </cell>
        </row>
        <row r="200">
          <cell r="B200" t="str">
            <v>0273</v>
          </cell>
          <cell r="C200" t="str">
            <v>ANNA VETERANS HOME</v>
          </cell>
          <cell r="D200">
            <v>720467.81</v>
          </cell>
        </row>
        <row r="201">
          <cell r="B201" t="str">
            <v>0274</v>
          </cell>
          <cell r="C201" t="str">
            <v>SELF-INSURERS ADMINISTRATION</v>
          </cell>
          <cell r="D201">
            <v>24434.5</v>
          </cell>
        </row>
        <row r="202">
          <cell r="B202" t="str">
            <v>0276</v>
          </cell>
          <cell r="C202" t="str">
            <v>DRUNK&amp;DRUGGED DRIVING PREVENT</v>
          </cell>
          <cell r="D202">
            <v>946306.66</v>
          </cell>
        </row>
        <row r="203">
          <cell r="B203" t="str">
            <v>0277</v>
          </cell>
          <cell r="C203" t="str">
            <v>POLLUTION CONTROL BOARD</v>
          </cell>
          <cell r="D203">
            <v>35.69</v>
          </cell>
        </row>
        <row r="204">
          <cell r="B204" t="str">
            <v>0278</v>
          </cell>
          <cell r="C204" t="str">
            <v>INCOME TAX REFUND</v>
          </cell>
          <cell r="D204">
            <v>6519674885.9399996</v>
          </cell>
        </row>
        <row r="205">
          <cell r="B205" t="str">
            <v>0284</v>
          </cell>
          <cell r="C205" t="str">
            <v>HOSPITAL BASIC SERVICES PRESER</v>
          </cell>
          <cell r="D205">
            <v>549999.96</v>
          </cell>
        </row>
        <row r="206">
          <cell r="B206" t="str">
            <v>0285</v>
          </cell>
          <cell r="C206" t="str">
            <v>LONG TERM CARE MONITOR/RECEIVE</v>
          </cell>
          <cell r="D206">
            <v>25652786.84</v>
          </cell>
        </row>
        <row r="207">
          <cell r="B207" t="str">
            <v>0286</v>
          </cell>
          <cell r="C207" t="str">
            <v>IL AFFORDABLE HOUSING TRUST</v>
          </cell>
          <cell r="D207">
            <v>474706622.35000002</v>
          </cell>
        </row>
        <row r="208">
          <cell r="B208" t="str">
            <v>0287</v>
          </cell>
          <cell r="C208" t="str">
            <v>HOME CARE SERVCS AGY LICENSURE</v>
          </cell>
          <cell r="D208">
            <v>937851.66</v>
          </cell>
        </row>
        <row r="209">
          <cell r="B209" t="str">
            <v>0288</v>
          </cell>
          <cell r="C209" t="str">
            <v>COMMUNITY WATER SUPPLY LAB</v>
          </cell>
          <cell r="D209">
            <v>682862.41</v>
          </cell>
        </row>
        <row r="210">
          <cell r="B210" t="str">
            <v>0289</v>
          </cell>
          <cell r="C210" t="str">
            <v>MOTOR FUEL &amp; PETROLEUM STRDS</v>
          </cell>
          <cell r="D210">
            <v>139</v>
          </cell>
        </row>
        <row r="211">
          <cell r="B211" t="str">
            <v>0290</v>
          </cell>
          <cell r="C211" t="str">
            <v>FERTILIZER CONTROL</v>
          </cell>
          <cell r="D211">
            <v>897503.43</v>
          </cell>
        </row>
        <row r="212">
          <cell r="B212" t="str">
            <v>0291</v>
          </cell>
          <cell r="C212" t="str">
            <v>REGULATORY</v>
          </cell>
          <cell r="D212">
            <v>13181.9</v>
          </cell>
        </row>
        <row r="213">
          <cell r="B213" t="str">
            <v>0292</v>
          </cell>
          <cell r="C213" t="str">
            <v>SECURITIES INVESTORS EDUCATION</v>
          </cell>
          <cell r="D213">
            <v>194198.96</v>
          </cell>
        </row>
        <row r="214">
          <cell r="B214" t="str">
            <v>0293</v>
          </cell>
          <cell r="C214" t="str">
            <v>STATE FURBEARER</v>
          </cell>
          <cell r="D214">
            <v>54112.29</v>
          </cell>
        </row>
        <row r="215">
          <cell r="B215" t="str">
            <v>0294</v>
          </cell>
          <cell r="C215" t="str">
            <v>USED TIRE MANAGEMENT</v>
          </cell>
          <cell r="D215">
            <v>14820763.93</v>
          </cell>
        </row>
        <row r="216">
          <cell r="B216" t="str">
            <v>0295</v>
          </cell>
          <cell r="C216" t="str">
            <v>SECRETARY OF STATE INTERAGENCY</v>
          </cell>
          <cell r="D216">
            <v>2342.5</v>
          </cell>
        </row>
        <row r="217">
          <cell r="B217" t="str">
            <v>0297</v>
          </cell>
          <cell r="C217" t="str">
            <v>GUARDIANSHIP &amp; ADVOCACY</v>
          </cell>
          <cell r="D217">
            <v>2008418.18</v>
          </cell>
        </row>
        <row r="218">
          <cell r="B218" t="str">
            <v>0298</v>
          </cell>
          <cell r="C218" t="str">
            <v>NATURAL AREAS ACQUISITION</v>
          </cell>
          <cell r="D218">
            <v>11680413.310000001</v>
          </cell>
        </row>
        <row r="219">
          <cell r="B219" t="str">
            <v>0299</v>
          </cell>
          <cell r="C219" t="str">
            <v>OPEN SPACE LANDS ACQUIS&amp;DEVEL</v>
          </cell>
          <cell r="D219">
            <v>21300682.960000001</v>
          </cell>
        </row>
        <row r="220">
          <cell r="B220" t="str">
            <v>0300</v>
          </cell>
          <cell r="C220" t="str">
            <v>FIRST RESPONDER HEALTH GRANT</v>
          </cell>
          <cell r="D220">
            <v>0</v>
          </cell>
        </row>
        <row r="221">
          <cell r="B221" t="str">
            <v>0301</v>
          </cell>
          <cell r="C221" t="str">
            <v>WORKING CAPITAL REVOLVING</v>
          </cell>
          <cell r="D221">
            <v>18120</v>
          </cell>
        </row>
        <row r="222">
          <cell r="B222" t="str">
            <v>0303</v>
          </cell>
          <cell r="C222" t="str">
            <v>STATE GARAGE REVOLVING</v>
          </cell>
          <cell r="D222">
            <v>61880224.030000001</v>
          </cell>
        </row>
        <row r="223">
          <cell r="B223" t="str">
            <v>0304</v>
          </cell>
          <cell r="C223" t="str">
            <v>TECHNOLOGY MGMNT REVOLVING</v>
          </cell>
          <cell r="D223">
            <v>652450054.77999997</v>
          </cell>
        </row>
        <row r="224">
          <cell r="B224" t="str">
            <v>0309</v>
          </cell>
          <cell r="C224" t="str">
            <v>AIR TRANSPORTATION REVOLVING</v>
          </cell>
          <cell r="D224">
            <v>89.8</v>
          </cell>
        </row>
        <row r="225">
          <cell r="B225" t="str">
            <v>0310</v>
          </cell>
          <cell r="C225" t="str">
            <v>TAX RECOVERY</v>
          </cell>
          <cell r="D225">
            <v>1329024.74</v>
          </cell>
        </row>
        <row r="226">
          <cell r="B226" t="str">
            <v>0311</v>
          </cell>
          <cell r="C226" t="str">
            <v>IL PRODUCTION WORKFORCE DEV</v>
          </cell>
          <cell r="D226">
            <v>0</v>
          </cell>
        </row>
        <row r="227">
          <cell r="B227" t="str">
            <v>0314</v>
          </cell>
          <cell r="C227" t="str">
            <v>FACILITIES MANAGEMENT REVOLV</v>
          </cell>
          <cell r="D227">
            <v>271409518.50999999</v>
          </cell>
        </row>
        <row r="228">
          <cell r="B228" t="str">
            <v>0317</v>
          </cell>
          <cell r="C228" t="str">
            <v>PROFESSIONAL SERVICES</v>
          </cell>
          <cell r="D228">
            <v>42758154.369999997</v>
          </cell>
        </row>
        <row r="229">
          <cell r="B229" t="str">
            <v>0318</v>
          </cell>
          <cell r="C229" t="str">
            <v>ICJIA VIO PREVENT SP PRJ</v>
          </cell>
          <cell r="D229">
            <v>0</v>
          </cell>
        </row>
        <row r="230">
          <cell r="B230" t="str">
            <v>0319</v>
          </cell>
          <cell r="C230" t="str">
            <v>PENSION STABILIZATION</v>
          </cell>
          <cell r="D230">
            <v>400000000</v>
          </cell>
        </row>
        <row r="231">
          <cell r="B231" t="str">
            <v>0320</v>
          </cell>
          <cell r="C231" t="str">
            <v>SO SUBURBAN BROWNSFLDS REDEVEL</v>
          </cell>
          <cell r="D231">
            <v>0</v>
          </cell>
        </row>
        <row r="232">
          <cell r="B232" t="str">
            <v>0322</v>
          </cell>
          <cell r="C232" t="str">
            <v>FAMILY RESPONSIBILITY</v>
          </cell>
          <cell r="D232">
            <v>134246.42000000001</v>
          </cell>
        </row>
        <row r="233">
          <cell r="B233" t="str">
            <v>0323</v>
          </cell>
          <cell r="C233" t="str">
            <v>MOTOR VEHICLE REVIEW BOARD</v>
          </cell>
          <cell r="D233">
            <v>232287.08</v>
          </cell>
        </row>
        <row r="234">
          <cell r="B234" t="str">
            <v>0324</v>
          </cell>
          <cell r="C234" t="str">
            <v>STATE CURE</v>
          </cell>
          <cell r="D234">
            <v>3700899437.9899998</v>
          </cell>
        </row>
        <row r="235">
          <cell r="B235" t="str">
            <v>0325</v>
          </cell>
          <cell r="C235" t="str">
            <v>LOCAL CURE</v>
          </cell>
          <cell r="D235">
            <v>381300965.73000002</v>
          </cell>
        </row>
        <row r="236">
          <cell r="B236" t="str">
            <v>0326</v>
          </cell>
          <cell r="C236" t="str">
            <v>AFRICAN-AMERICAN HIV/AIDS RESP</v>
          </cell>
          <cell r="D236">
            <v>2298997.36</v>
          </cell>
        </row>
        <row r="237">
          <cell r="B237" t="str">
            <v>0327</v>
          </cell>
          <cell r="C237" t="str">
            <v>TATOO &amp; BODY PRCNG ESTAB REGIS</v>
          </cell>
          <cell r="D237">
            <v>321552.74</v>
          </cell>
        </row>
        <row r="238">
          <cell r="B238" t="str">
            <v>0329</v>
          </cell>
          <cell r="C238" t="str">
            <v>COUNTY PROVIDER TRUST</v>
          </cell>
          <cell r="D238">
            <v>2954973218.27</v>
          </cell>
        </row>
        <row r="239">
          <cell r="B239" t="str">
            <v>0332</v>
          </cell>
          <cell r="C239" t="str">
            <v>WORKERS' COMPENSATION REVOLV</v>
          </cell>
          <cell r="D239">
            <v>110771351.53</v>
          </cell>
        </row>
        <row r="240">
          <cell r="B240" t="str">
            <v>0333</v>
          </cell>
          <cell r="C240" t="str">
            <v>FEDERAL SUPPORT AGREEMENT REV</v>
          </cell>
          <cell r="D240">
            <v>25609570.129999999</v>
          </cell>
        </row>
        <row r="241">
          <cell r="B241" t="str">
            <v>0334</v>
          </cell>
          <cell r="C241" t="str">
            <v>AMBULANCE REVOLVING LOAN</v>
          </cell>
          <cell r="D241">
            <v>346739.91</v>
          </cell>
        </row>
        <row r="242">
          <cell r="B242" t="str">
            <v>0335</v>
          </cell>
          <cell r="C242" t="str">
            <v>CRIMINAL JUSTICE INFO PROJECTS</v>
          </cell>
          <cell r="D242">
            <v>61396280.600000001</v>
          </cell>
        </row>
        <row r="243">
          <cell r="B243" t="str">
            <v>0336</v>
          </cell>
          <cell r="C243" t="str">
            <v>ENVIRONMENTAL LAB CERTIFICAT</v>
          </cell>
          <cell r="D243">
            <v>333156.21999999997</v>
          </cell>
        </row>
        <row r="244">
          <cell r="B244" t="str">
            <v>0337</v>
          </cell>
          <cell r="C244" t="str">
            <v>MPEA TRUST</v>
          </cell>
          <cell r="D244">
            <v>178563268.25999999</v>
          </cell>
        </row>
        <row r="245">
          <cell r="B245" t="str">
            <v>0339</v>
          </cell>
          <cell r="C245" t="str">
            <v>IL COMM COLL BRD CONTRCT &amp; GRT</v>
          </cell>
          <cell r="D245">
            <v>19135473.73</v>
          </cell>
        </row>
        <row r="246">
          <cell r="B246" t="str">
            <v>0340</v>
          </cell>
          <cell r="C246" t="str">
            <v>PUBLIC HEALTH LAB SERVS REV</v>
          </cell>
          <cell r="D246">
            <v>948623.62</v>
          </cell>
        </row>
        <row r="247">
          <cell r="B247" t="str">
            <v>0341</v>
          </cell>
          <cell r="C247" t="str">
            <v>PROVIDER INQUIRY TRUST</v>
          </cell>
          <cell r="D247">
            <v>0</v>
          </cell>
        </row>
        <row r="248">
          <cell r="B248" t="str">
            <v>0342</v>
          </cell>
          <cell r="C248" t="str">
            <v>AUDIT EXPENSE</v>
          </cell>
          <cell r="D248">
            <v>29451022.050000001</v>
          </cell>
        </row>
        <row r="249">
          <cell r="B249" t="str">
            <v>0343</v>
          </cell>
          <cell r="C249" t="str">
            <v>FEDERAL NATNL COMM SERVICES</v>
          </cell>
          <cell r="D249">
            <v>565701.02</v>
          </cell>
        </row>
        <row r="250">
          <cell r="B250" t="str">
            <v>0344</v>
          </cell>
          <cell r="C250" t="str">
            <v>CARE PROV FOR PERSONS WITH DD</v>
          </cell>
          <cell r="D250">
            <v>44984264</v>
          </cell>
        </row>
        <row r="251">
          <cell r="B251" t="str">
            <v>0345</v>
          </cell>
          <cell r="C251" t="str">
            <v>LONG TERM CARE PROVIDER</v>
          </cell>
          <cell r="D251">
            <v>706052973.77999997</v>
          </cell>
        </row>
        <row r="252">
          <cell r="B252" t="str">
            <v>0346</v>
          </cell>
          <cell r="C252" t="str">
            <v>HOSPITAL PROVIDER</v>
          </cell>
          <cell r="D252">
            <v>4833508506.8400002</v>
          </cell>
        </row>
        <row r="253">
          <cell r="B253" t="str">
            <v>0347</v>
          </cell>
          <cell r="C253" t="str">
            <v>EMPLOYMENT &amp; TRAINING</v>
          </cell>
          <cell r="D253">
            <v>1605362170.24</v>
          </cell>
        </row>
        <row r="254">
          <cell r="B254" t="str">
            <v>0350</v>
          </cell>
          <cell r="C254" t="str">
            <v>ICCB FEDERAL TRUST</v>
          </cell>
          <cell r="D254">
            <v>253149.87</v>
          </cell>
        </row>
        <row r="255">
          <cell r="B255" t="str">
            <v>0351</v>
          </cell>
          <cell r="C255" t="str">
            <v>FREEDOM SCHOOLS</v>
          </cell>
          <cell r="D255">
            <v>9672038</v>
          </cell>
        </row>
        <row r="256">
          <cell r="B256" t="str">
            <v>0353</v>
          </cell>
          <cell r="C256" t="str">
            <v>STATE PHEASANT</v>
          </cell>
          <cell r="D256">
            <v>241007.6</v>
          </cell>
        </row>
        <row r="257">
          <cell r="B257" t="str">
            <v>0355</v>
          </cell>
          <cell r="C257" t="str">
            <v>SPECIAL ED MEDICAID MATCHING</v>
          </cell>
          <cell r="D257">
            <v>192345278.25</v>
          </cell>
        </row>
        <row r="258">
          <cell r="B258" t="str">
            <v>0356</v>
          </cell>
          <cell r="C258" t="str">
            <v>LAW ENFORCEMENT CAMERA GRANT</v>
          </cell>
          <cell r="D258">
            <v>1898920.63</v>
          </cell>
        </row>
        <row r="259">
          <cell r="B259" t="str">
            <v>0357</v>
          </cell>
          <cell r="C259" t="str">
            <v>CHILD LABOR ENFORCEMENT</v>
          </cell>
          <cell r="D259">
            <v>579800.92000000004</v>
          </cell>
        </row>
        <row r="260">
          <cell r="B260" t="str">
            <v>0359</v>
          </cell>
          <cell r="C260" t="str">
            <v>IMSA SPECIAL PURPOSES TRUST</v>
          </cell>
          <cell r="D260">
            <v>552086.46</v>
          </cell>
        </row>
        <row r="261">
          <cell r="B261" t="str">
            <v>0360</v>
          </cell>
          <cell r="C261" t="str">
            <v>LEAD POISONING,SCREENING</v>
          </cell>
          <cell r="D261">
            <v>8615209.3399999999</v>
          </cell>
        </row>
        <row r="262">
          <cell r="B262" t="str">
            <v>0362</v>
          </cell>
          <cell r="C262" t="str">
            <v>SECURITIES AUDIT &amp; ENFORCEMENT</v>
          </cell>
          <cell r="D262">
            <v>9763350.5099999998</v>
          </cell>
        </row>
        <row r="263">
          <cell r="B263" t="str">
            <v>0363</v>
          </cell>
          <cell r="C263" t="str">
            <v>DEPT OF BUSINESS SERV SP OPS</v>
          </cell>
          <cell r="D263">
            <v>18261962.02</v>
          </cell>
        </row>
        <row r="264">
          <cell r="B264" t="str">
            <v>0364</v>
          </cell>
          <cell r="C264" t="str">
            <v>IL TELECOM ACCESS CORPORATION</v>
          </cell>
          <cell r="D264">
            <v>232430.11</v>
          </cell>
        </row>
        <row r="265">
          <cell r="B265" t="str">
            <v>0365</v>
          </cell>
          <cell r="C265" t="str">
            <v>HEALTH&amp;HUMAN SERV MEDICAID TR</v>
          </cell>
          <cell r="D265">
            <v>5257238.3099999996</v>
          </cell>
        </row>
        <row r="266">
          <cell r="B266" t="str">
            <v>0366</v>
          </cell>
          <cell r="C266" t="str">
            <v>PRISONER REVIEW BD VHCL &amp; EQUP</v>
          </cell>
          <cell r="D266">
            <v>45711.98</v>
          </cell>
        </row>
        <row r="267">
          <cell r="B267" t="str">
            <v>0367</v>
          </cell>
          <cell r="C267" t="str">
            <v>CAP FACILITY TEC MODERNIZATION</v>
          </cell>
          <cell r="D267">
            <v>0</v>
          </cell>
        </row>
        <row r="268">
          <cell r="B268" t="str">
            <v>0368</v>
          </cell>
          <cell r="C268" t="str">
            <v>DRUG TREATMENT</v>
          </cell>
          <cell r="D268">
            <v>5363769.8099999996</v>
          </cell>
        </row>
        <row r="269">
          <cell r="B269" t="str">
            <v>0369</v>
          </cell>
          <cell r="C269" t="str">
            <v>FEED CONTROL</v>
          </cell>
          <cell r="D269">
            <v>1781148.68</v>
          </cell>
        </row>
        <row r="270">
          <cell r="B270" t="str">
            <v>0370</v>
          </cell>
          <cell r="C270" t="str">
            <v>TANNING FACILITY PERMIT</v>
          </cell>
          <cell r="D270">
            <v>147440.37</v>
          </cell>
        </row>
        <row r="271">
          <cell r="B271" t="str">
            <v>0371</v>
          </cell>
          <cell r="C271" t="str">
            <v>EQUITY IN LNG-TRM CARE QLTY</v>
          </cell>
          <cell r="D271">
            <v>159073.07</v>
          </cell>
        </row>
        <row r="272">
          <cell r="B272" t="str">
            <v>0372</v>
          </cell>
          <cell r="C272" t="str">
            <v>PLUMBING LICENSURE &amp; PROGRAM</v>
          </cell>
          <cell r="D272">
            <v>3228695.32</v>
          </cell>
        </row>
        <row r="273">
          <cell r="B273" t="str">
            <v>0373</v>
          </cell>
          <cell r="C273" t="str">
            <v>STATE TREASURER'S BANK SERVICE</v>
          </cell>
          <cell r="D273">
            <v>7388711.5199999996</v>
          </cell>
        </row>
        <row r="274">
          <cell r="B274" t="str">
            <v>0374</v>
          </cell>
          <cell r="C274" t="str">
            <v>SECRETARY OF STATE EVIDENCE</v>
          </cell>
          <cell r="D274">
            <v>0</v>
          </cell>
        </row>
        <row r="275">
          <cell r="B275" t="str">
            <v>0377</v>
          </cell>
          <cell r="C275" t="str">
            <v>MCCORMICK PLACE EXPANSION PROJ</v>
          </cell>
          <cell r="D275">
            <v>211934585.08000001</v>
          </cell>
        </row>
        <row r="276">
          <cell r="B276" t="str">
            <v>0378</v>
          </cell>
          <cell r="C276" t="str">
            <v>INSURANCE PREMIUM TAX REFUND</v>
          </cell>
          <cell r="D276">
            <v>1431376.42</v>
          </cell>
        </row>
        <row r="277">
          <cell r="B277" t="str">
            <v>0380</v>
          </cell>
          <cell r="C277" t="str">
            <v>CORPORATE FRANCHISE TAX REFUND</v>
          </cell>
          <cell r="D277">
            <v>4197404.22</v>
          </cell>
        </row>
        <row r="278">
          <cell r="B278" t="str">
            <v>0384</v>
          </cell>
          <cell r="C278" t="str">
            <v>TAX COMPLIANCE &amp; ADMIN</v>
          </cell>
          <cell r="D278">
            <v>76482265.159999996</v>
          </cell>
        </row>
        <row r="279">
          <cell r="B279" t="str">
            <v>0385</v>
          </cell>
          <cell r="C279" t="str">
            <v>BHE STATE CONTRACTS &amp; GRANTS</v>
          </cell>
          <cell r="D279">
            <v>2452888.69</v>
          </cell>
        </row>
        <row r="280">
          <cell r="B280" t="str">
            <v>0386</v>
          </cell>
          <cell r="C280" t="str">
            <v>APPRAISAL ADMINISTRATION</v>
          </cell>
          <cell r="D280">
            <v>2364845.04</v>
          </cell>
        </row>
        <row r="281">
          <cell r="B281" t="str">
            <v>0387</v>
          </cell>
          <cell r="C281" t="str">
            <v>SMALL BUS ENVIRONMENTAL ASSIST</v>
          </cell>
          <cell r="D281">
            <v>268582.23</v>
          </cell>
        </row>
        <row r="282">
          <cell r="B282" t="str">
            <v>0388</v>
          </cell>
          <cell r="C282" t="str">
            <v>REGUL EVAL &amp; BASIC ENFORCEMENT</v>
          </cell>
          <cell r="D282">
            <v>7453.67</v>
          </cell>
        </row>
        <row r="283">
          <cell r="B283" t="str">
            <v>0389</v>
          </cell>
          <cell r="C283" t="str">
            <v>SEXUAL ASSAULT SERVICES</v>
          </cell>
          <cell r="D283">
            <v>0</v>
          </cell>
        </row>
        <row r="284">
          <cell r="B284" t="str">
            <v>0391</v>
          </cell>
          <cell r="C284" t="str">
            <v>IL HABITAT</v>
          </cell>
          <cell r="D284">
            <v>1386822.6</v>
          </cell>
        </row>
        <row r="285">
          <cell r="B285" t="str">
            <v>0392</v>
          </cell>
          <cell r="C285" t="str">
            <v>EQUAL PAY REGISTRATION</v>
          </cell>
          <cell r="D285">
            <v>0</v>
          </cell>
        </row>
        <row r="286">
          <cell r="B286" t="str">
            <v>0393</v>
          </cell>
          <cell r="C286" t="str">
            <v>SICKLE CELL CHRONIC DISEASE</v>
          </cell>
          <cell r="D286">
            <v>0</v>
          </cell>
        </row>
        <row r="287">
          <cell r="B287" t="str">
            <v>0394</v>
          </cell>
          <cell r="C287" t="str">
            <v>GAINING EARLY AWARENESS &amp; READ</v>
          </cell>
          <cell r="D287">
            <v>1266.18</v>
          </cell>
        </row>
        <row r="288">
          <cell r="B288" t="str">
            <v>0396</v>
          </cell>
          <cell r="C288" t="str">
            <v>SENIOR HEALTH INSURANCE PROG</v>
          </cell>
          <cell r="D288">
            <v>1693255.63</v>
          </cell>
        </row>
        <row r="289">
          <cell r="B289" t="str">
            <v>0397</v>
          </cell>
          <cell r="C289" t="str">
            <v>TRAUMA CENTER</v>
          </cell>
          <cell r="D289">
            <v>2499891.3199999998</v>
          </cell>
        </row>
        <row r="290">
          <cell r="B290" t="str">
            <v>0398</v>
          </cell>
          <cell r="C290" t="str">
            <v>EMS ASSISTANCE</v>
          </cell>
          <cell r="D290">
            <v>433332.93</v>
          </cell>
        </row>
        <row r="291">
          <cell r="B291" t="str">
            <v>0399</v>
          </cell>
          <cell r="C291" t="str">
            <v>AUTISM CARE</v>
          </cell>
          <cell r="D291">
            <v>0</v>
          </cell>
        </row>
        <row r="292">
          <cell r="B292" t="str">
            <v>0401</v>
          </cell>
          <cell r="C292" t="str">
            <v>PROTEST</v>
          </cell>
          <cell r="D292">
            <v>410135.03999999998</v>
          </cell>
        </row>
        <row r="293">
          <cell r="B293" t="str">
            <v>0403</v>
          </cell>
          <cell r="C293" t="str">
            <v>ILL BROADBAND ADOPTION</v>
          </cell>
          <cell r="D293">
            <v>0</v>
          </cell>
        </row>
        <row r="294">
          <cell r="B294" t="str">
            <v>0405</v>
          </cell>
          <cell r="C294" t="str">
            <v>DEAF AND HARD OF HEARING SPECI</v>
          </cell>
          <cell r="D294">
            <v>65150</v>
          </cell>
        </row>
        <row r="295">
          <cell r="B295" t="str">
            <v>0407</v>
          </cell>
          <cell r="C295" t="str">
            <v>GRANT ACCOUNTABILITY/TRANSPNCY</v>
          </cell>
          <cell r="D295">
            <v>3569860.86</v>
          </cell>
        </row>
        <row r="296">
          <cell r="B296" t="str">
            <v>0408</v>
          </cell>
          <cell r="C296" t="str">
            <v>DHS SPECIAL PURPOSE TRUST</v>
          </cell>
          <cell r="D296">
            <v>104033231.16</v>
          </cell>
        </row>
        <row r="297">
          <cell r="B297" t="str">
            <v>0409</v>
          </cell>
          <cell r="C297" t="str">
            <v>GEORGE BAILEY MEMORIAL</v>
          </cell>
          <cell r="D297">
            <v>0</v>
          </cell>
        </row>
        <row r="298">
          <cell r="B298" t="str">
            <v>0410</v>
          </cell>
          <cell r="C298" t="str">
            <v>SBE FEDERAL DEPT OF AGRI</v>
          </cell>
          <cell r="D298">
            <v>1033390756.8200001</v>
          </cell>
        </row>
        <row r="299">
          <cell r="B299" t="str">
            <v>0412</v>
          </cell>
          <cell r="C299" t="str">
            <v>COMMON SCHOOL</v>
          </cell>
          <cell r="D299">
            <v>9316266806</v>
          </cell>
        </row>
        <row r="300">
          <cell r="B300" t="str">
            <v>0413</v>
          </cell>
          <cell r="C300" t="str">
            <v>MOTOR FUEL TAX-COUNTIES</v>
          </cell>
          <cell r="D300">
            <v>180275698.28999999</v>
          </cell>
        </row>
        <row r="301">
          <cell r="B301" t="str">
            <v>0414</v>
          </cell>
          <cell r="C301" t="str">
            <v>MOTOR FUEL TAX-MUNICIPALITIES</v>
          </cell>
          <cell r="D301">
            <v>252828814.22</v>
          </cell>
        </row>
        <row r="302">
          <cell r="B302" t="str">
            <v>0415</v>
          </cell>
          <cell r="C302" t="str">
            <v>MOTOR FUEL TAX-TOWN &amp; ROAD DIS</v>
          </cell>
          <cell r="D302">
            <v>81821789.370000005</v>
          </cell>
        </row>
        <row r="303">
          <cell r="B303" t="str">
            <v>0417</v>
          </cell>
          <cell r="C303" t="str">
            <v>STATE COLLEGE &amp; UNIV TRUST</v>
          </cell>
          <cell r="D303">
            <v>252450</v>
          </cell>
        </row>
        <row r="304">
          <cell r="B304" t="str">
            <v>0418</v>
          </cell>
          <cell r="C304" t="str">
            <v>UNIVERSITY GRANT</v>
          </cell>
          <cell r="D304">
            <v>94300</v>
          </cell>
        </row>
        <row r="305">
          <cell r="B305" t="str">
            <v>0419</v>
          </cell>
          <cell r="C305" t="str">
            <v>DCEO PROJECTS</v>
          </cell>
          <cell r="D305">
            <v>17646634.350000001</v>
          </cell>
        </row>
        <row r="306">
          <cell r="B306" t="str">
            <v>0421</v>
          </cell>
          <cell r="C306" t="str">
            <v>PUBLIC AID RECOVERIES TRUST</v>
          </cell>
          <cell r="D306">
            <v>2765401422.25</v>
          </cell>
        </row>
        <row r="307">
          <cell r="B307" t="str">
            <v>0422</v>
          </cell>
          <cell r="C307" t="str">
            <v>ELECTRIC VEHICLE REBATE</v>
          </cell>
          <cell r="D307">
            <v>19720717.469999999</v>
          </cell>
        </row>
        <row r="308">
          <cell r="B308" t="str">
            <v>0424</v>
          </cell>
          <cell r="C308" t="str">
            <v>IL POWER AGENCY TRUST</v>
          </cell>
          <cell r="D308">
            <v>16811.439999999999</v>
          </cell>
        </row>
        <row r="309">
          <cell r="B309" t="str">
            <v>0425</v>
          </cell>
          <cell r="C309" t="str">
            <v>IL POWER AGENCY OPERATIONS</v>
          </cell>
          <cell r="D309">
            <v>26975893.420000002</v>
          </cell>
        </row>
        <row r="310">
          <cell r="B310" t="str">
            <v>0426</v>
          </cell>
          <cell r="C310" t="str">
            <v>COAL TO SOLAR &amp; ENERGY STORAGE</v>
          </cell>
          <cell r="D310">
            <v>0</v>
          </cell>
        </row>
        <row r="311">
          <cell r="B311" t="str">
            <v>0427</v>
          </cell>
          <cell r="C311" t="str">
            <v>ENERGY TRANSITION ASSISTANCE</v>
          </cell>
          <cell r="D311">
            <v>15901904.23</v>
          </cell>
        </row>
        <row r="312">
          <cell r="B312" t="str">
            <v>0428</v>
          </cell>
          <cell r="C312" t="str">
            <v>SUPREME COURT HISTORIC PRESERV</v>
          </cell>
          <cell r="D312">
            <v>1182518.95</v>
          </cell>
        </row>
        <row r="313">
          <cell r="B313" t="str">
            <v>0429</v>
          </cell>
          <cell r="C313" t="str">
            <v>MULTIPLE SCLEROSIS RESEARCH</v>
          </cell>
          <cell r="D313">
            <v>516083.89</v>
          </cell>
        </row>
        <row r="314">
          <cell r="B314" t="str">
            <v>0430</v>
          </cell>
          <cell r="C314" t="str">
            <v>LIVESTOCK MGMT FACILITIES</v>
          </cell>
          <cell r="D314">
            <v>5000</v>
          </cell>
        </row>
        <row r="315">
          <cell r="B315" t="str">
            <v>0431</v>
          </cell>
          <cell r="C315" t="str">
            <v>SECOND INJURY</v>
          </cell>
          <cell r="D315">
            <v>817320.02</v>
          </cell>
        </row>
        <row r="316">
          <cell r="B316" t="str">
            <v>0433</v>
          </cell>
          <cell r="C316" t="str">
            <v>FEDERAL HIGH SPEED RAIL TRUST</v>
          </cell>
          <cell r="D316">
            <v>5311242.1399999997</v>
          </cell>
        </row>
        <row r="317">
          <cell r="B317" t="str">
            <v>0434</v>
          </cell>
          <cell r="C317" t="str">
            <v>COURT OF CLAIMS ADMIN &amp; GRANT</v>
          </cell>
          <cell r="D317">
            <v>80231.23</v>
          </cell>
        </row>
        <row r="318">
          <cell r="B318" t="str">
            <v>0435</v>
          </cell>
          <cell r="C318" t="str">
            <v>CHARITABLE TRUST STABILIZATION</v>
          </cell>
          <cell r="D318">
            <v>445952.95</v>
          </cell>
        </row>
        <row r="319">
          <cell r="B319" t="str">
            <v>0436</v>
          </cell>
          <cell r="C319" t="str">
            <v>SAFETY RESPONSIBILITY</v>
          </cell>
          <cell r="D319">
            <v>758997.06</v>
          </cell>
        </row>
        <row r="320">
          <cell r="B320" t="str">
            <v>0437</v>
          </cell>
          <cell r="C320" t="str">
            <v>QUALITY OF LIFE ENDOWMENT</v>
          </cell>
          <cell r="D320">
            <v>602449.29</v>
          </cell>
        </row>
        <row r="321">
          <cell r="B321" t="str">
            <v>0438</v>
          </cell>
          <cell r="C321" t="str">
            <v>IL STATE FAIR</v>
          </cell>
          <cell r="D321">
            <v>6767836.2999999998</v>
          </cell>
        </row>
        <row r="322">
          <cell r="B322" t="str">
            <v>0439</v>
          </cell>
          <cell r="C322" t="str">
            <v>FEDERAL AG MARKETING SERVICES</v>
          </cell>
          <cell r="D322">
            <v>28257.3</v>
          </cell>
        </row>
        <row r="323">
          <cell r="B323" t="str">
            <v>0440</v>
          </cell>
          <cell r="C323" t="str">
            <v>AGRICULTURAL MASTER</v>
          </cell>
          <cell r="D323">
            <v>881249.15</v>
          </cell>
        </row>
        <row r="324">
          <cell r="B324" t="str">
            <v>0442</v>
          </cell>
          <cell r="C324" t="str">
            <v>PUBLIC DEFENDER</v>
          </cell>
          <cell r="D324">
            <v>0</v>
          </cell>
        </row>
        <row r="325">
          <cell r="B325" t="str">
            <v>0443</v>
          </cell>
          <cell r="C325" t="str">
            <v>FLOOD CONTROL LAND LEASE</v>
          </cell>
          <cell r="D325">
            <v>500641.45</v>
          </cell>
        </row>
        <row r="326">
          <cell r="B326" t="str">
            <v>0446</v>
          </cell>
          <cell r="C326" t="str">
            <v>EMPLOYEE CLASSIFICATION</v>
          </cell>
          <cell r="D326">
            <v>27641.65</v>
          </cell>
        </row>
        <row r="327">
          <cell r="B327" t="str">
            <v>0447</v>
          </cell>
          <cell r="C327" t="str">
            <v>GI EDUCATION</v>
          </cell>
          <cell r="D327">
            <v>1418291.91</v>
          </cell>
        </row>
        <row r="328">
          <cell r="B328" t="str">
            <v>0448</v>
          </cell>
          <cell r="C328" t="str">
            <v>MEDICAID TECH. ASSISTANCE CTR.</v>
          </cell>
          <cell r="D328">
            <v>0</v>
          </cell>
        </row>
        <row r="329">
          <cell r="B329" t="str">
            <v>0449</v>
          </cell>
          <cell r="C329" t="str">
            <v>INTERPRETERS FOR THE DEAF</v>
          </cell>
          <cell r="D329">
            <v>44995.1</v>
          </cell>
        </row>
        <row r="330">
          <cell r="B330" t="str">
            <v>0451</v>
          </cell>
          <cell r="C330" t="str">
            <v>INDIGENT BAIID</v>
          </cell>
          <cell r="D330">
            <v>198336.54</v>
          </cell>
        </row>
        <row r="331">
          <cell r="B331" t="str">
            <v>0452</v>
          </cell>
          <cell r="C331" t="str">
            <v>IL TOURISM TAX</v>
          </cell>
          <cell r="D331">
            <v>26958692.530000001</v>
          </cell>
        </row>
        <row r="332">
          <cell r="B332" t="str">
            <v>0453</v>
          </cell>
          <cell r="C332" t="str">
            <v>MONITORING DEVICE DRVNG PERMIT</v>
          </cell>
          <cell r="D332">
            <v>1651424.54</v>
          </cell>
        </row>
        <row r="333">
          <cell r="B333" t="str">
            <v>0454</v>
          </cell>
          <cell r="C333" t="str">
            <v>ROTARY CLUB</v>
          </cell>
          <cell r="D333">
            <v>12000</v>
          </cell>
        </row>
        <row r="334">
          <cell r="B334" t="str">
            <v>0455</v>
          </cell>
          <cell r="C334" t="str">
            <v>IL STATE TOLL HIGHWAY AUTH</v>
          </cell>
          <cell r="D334">
            <v>1894418620.23</v>
          </cell>
        </row>
        <row r="335">
          <cell r="B335" t="str">
            <v>0457</v>
          </cell>
          <cell r="C335" t="str">
            <v>GROUP INSURANCE PREMIUM</v>
          </cell>
          <cell r="D335">
            <v>84595540.859999999</v>
          </cell>
        </row>
        <row r="336">
          <cell r="B336" t="str">
            <v>0458</v>
          </cell>
          <cell r="C336" t="str">
            <v>AUTISM AWARENESS</v>
          </cell>
          <cell r="D336">
            <v>0</v>
          </cell>
        </row>
        <row r="337">
          <cell r="B337" t="str">
            <v>0459</v>
          </cell>
          <cell r="C337" t="str">
            <v>OVARIAN CANCER AWARENESS</v>
          </cell>
          <cell r="D337">
            <v>12608</v>
          </cell>
        </row>
        <row r="338">
          <cell r="B338" t="str">
            <v>0460</v>
          </cell>
          <cell r="C338" t="str">
            <v>PAYROLL CONSOLIDATION</v>
          </cell>
          <cell r="D338">
            <v>6247233646.5600004</v>
          </cell>
        </row>
        <row r="339">
          <cell r="B339" t="str">
            <v>0461</v>
          </cell>
          <cell r="C339" t="str">
            <v>PARITY ADVANCEMENT</v>
          </cell>
          <cell r="D339">
            <v>1200000</v>
          </cell>
        </row>
        <row r="340">
          <cell r="B340" t="str">
            <v>0462</v>
          </cell>
          <cell r="C340" t="str">
            <v>COMMERCIAL CONSOLIDATION</v>
          </cell>
          <cell r="D340">
            <v>92372620922.229996</v>
          </cell>
        </row>
        <row r="341">
          <cell r="B341" t="str">
            <v>0463</v>
          </cell>
          <cell r="C341" t="str">
            <v>IL PROFSNL GOLFERS ASC JR GOLF</v>
          </cell>
          <cell r="D341">
            <v>53041</v>
          </cell>
        </row>
        <row r="342">
          <cell r="B342" t="str">
            <v>0464</v>
          </cell>
          <cell r="C342" t="str">
            <v>BOY SCOUT AND GIRL SCOUT</v>
          </cell>
          <cell r="D342">
            <v>18575</v>
          </cell>
        </row>
        <row r="343">
          <cell r="B343" t="str">
            <v>0465</v>
          </cell>
          <cell r="C343" t="str">
            <v>LAND &amp; WATER RECREATION</v>
          </cell>
          <cell r="D343">
            <v>1707463.23</v>
          </cell>
        </row>
        <row r="344">
          <cell r="B344" t="str">
            <v>0466</v>
          </cell>
          <cell r="C344" t="str">
            <v>AGRICULTURE IN THE CLASSROOM</v>
          </cell>
          <cell r="D344">
            <v>140000</v>
          </cell>
        </row>
        <row r="345">
          <cell r="B345" t="str">
            <v>0468</v>
          </cell>
          <cell r="C345" t="str">
            <v>SHEET METAL WORKERS INTRNATNL</v>
          </cell>
          <cell r="D345">
            <v>6000</v>
          </cell>
        </row>
        <row r="346">
          <cell r="B346" t="str">
            <v>0469</v>
          </cell>
          <cell r="C346" t="str">
            <v>AUTOIMMUNE DISEASE RESEARCH</v>
          </cell>
          <cell r="D346">
            <v>0</v>
          </cell>
        </row>
        <row r="347">
          <cell r="B347" t="str">
            <v>0470</v>
          </cell>
          <cell r="C347" t="str">
            <v>LIBRARY SERVICES</v>
          </cell>
          <cell r="D347">
            <v>6917907.4500000002</v>
          </cell>
        </row>
        <row r="348">
          <cell r="B348" t="str">
            <v>0471</v>
          </cell>
          <cell r="C348" t="str">
            <v>STATE LIBRARY</v>
          </cell>
          <cell r="D348">
            <v>3044.32</v>
          </cell>
        </row>
        <row r="349">
          <cell r="B349" t="str">
            <v>0473</v>
          </cell>
          <cell r="C349" t="str">
            <v>TEACHERS RETIREMENT SYSTEM</v>
          </cell>
          <cell r="D349">
            <v>8097160906.3500004</v>
          </cell>
        </row>
        <row r="350">
          <cell r="B350" t="str">
            <v>0476</v>
          </cell>
          <cell r="C350" t="str">
            <v>WHOLESOME MEAT</v>
          </cell>
          <cell r="D350">
            <v>7104087.7599999998</v>
          </cell>
        </row>
        <row r="351">
          <cell r="B351" t="str">
            <v>0477</v>
          </cell>
          <cell r="C351" t="str">
            <v>JUDGES RETIREMENT SYSTEM</v>
          </cell>
          <cell r="D351">
            <v>192798284.44</v>
          </cell>
        </row>
        <row r="352">
          <cell r="B352" t="str">
            <v>0479</v>
          </cell>
          <cell r="C352" t="str">
            <v>STATE EMPLOYEES RETIREMENT SYS</v>
          </cell>
          <cell r="D352">
            <v>3327717681.2600002</v>
          </cell>
        </row>
        <row r="353">
          <cell r="B353" t="str">
            <v>0480</v>
          </cell>
          <cell r="C353" t="str">
            <v>SECRETARY OF STATE ID SECURITY</v>
          </cell>
          <cell r="D353">
            <v>12265698.74</v>
          </cell>
        </row>
        <row r="354">
          <cell r="B354" t="str">
            <v>0481</v>
          </cell>
          <cell r="C354" t="str">
            <v>GENERAL ASSEMBLY RETIREMENT</v>
          </cell>
          <cell r="D354">
            <v>27773992.43</v>
          </cell>
        </row>
        <row r="355">
          <cell r="B355" t="str">
            <v>0482</v>
          </cell>
          <cell r="C355" t="str">
            <v>UNCLAIMED PROPERTY TRUST</v>
          </cell>
          <cell r="D355">
            <v>450227617.97000003</v>
          </cell>
        </row>
        <row r="356">
          <cell r="B356" t="str">
            <v>0483</v>
          </cell>
          <cell r="C356" t="str">
            <v>SECRETARY OF STATE SPEC SERV</v>
          </cell>
          <cell r="D356">
            <v>29387816.59</v>
          </cell>
        </row>
        <row r="357">
          <cell r="B357" t="str">
            <v>0484</v>
          </cell>
          <cell r="C357" t="str">
            <v>NUCLEAR CIVIL PROTECTION PLAN</v>
          </cell>
          <cell r="D357">
            <v>3935737.79</v>
          </cell>
        </row>
        <row r="358">
          <cell r="B358" t="str">
            <v>0485</v>
          </cell>
          <cell r="C358" t="str">
            <v>WARRANT ESCHEAT</v>
          </cell>
          <cell r="D358">
            <v>42612470.210000001</v>
          </cell>
        </row>
        <row r="359">
          <cell r="B359" t="str">
            <v>0488</v>
          </cell>
          <cell r="C359" t="str">
            <v>CRIMINAL JUSTICE TRUST</v>
          </cell>
          <cell r="D359">
            <v>95120526.310000002</v>
          </cell>
        </row>
        <row r="360">
          <cell r="B360" t="str">
            <v>0489</v>
          </cell>
          <cell r="C360" t="str">
            <v>ROADSIDE MONARCH HABITAT</v>
          </cell>
          <cell r="D360">
            <v>0</v>
          </cell>
        </row>
        <row r="361">
          <cell r="B361" t="str">
            <v>0491</v>
          </cell>
          <cell r="C361" t="str">
            <v>FEDERAL AID DISASTER</v>
          </cell>
          <cell r="D361">
            <v>270302444.24000001</v>
          </cell>
        </row>
        <row r="362">
          <cell r="B362" t="str">
            <v>0495</v>
          </cell>
          <cell r="C362" t="str">
            <v>OLD AGE SURVIVORS INSURANCE</v>
          </cell>
          <cell r="D362">
            <v>66918855.399999999</v>
          </cell>
        </row>
        <row r="363">
          <cell r="B363" t="str">
            <v>0496</v>
          </cell>
          <cell r="C363" t="str">
            <v>SUPPORT OUR TROOPS</v>
          </cell>
          <cell r="D363">
            <v>45189.2</v>
          </cell>
        </row>
        <row r="364">
          <cell r="B364" t="str">
            <v>0497</v>
          </cell>
          <cell r="C364" t="str">
            <v>FEDERAL CIVIL PREPARED ADMIN</v>
          </cell>
          <cell r="D364">
            <v>921628.22</v>
          </cell>
        </row>
        <row r="365">
          <cell r="B365" t="str">
            <v>0498</v>
          </cell>
          <cell r="C365" t="str">
            <v>SCHOOL FACILITY OCCUPATION</v>
          </cell>
          <cell r="D365">
            <v>223230484.13999999</v>
          </cell>
        </row>
        <row r="366">
          <cell r="B366" t="str">
            <v>0499</v>
          </cell>
          <cell r="C366" t="str">
            <v>DOMESTIC VIOLENCE</v>
          </cell>
          <cell r="D366">
            <v>392589</v>
          </cell>
        </row>
        <row r="367">
          <cell r="B367" t="str">
            <v>0500</v>
          </cell>
          <cell r="C367" t="str">
            <v>STATE MILITARY JUSTICE</v>
          </cell>
          <cell r="D367">
            <v>0</v>
          </cell>
        </row>
        <row r="368">
          <cell r="B368" t="str">
            <v>0502</v>
          </cell>
          <cell r="C368" t="str">
            <v>EARLY INTERVENTION SERVICE REV</v>
          </cell>
          <cell r="D368">
            <v>188736189.05000001</v>
          </cell>
        </row>
        <row r="369">
          <cell r="B369" t="str">
            <v>0503</v>
          </cell>
          <cell r="C369" t="str">
            <v>ELECTRONIC HEALTH RECORD</v>
          </cell>
          <cell r="D369">
            <v>0</v>
          </cell>
        </row>
        <row r="370">
          <cell r="B370" t="str">
            <v>0504</v>
          </cell>
          <cell r="C370" t="str">
            <v>WILDLIFE PRAIRIE PARK</v>
          </cell>
          <cell r="D370">
            <v>19870.55</v>
          </cell>
        </row>
        <row r="371">
          <cell r="B371" t="str">
            <v>0505</v>
          </cell>
          <cell r="C371" t="str">
            <v>ATHLETICS SUPERVISION AND REG</v>
          </cell>
          <cell r="D371">
            <v>133666.48000000001</v>
          </cell>
        </row>
        <row r="372">
          <cell r="B372" t="str">
            <v>0506</v>
          </cell>
          <cell r="C372" t="str">
            <v>SMALL BUSINESS CREDIT INITIATV</v>
          </cell>
          <cell r="D372">
            <v>27806822.16</v>
          </cell>
        </row>
        <row r="373">
          <cell r="B373" t="str">
            <v>0508</v>
          </cell>
          <cell r="C373" t="str">
            <v>MASTER MASON</v>
          </cell>
          <cell r="D373">
            <v>34053.75</v>
          </cell>
        </row>
        <row r="374">
          <cell r="B374" t="str">
            <v>0509</v>
          </cell>
          <cell r="C374" t="str">
            <v>DHS COMMUNITY SERVICES</v>
          </cell>
          <cell r="D374">
            <v>41806630.310000002</v>
          </cell>
        </row>
        <row r="375">
          <cell r="B375" t="str">
            <v>0510</v>
          </cell>
          <cell r="C375" t="str">
            <v>IL FIRE FIGHTERS' MEMORIAL</v>
          </cell>
          <cell r="D375">
            <v>199070.9</v>
          </cell>
        </row>
        <row r="376">
          <cell r="B376" t="str">
            <v>0512</v>
          </cell>
          <cell r="C376" t="str">
            <v>AFTER SCHOOL RESCUE</v>
          </cell>
          <cell r="D376">
            <v>0</v>
          </cell>
        </row>
        <row r="377">
          <cell r="B377" t="str">
            <v>0513</v>
          </cell>
          <cell r="C377" t="str">
            <v>IL STATE CRIME STOPPERS ASSOC</v>
          </cell>
          <cell r="D377">
            <v>0</v>
          </cell>
        </row>
        <row r="378">
          <cell r="B378" t="str">
            <v>0514</v>
          </cell>
          <cell r="C378" t="str">
            <v>STATE ASSET FORFEITURE</v>
          </cell>
          <cell r="D378">
            <v>1693534.7</v>
          </cell>
        </row>
        <row r="379">
          <cell r="B379" t="str">
            <v>0515</v>
          </cell>
          <cell r="C379" t="str">
            <v>LOCAL GOVERNMENT DISTRIBUTIVE</v>
          </cell>
          <cell r="D379">
            <v>2431781366</v>
          </cell>
        </row>
        <row r="380">
          <cell r="B380" t="str">
            <v>0517</v>
          </cell>
          <cell r="C380" t="str">
            <v>POLICE TRAINING BOARD SERVICES</v>
          </cell>
          <cell r="D380">
            <v>0</v>
          </cell>
        </row>
        <row r="381">
          <cell r="B381" t="str">
            <v>0520</v>
          </cell>
          <cell r="C381" t="str">
            <v>FEDERAL ASSET FORFEITURE</v>
          </cell>
          <cell r="D381">
            <v>1398924.75</v>
          </cell>
        </row>
        <row r="382">
          <cell r="B382" t="str">
            <v>0522</v>
          </cell>
          <cell r="C382" t="str">
            <v>MONEY FOLLOWS PRSN BDGT TRNSFR</v>
          </cell>
          <cell r="D382">
            <v>77059</v>
          </cell>
        </row>
        <row r="383">
          <cell r="B383" t="str">
            <v>0523</v>
          </cell>
          <cell r="C383" t="str">
            <v>DEPT OF CORRECTIONS REIMBURSEM</v>
          </cell>
          <cell r="D383">
            <v>26798446.170000002</v>
          </cell>
        </row>
        <row r="384">
          <cell r="B384" t="str">
            <v>0524</v>
          </cell>
          <cell r="C384" t="str">
            <v>HEALTH FACILITY PLAN REVIEW</v>
          </cell>
          <cell r="D384">
            <v>857578.25</v>
          </cell>
        </row>
        <row r="385">
          <cell r="B385" t="str">
            <v>0527</v>
          </cell>
          <cell r="C385" t="str">
            <v>SEX OFFENDER MANAGEMENT BOARD</v>
          </cell>
          <cell r="D385">
            <v>8986.75</v>
          </cell>
        </row>
        <row r="386">
          <cell r="B386" t="str">
            <v>0528</v>
          </cell>
          <cell r="C386" t="str">
            <v>DOMESTIC VIOLENCE ABUSER SERVI</v>
          </cell>
          <cell r="D386">
            <v>0</v>
          </cell>
        </row>
        <row r="387">
          <cell r="B387" t="str">
            <v>0529</v>
          </cell>
          <cell r="C387" t="str">
            <v>IL STATE BOARD OF INVESTMENTS</v>
          </cell>
          <cell r="D387">
            <v>4859563.4800000004</v>
          </cell>
        </row>
        <row r="388">
          <cell r="B388" t="str">
            <v>0533</v>
          </cell>
          <cell r="C388" t="str">
            <v>ATTORNEY GENERAL TOBACCO</v>
          </cell>
          <cell r="D388">
            <v>1760020.71</v>
          </cell>
        </row>
        <row r="389">
          <cell r="B389" t="str">
            <v>0534</v>
          </cell>
          <cell r="C389" t="str">
            <v>IL WORKERS' COMP COMM OPERATNS</v>
          </cell>
          <cell r="D389">
            <v>30623579.870000001</v>
          </cell>
        </row>
        <row r="390">
          <cell r="B390" t="str">
            <v>0535</v>
          </cell>
          <cell r="C390" t="str">
            <v>OFFENDER REGISTRATION</v>
          </cell>
          <cell r="D390">
            <v>87282.64</v>
          </cell>
        </row>
        <row r="391">
          <cell r="B391" t="str">
            <v>0536</v>
          </cell>
          <cell r="C391" t="str">
            <v>LEADS MAINTENANCE</v>
          </cell>
          <cell r="D391">
            <v>670952.98</v>
          </cell>
        </row>
        <row r="392">
          <cell r="B392" t="str">
            <v>0538</v>
          </cell>
          <cell r="C392" t="str">
            <v>IL HISTORIC SITES</v>
          </cell>
          <cell r="D392">
            <v>1746083.18</v>
          </cell>
        </row>
        <row r="393">
          <cell r="B393" t="str">
            <v>0539</v>
          </cell>
          <cell r="C393" t="str">
            <v>DEATH PENALTY ABOLITION</v>
          </cell>
          <cell r="D393">
            <v>1016819.98</v>
          </cell>
        </row>
        <row r="394">
          <cell r="B394" t="str">
            <v>0540</v>
          </cell>
          <cell r="C394" t="str">
            <v>ELECTRONIC BENEFITS TRANSFERS</v>
          </cell>
          <cell r="D394">
            <v>228879050</v>
          </cell>
        </row>
        <row r="395">
          <cell r="B395" t="str">
            <v>0542</v>
          </cell>
          <cell r="C395" t="str">
            <v>AG COURT ORDER &amp; VOL COMPLY</v>
          </cell>
          <cell r="D395">
            <v>16304053.859999999</v>
          </cell>
        </row>
        <row r="396">
          <cell r="B396" t="str">
            <v>0543</v>
          </cell>
          <cell r="C396" t="str">
            <v>COMPTROLLER'S ADMINISTRATIVE</v>
          </cell>
          <cell r="D396">
            <v>1265779.3700000001</v>
          </cell>
        </row>
        <row r="397">
          <cell r="B397" t="str">
            <v>0544</v>
          </cell>
          <cell r="C397" t="str">
            <v>DOIT SPECIAL PROJECTS</v>
          </cell>
          <cell r="D397">
            <v>4639723.8099999996</v>
          </cell>
        </row>
        <row r="398">
          <cell r="B398" t="str">
            <v>0546</v>
          </cell>
          <cell r="C398" t="str">
            <v>PUBLIC PENSION REGULATION</v>
          </cell>
          <cell r="D398">
            <v>458944.6</v>
          </cell>
        </row>
        <row r="399">
          <cell r="B399" t="str">
            <v>0547</v>
          </cell>
          <cell r="C399" t="str">
            <v>CONSRV POLICE OPS ASSIST</v>
          </cell>
          <cell r="D399">
            <v>736202.91</v>
          </cell>
        </row>
        <row r="400">
          <cell r="B400" t="str">
            <v>0548</v>
          </cell>
          <cell r="C400" t="str">
            <v>DRYCLEANER ENVIRON RESPONSE TR</v>
          </cell>
          <cell r="D400">
            <v>1264795.73</v>
          </cell>
        </row>
        <row r="401">
          <cell r="B401" t="str">
            <v>0549</v>
          </cell>
          <cell r="C401" t="str">
            <v>IL CHARITY BUREAU</v>
          </cell>
          <cell r="D401">
            <v>1461046.19</v>
          </cell>
        </row>
        <row r="402">
          <cell r="B402" t="str">
            <v>0550</v>
          </cell>
          <cell r="C402" t="str">
            <v>SUPPLEMENTAL LOW INCOME ENERGY</v>
          </cell>
          <cell r="D402">
            <v>212116854.90000001</v>
          </cell>
        </row>
        <row r="403">
          <cell r="B403" t="str">
            <v>0551</v>
          </cell>
          <cell r="C403" t="str">
            <v>ANTI-POLLUTION</v>
          </cell>
          <cell r="D403">
            <v>27285842.5</v>
          </cell>
        </row>
        <row r="404">
          <cell r="B404" t="str">
            <v>0552</v>
          </cell>
          <cell r="C404" t="str">
            <v>WORKFORCE, TECHNOLOGY, AND ECO</v>
          </cell>
          <cell r="D404">
            <v>0</v>
          </cell>
        </row>
        <row r="405">
          <cell r="B405" t="str">
            <v>0553</v>
          </cell>
          <cell r="C405" t="str">
            <v>TRANSPORTATION BOND, SERIES A</v>
          </cell>
          <cell r="D405">
            <v>486291526.93000001</v>
          </cell>
        </row>
        <row r="406">
          <cell r="B406" t="str">
            <v>0554</v>
          </cell>
          <cell r="C406" t="str">
            <v>TRANSPORTATION BOND, SERIES B</v>
          </cell>
          <cell r="D406">
            <v>44949790.600000001</v>
          </cell>
        </row>
        <row r="407">
          <cell r="B407" t="str">
            <v>0557</v>
          </cell>
          <cell r="C407" t="str">
            <v>IL PREPAID TUITION TRUST</v>
          </cell>
          <cell r="D407">
            <v>117760434.28</v>
          </cell>
        </row>
        <row r="408">
          <cell r="B408" t="str">
            <v>0558</v>
          </cell>
          <cell r="C408" t="str">
            <v>FLOOD PREVENTION OCCUPATION</v>
          </cell>
          <cell r="D408">
            <v>17154492.77</v>
          </cell>
        </row>
        <row r="409">
          <cell r="B409" t="str">
            <v>0559</v>
          </cell>
          <cell r="C409" t="str">
            <v>DOWNSTATE TRANSIT IMPROVEMENT</v>
          </cell>
          <cell r="D409">
            <v>1277454.82</v>
          </cell>
        </row>
        <row r="410">
          <cell r="B410" t="str">
            <v>0560</v>
          </cell>
          <cell r="C410" t="str">
            <v>SBE FEDERAL AGENCY SERVICES</v>
          </cell>
          <cell r="D410">
            <v>11708983.66</v>
          </cell>
        </row>
        <row r="411">
          <cell r="B411" t="str">
            <v>0561</v>
          </cell>
          <cell r="C411" t="str">
            <v>SBE FEDERAL DEPT OF EDUCATION</v>
          </cell>
          <cell r="D411">
            <v>3805664613.8899999</v>
          </cell>
        </row>
        <row r="412">
          <cell r="B412" t="str">
            <v>0562</v>
          </cell>
          <cell r="C412" t="str">
            <v>PAWNBROKER REGULATION</v>
          </cell>
          <cell r="D412">
            <v>354239.51</v>
          </cell>
        </row>
        <row r="413">
          <cell r="B413" t="str">
            <v>0564</v>
          </cell>
          <cell r="C413" t="str">
            <v>RENEWABLE ENERGY RESOURCES TR</v>
          </cell>
          <cell r="D413">
            <v>6001591</v>
          </cell>
        </row>
        <row r="414">
          <cell r="B414" t="str">
            <v>0566</v>
          </cell>
          <cell r="C414" t="str">
            <v>DCFS FEDERAL PROJECTS</v>
          </cell>
          <cell r="D414">
            <v>4289508.3899999997</v>
          </cell>
        </row>
        <row r="415">
          <cell r="B415" t="str">
            <v>0567</v>
          </cell>
          <cell r="C415" t="str">
            <v>CHARTER SCHOOLS REVOLVING LOAN</v>
          </cell>
          <cell r="D415">
            <v>0</v>
          </cell>
        </row>
        <row r="416">
          <cell r="B416" t="str">
            <v>0568</v>
          </cell>
          <cell r="C416" t="str">
            <v>SCHOOL INFRASTRUCTURE</v>
          </cell>
          <cell r="D416">
            <v>196898799.62</v>
          </cell>
        </row>
        <row r="417">
          <cell r="B417" t="str">
            <v>0569</v>
          </cell>
          <cell r="C417" t="str">
            <v>SCHOOL TECHNOLOGY REVOLV LN</v>
          </cell>
          <cell r="D417">
            <v>0</v>
          </cell>
        </row>
        <row r="418">
          <cell r="B418" t="str">
            <v>0570</v>
          </cell>
          <cell r="C418" t="str">
            <v>IL &amp; MICHIGAN CANAL</v>
          </cell>
          <cell r="D418">
            <v>0</v>
          </cell>
        </row>
        <row r="419">
          <cell r="B419" t="str">
            <v>0571</v>
          </cell>
          <cell r="C419" t="str">
            <v>ENERGY EFFICIENCY TRUST</v>
          </cell>
          <cell r="D419">
            <v>775277.38</v>
          </cell>
        </row>
        <row r="420">
          <cell r="B420" t="str">
            <v>0572</v>
          </cell>
          <cell r="C420" t="str">
            <v>FIRE TRUCK REVOLVING LOAN</v>
          </cell>
          <cell r="D420">
            <v>2188796.7999999998</v>
          </cell>
        </row>
        <row r="421">
          <cell r="B421" t="str">
            <v>0574</v>
          </cell>
          <cell r="C421" t="str">
            <v>OFF HIGHWAY VEHICLE TRAILS</v>
          </cell>
          <cell r="D421">
            <v>450365.69</v>
          </cell>
        </row>
        <row r="422">
          <cell r="B422" t="str">
            <v>0575</v>
          </cell>
          <cell r="C422" t="str">
            <v>JUVENILE REHAB SERV MEDICAID</v>
          </cell>
          <cell r="D422">
            <v>0</v>
          </cell>
        </row>
        <row r="423">
          <cell r="B423" t="str">
            <v>0576</v>
          </cell>
          <cell r="C423" t="str">
            <v>PESTICIDE CONTROL</v>
          </cell>
          <cell r="D423">
            <v>5924969.2599999998</v>
          </cell>
        </row>
        <row r="424">
          <cell r="B424" t="str">
            <v>0577</v>
          </cell>
          <cell r="C424" t="str">
            <v>COMMUNITY COLLEGE HEALTH INSUR</v>
          </cell>
          <cell r="D424">
            <v>38904513.840000004</v>
          </cell>
        </row>
        <row r="425">
          <cell r="B425" t="str">
            <v>0579</v>
          </cell>
          <cell r="C425" t="str">
            <v>SAVINGS BANK REGULATORY</v>
          </cell>
          <cell r="D425">
            <v>350255.88</v>
          </cell>
        </row>
        <row r="426">
          <cell r="B426" t="str">
            <v>0580</v>
          </cell>
          <cell r="C426" t="str">
            <v>FIRE PREVENTION DIVISION</v>
          </cell>
          <cell r="D426">
            <v>592852.5</v>
          </cell>
        </row>
        <row r="427">
          <cell r="B427" t="str">
            <v>0582</v>
          </cell>
          <cell r="C427" t="str">
            <v>DCFS SPECIAL PURPOSE TRUST</v>
          </cell>
          <cell r="D427">
            <v>605403.82999999996</v>
          </cell>
        </row>
        <row r="428">
          <cell r="B428" t="str">
            <v>0583</v>
          </cell>
          <cell r="C428" t="str">
            <v>TAX SUSPENSE TRUST</v>
          </cell>
          <cell r="D428">
            <v>154913.31</v>
          </cell>
        </row>
        <row r="429">
          <cell r="B429" t="str">
            <v>0584</v>
          </cell>
          <cell r="C429" t="str">
            <v>IL PAN HELLENIC TRUST</v>
          </cell>
          <cell r="D429">
            <v>70500</v>
          </cell>
        </row>
        <row r="430">
          <cell r="B430" t="str">
            <v>0585</v>
          </cell>
          <cell r="C430" t="str">
            <v>PARK DISTRICT YOUTH PROGRAM</v>
          </cell>
          <cell r="D430">
            <v>26700</v>
          </cell>
        </row>
        <row r="431">
          <cell r="B431" t="str">
            <v>0586</v>
          </cell>
          <cell r="C431" t="str">
            <v>HOSPICE</v>
          </cell>
          <cell r="D431">
            <v>3000</v>
          </cell>
        </row>
        <row r="432">
          <cell r="B432" t="str">
            <v>0587</v>
          </cell>
          <cell r="C432" t="str">
            <v>PROF SPORTS TEAM EDUCATION</v>
          </cell>
          <cell r="D432">
            <v>1993150</v>
          </cell>
        </row>
        <row r="433">
          <cell r="B433" t="str">
            <v>0588</v>
          </cell>
          <cell r="C433" t="str">
            <v>SEPTEMBER 11TH</v>
          </cell>
          <cell r="D433">
            <v>113000</v>
          </cell>
        </row>
        <row r="434">
          <cell r="B434" t="str">
            <v>0589</v>
          </cell>
          <cell r="C434" t="str">
            <v>TRANS SAFETY HIGHWAY HIRE-BACK</v>
          </cell>
          <cell r="D434">
            <v>200000</v>
          </cell>
        </row>
        <row r="435">
          <cell r="B435" t="str">
            <v>0592</v>
          </cell>
          <cell r="C435" t="str">
            <v>DHS FEDERAL PROJECTS</v>
          </cell>
          <cell r="D435">
            <v>58848746</v>
          </cell>
        </row>
        <row r="436">
          <cell r="B436" t="str">
            <v>0594</v>
          </cell>
          <cell r="C436" t="str">
            <v>IL ROUTE 66 HERITAGE PROJECT</v>
          </cell>
          <cell r="D436">
            <v>215000</v>
          </cell>
        </row>
        <row r="437">
          <cell r="B437" t="str">
            <v>0597</v>
          </cell>
          <cell r="C437" t="str">
            <v>FOREIGN LANGUAGE INTERPRETER</v>
          </cell>
          <cell r="D437">
            <v>30708.48</v>
          </cell>
        </row>
        <row r="438">
          <cell r="B438" t="str">
            <v>0598</v>
          </cell>
          <cell r="C438" t="str">
            <v>POLICE MEMORIAL COMMITTEE</v>
          </cell>
          <cell r="D438">
            <v>574764.67000000004</v>
          </cell>
        </row>
        <row r="439">
          <cell r="B439" t="str">
            <v>0599</v>
          </cell>
          <cell r="C439" t="str">
            <v>MAMMOGRAM</v>
          </cell>
          <cell r="D439">
            <v>0</v>
          </cell>
        </row>
        <row r="440">
          <cell r="B440" t="str">
            <v>0600</v>
          </cell>
          <cell r="C440" t="str">
            <v>ATTORNEY GENERAL WHISTLEBLOWER</v>
          </cell>
          <cell r="D440">
            <v>697969.4</v>
          </cell>
        </row>
        <row r="441">
          <cell r="B441" t="str">
            <v>0602</v>
          </cell>
          <cell r="C441" t="str">
            <v>STATE COOPERATIVE EXTEN SERV</v>
          </cell>
          <cell r="D441">
            <v>13512564</v>
          </cell>
        </row>
        <row r="442">
          <cell r="B442" t="str">
            <v>0605</v>
          </cell>
          <cell r="C442" t="str">
            <v>TEMPORARY RELOCATION EXPENSES</v>
          </cell>
          <cell r="D442">
            <v>0</v>
          </cell>
        </row>
        <row r="443">
          <cell r="B443" t="str">
            <v>0607</v>
          </cell>
          <cell r="C443" t="str">
            <v>SPECIAL PROJECTS DIVISION</v>
          </cell>
          <cell r="D443">
            <v>1284757.7</v>
          </cell>
        </row>
        <row r="444">
          <cell r="B444" t="str">
            <v>0608</v>
          </cell>
          <cell r="C444" t="str">
            <v>PARTNERS FOR CONSERVATION</v>
          </cell>
          <cell r="D444">
            <v>19599114.280000001</v>
          </cell>
        </row>
        <row r="445">
          <cell r="B445" t="str">
            <v>0609</v>
          </cell>
          <cell r="C445" t="str">
            <v>PARTNERS FOR CONSERVATION PROJ</v>
          </cell>
          <cell r="D445">
            <v>0</v>
          </cell>
        </row>
        <row r="446">
          <cell r="B446" t="str">
            <v>0610</v>
          </cell>
          <cell r="C446" t="str">
            <v>PEDIATRIC CANCER AWARENESS</v>
          </cell>
          <cell r="D446">
            <v>0</v>
          </cell>
        </row>
        <row r="447">
          <cell r="B447" t="str">
            <v>0612</v>
          </cell>
          <cell r="C447" t="str">
            <v>STATEWIDE 911</v>
          </cell>
          <cell r="D447">
            <v>188103312.27000001</v>
          </cell>
        </row>
        <row r="448">
          <cell r="B448" t="str">
            <v>0615</v>
          </cell>
          <cell r="C448" t="str">
            <v>DEBT SETTLMNT CONSUMER PROTECT</v>
          </cell>
          <cell r="D448">
            <v>0</v>
          </cell>
        </row>
        <row r="449">
          <cell r="B449" t="str">
            <v>0617</v>
          </cell>
          <cell r="C449" t="str">
            <v>CDB CONTRIBUTORY TRUST</v>
          </cell>
          <cell r="D449">
            <v>30934439.82</v>
          </cell>
        </row>
        <row r="450">
          <cell r="B450" t="str">
            <v>0618</v>
          </cell>
          <cell r="C450" t="str">
            <v>SERVICES FOR OLDER AMERICANS</v>
          </cell>
          <cell r="D450">
            <v>84450964.799999997</v>
          </cell>
        </row>
        <row r="451">
          <cell r="B451" t="str">
            <v>0619</v>
          </cell>
          <cell r="C451" t="str">
            <v>QUINCY VETERAN HOME</v>
          </cell>
          <cell r="D451">
            <v>10314784.01</v>
          </cell>
        </row>
        <row r="452">
          <cell r="B452" t="str">
            <v>0621</v>
          </cell>
          <cell r="C452" t="str">
            <v>INTERNATIONAL TOURISM</v>
          </cell>
          <cell r="D452">
            <v>1771263.69</v>
          </cell>
        </row>
        <row r="453">
          <cell r="B453" t="str">
            <v>0622</v>
          </cell>
          <cell r="C453" t="str">
            <v>MOTOR VEHICLE LICENSE PLATE</v>
          </cell>
          <cell r="D453">
            <v>16016549.560000001</v>
          </cell>
        </row>
        <row r="454">
          <cell r="B454" t="str">
            <v>0623</v>
          </cell>
          <cell r="C454" t="str">
            <v>SPECIAL OLYMPIC ILLINOIS</v>
          </cell>
          <cell r="D454">
            <v>14610</v>
          </cell>
        </row>
        <row r="455">
          <cell r="B455" t="str">
            <v>0624</v>
          </cell>
          <cell r="C455" t="str">
            <v>CHICAGO TRAVEL INDUSTRY PROMO</v>
          </cell>
          <cell r="D455">
            <v>12261500</v>
          </cell>
        </row>
        <row r="456">
          <cell r="B456" t="str">
            <v>0626</v>
          </cell>
          <cell r="C456" t="str">
            <v>PROSTATE CANCER RESEARCH</v>
          </cell>
          <cell r="D456">
            <v>0</v>
          </cell>
        </row>
        <row r="457">
          <cell r="B457" t="str">
            <v>0627</v>
          </cell>
          <cell r="C457" t="str">
            <v>PUBLIC TRANSPORTATION</v>
          </cell>
          <cell r="D457">
            <v>632841577.57000005</v>
          </cell>
        </row>
        <row r="458">
          <cell r="B458" t="str">
            <v>0628</v>
          </cell>
          <cell r="C458" t="str">
            <v>ESSENTIAL GOVT SERV SUPPORT</v>
          </cell>
          <cell r="D458">
            <v>1064194146.5</v>
          </cell>
        </row>
        <row r="459">
          <cell r="B459" t="str">
            <v>0629</v>
          </cell>
          <cell r="C459" t="str">
            <v>REAL ESTATE RECOVERY</v>
          </cell>
          <cell r="D459">
            <v>9520.34</v>
          </cell>
        </row>
        <row r="460">
          <cell r="B460" t="str">
            <v>0631</v>
          </cell>
          <cell r="C460" t="str">
            <v>IL RACING QUARTR HORSE BREEDER</v>
          </cell>
          <cell r="D460">
            <v>0</v>
          </cell>
        </row>
        <row r="461">
          <cell r="B461" t="str">
            <v>0632</v>
          </cell>
          <cell r="C461" t="str">
            <v>HORSE RACING</v>
          </cell>
          <cell r="D461">
            <v>4227560.93</v>
          </cell>
        </row>
        <row r="462">
          <cell r="B462" t="str">
            <v>0634</v>
          </cell>
          <cell r="C462" t="str">
            <v>STATE TREASURER'S CAPITAL</v>
          </cell>
          <cell r="D462">
            <v>250000</v>
          </cell>
        </row>
        <row r="463">
          <cell r="B463" t="str">
            <v>0635</v>
          </cell>
          <cell r="C463" t="str">
            <v>DEATH CERTIFICATE SURCHARGE</v>
          </cell>
          <cell r="D463">
            <v>1115576.3500000001</v>
          </cell>
        </row>
        <row r="464">
          <cell r="B464" t="str">
            <v>0636</v>
          </cell>
          <cell r="C464" t="str">
            <v>COMMERCE &amp; COMM AFFAIRS ASST</v>
          </cell>
          <cell r="D464">
            <v>27823584.84</v>
          </cell>
        </row>
        <row r="465">
          <cell r="B465" t="str">
            <v>0637</v>
          </cell>
          <cell r="C465" t="str">
            <v>STATE POLICE WIRELESS SERVICE</v>
          </cell>
          <cell r="D465">
            <v>106285.19</v>
          </cell>
        </row>
        <row r="466">
          <cell r="B466" t="str">
            <v>0638</v>
          </cell>
          <cell r="C466" t="str">
            <v>IL ADOPT REGISTRY &amp; MED INFO</v>
          </cell>
          <cell r="D466">
            <v>0</v>
          </cell>
        </row>
        <row r="467">
          <cell r="B467" t="str">
            <v>0639</v>
          </cell>
          <cell r="C467" t="str">
            <v>CHICAGO POLICE MEMORIAL FNDTN</v>
          </cell>
          <cell r="D467">
            <v>444335.66</v>
          </cell>
        </row>
        <row r="468">
          <cell r="B468" t="str">
            <v>0640</v>
          </cell>
          <cell r="C468" t="str">
            <v>FUND FOR ADVNCMNT OF EDUCATION</v>
          </cell>
          <cell r="D468">
            <v>939045184.14999998</v>
          </cell>
        </row>
        <row r="469">
          <cell r="B469" t="str">
            <v>0642</v>
          </cell>
          <cell r="C469" t="str">
            <v>DHS STATE PROJECTS</v>
          </cell>
          <cell r="D469">
            <v>145602704.68000001</v>
          </cell>
        </row>
        <row r="470">
          <cell r="B470" t="str">
            <v>0644</v>
          </cell>
          <cell r="C470" t="str">
            <v>COMMITMENT TO HUMAN SERVICES</v>
          </cell>
          <cell r="D470">
            <v>1011254639.77</v>
          </cell>
        </row>
        <row r="471">
          <cell r="B471" t="str">
            <v>0645</v>
          </cell>
          <cell r="C471" t="str">
            <v>LAW ENFORCEMENT RECRUITMENT</v>
          </cell>
          <cell r="D471">
            <v>3471526.13</v>
          </cell>
        </row>
        <row r="472">
          <cell r="B472" t="str">
            <v>0646</v>
          </cell>
          <cell r="C472" t="str">
            <v>ALCOHOLISM &amp; SUBSTANCE ABUSE</v>
          </cell>
          <cell r="D472">
            <v>52159980.240000002</v>
          </cell>
        </row>
        <row r="473">
          <cell r="B473" t="str">
            <v>0648</v>
          </cell>
          <cell r="C473" t="str">
            <v>DOWNSTATE PUBL TRANSPORTATION</v>
          </cell>
          <cell r="D473">
            <v>235862832.83000001</v>
          </cell>
        </row>
        <row r="474">
          <cell r="B474" t="str">
            <v>0649</v>
          </cell>
          <cell r="C474" t="str">
            <v>MOTOR CARRIER SAFETY INSPECTIO</v>
          </cell>
          <cell r="D474">
            <v>2236444.64</v>
          </cell>
        </row>
        <row r="475">
          <cell r="B475" t="str">
            <v>0654</v>
          </cell>
          <cell r="C475" t="str">
            <v>HEALTHY SMILES</v>
          </cell>
          <cell r="D475">
            <v>145626.22</v>
          </cell>
        </row>
        <row r="476">
          <cell r="B476" t="str">
            <v>0655</v>
          </cell>
          <cell r="C476" t="str">
            <v>IL POLICE ASSOCIATION</v>
          </cell>
          <cell r="D476">
            <v>120000</v>
          </cell>
        </row>
        <row r="477">
          <cell r="B477" t="str">
            <v>0657</v>
          </cell>
          <cell r="C477" t="str">
            <v>IL ARTS COUNCIL FEDERAL GRANT</v>
          </cell>
          <cell r="D477">
            <v>1080476.78</v>
          </cell>
        </row>
        <row r="478">
          <cell r="B478" t="str">
            <v>0658</v>
          </cell>
          <cell r="C478" t="str">
            <v>STATE OFF-SET CLAIMS</v>
          </cell>
          <cell r="D478">
            <v>123668089.73</v>
          </cell>
        </row>
        <row r="479">
          <cell r="B479" t="str">
            <v>0659</v>
          </cell>
          <cell r="C479" t="str">
            <v>HISTORIC PROPERTY ADMIN</v>
          </cell>
          <cell r="D479">
            <v>247946.22</v>
          </cell>
        </row>
        <row r="480">
          <cell r="B480" t="str">
            <v>0660</v>
          </cell>
          <cell r="C480" t="str">
            <v>ACADEMIC QUALITY ASSURANCE</v>
          </cell>
          <cell r="D480">
            <v>100487.03999999999</v>
          </cell>
        </row>
        <row r="481">
          <cell r="B481" t="str">
            <v>0661</v>
          </cell>
          <cell r="C481" t="str">
            <v>PRIVATE CLLGE ACDMC QUAL ASSUR</v>
          </cell>
          <cell r="D481">
            <v>700</v>
          </cell>
        </row>
        <row r="482">
          <cell r="B482" t="str">
            <v>0662</v>
          </cell>
          <cell r="C482" t="str">
            <v>OCTAVE CHANUTE AERO HERITAGE</v>
          </cell>
          <cell r="D482">
            <v>30000</v>
          </cell>
        </row>
        <row r="483">
          <cell r="B483" t="str">
            <v>0663</v>
          </cell>
          <cell r="C483" t="str">
            <v>FEDERAL STUDENT LOAN</v>
          </cell>
          <cell r="D483">
            <v>40298143.060000002</v>
          </cell>
        </row>
        <row r="484">
          <cell r="B484" t="str">
            <v>0664</v>
          </cell>
          <cell r="C484" t="str">
            <v>STUDENT LOAN OPERATING</v>
          </cell>
          <cell r="D484">
            <v>38297677.369999997</v>
          </cell>
        </row>
        <row r="485">
          <cell r="B485" t="str">
            <v>0665</v>
          </cell>
          <cell r="C485" t="str">
            <v>PRESCRIPT PILL &amp; DRUG DISPOSAL</v>
          </cell>
          <cell r="D485">
            <v>0</v>
          </cell>
        </row>
        <row r="486">
          <cell r="B486" t="str">
            <v>0667</v>
          </cell>
          <cell r="C486" t="str">
            <v>DISASTER RESPONSE AND RECOVERY</v>
          </cell>
          <cell r="D486">
            <v>142150644.34999999</v>
          </cell>
        </row>
        <row r="487">
          <cell r="B487" t="str">
            <v>0668</v>
          </cell>
          <cell r="C487" t="str">
            <v>COLLEGE SAVINGS POOL ADMINISTR</v>
          </cell>
          <cell r="D487">
            <v>2854328.14</v>
          </cell>
        </row>
        <row r="488">
          <cell r="B488" t="str">
            <v>0670</v>
          </cell>
          <cell r="C488" t="str">
            <v>FEDERAL TITLE IV FIRE PROT</v>
          </cell>
          <cell r="D488">
            <v>485606.87</v>
          </cell>
        </row>
        <row r="489">
          <cell r="B489" t="str">
            <v>0671</v>
          </cell>
          <cell r="C489" t="str">
            <v>RENT PURCH AGREEMENT TX REFUND</v>
          </cell>
          <cell r="D489">
            <v>0</v>
          </cell>
        </row>
        <row r="490">
          <cell r="B490" t="str">
            <v>0672</v>
          </cell>
          <cell r="C490" t="str">
            <v>CONSUMER INTERVENOR COMP.</v>
          </cell>
          <cell r="D490">
            <v>35335</v>
          </cell>
        </row>
        <row r="491">
          <cell r="B491" t="str">
            <v>0677</v>
          </cell>
          <cell r="C491" t="str">
            <v>IL STDNT ASST COMM CONTR &amp; GRT</v>
          </cell>
          <cell r="D491">
            <v>1773546.69</v>
          </cell>
        </row>
        <row r="492">
          <cell r="B492" t="str">
            <v>0683</v>
          </cell>
          <cell r="C492" t="str">
            <v>GROCERY TAX REPLACEMENT</v>
          </cell>
          <cell r="D492">
            <v>184876938</v>
          </cell>
        </row>
        <row r="493">
          <cell r="B493" t="str">
            <v>0685</v>
          </cell>
          <cell r="C493" t="str">
            <v>RATE ADJUSTMENT</v>
          </cell>
          <cell r="D493">
            <v>14116304.960000001</v>
          </cell>
        </row>
        <row r="494">
          <cell r="B494" t="str">
            <v>0686</v>
          </cell>
          <cell r="C494" t="str">
            <v>BUDGET STABILIZATION</v>
          </cell>
          <cell r="D494">
            <v>5120.2</v>
          </cell>
        </row>
        <row r="495">
          <cell r="B495" t="str">
            <v>0687</v>
          </cell>
          <cell r="C495" t="str">
            <v>COURT OF CLAIMS FEDERAL GRANT</v>
          </cell>
          <cell r="D495">
            <v>3145500.88</v>
          </cell>
        </row>
        <row r="496">
          <cell r="B496" t="str">
            <v>0688</v>
          </cell>
          <cell r="C496" t="str">
            <v>IEMA STATE PROJECTS</v>
          </cell>
          <cell r="D496">
            <v>0</v>
          </cell>
        </row>
        <row r="497">
          <cell r="B497" t="str">
            <v>0689</v>
          </cell>
          <cell r="C497" t="str">
            <v>AGRICULTURE PESTICIDE CONTROL</v>
          </cell>
          <cell r="D497">
            <v>385552.88</v>
          </cell>
        </row>
        <row r="498">
          <cell r="B498" t="str">
            <v>0690</v>
          </cell>
          <cell r="C498" t="str">
            <v>DHS PRIVATE RESOURCE</v>
          </cell>
          <cell r="D498">
            <v>267756.12</v>
          </cell>
        </row>
        <row r="499">
          <cell r="B499" t="str">
            <v>0692</v>
          </cell>
          <cell r="C499" t="str">
            <v>ICCB ADULT EDUCATION</v>
          </cell>
          <cell r="D499">
            <v>27495207.109999999</v>
          </cell>
        </row>
        <row r="500">
          <cell r="B500" t="str">
            <v>0694</v>
          </cell>
          <cell r="C500" t="str">
            <v>CAPITAL PROJECTS</v>
          </cell>
          <cell r="D500">
            <v>1127917839.3800001</v>
          </cell>
        </row>
        <row r="501">
          <cell r="B501" t="str">
            <v>0695</v>
          </cell>
          <cell r="C501" t="str">
            <v>TRANSPORTATION BOND SERIES D</v>
          </cell>
          <cell r="D501">
            <v>19222186.789999999</v>
          </cell>
        </row>
        <row r="502">
          <cell r="B502" t="str">
            <v>0697</v>
          </cell>
          <cell r="C502" t="str">
            <v>ROADSIDE MEMORIAL</v>
          </cell>
          <cell r="D502">
            <v>115437.45</v>
          </cell>
        </row>
        <row r="503">
          <cell r="B503" t="str">
            <v>0698</v>
          </cell>
          <cell r="C503" t="str">
            <v>LONG TERM CARE OMBUDSMAN</v>
          </cell>
          <cell r="D503">
            <v>2480000.2000000002</v>
          </cell>
        </row>
        <row r="504">
          <cell r="B504" t="str">
            <v>0700</v>
          </cell>
          <cell r="C504" t="str">
            <v>USDA WOMEN, INFANTS &amp; CHILDREN</v>
          </cell>
          <cell r="D504">
            <v>229480937.61000001</v>
          </cell>
        </row>
        <row r="505">
          <cell r="B505" t="str">
            <v>0701</v>
          </cell>
          <cell r="C505" t="str">
            <v>FEDERAL STUDENT INCENTIVE TR</v>
          </cell>
          <cell r="D505">
            <v>3118776.55</v>
          </cell>
        </row>
        <row r="506">
          <cell r="B506" t="str">
            <v>0702</v>
          </cell>
          <cell r="C506" t="str">
            <v>ASSIST LIVING &amp; SHARED HOU REG</v>
          </cell>
          <cell r="D506">
            <v>1900398.51</v>
          </cell>
        </row>
        <row r="507">
          <cell r="B507" t="str">
            <v>0703</v>
          </cell>
          <cell r="C507" t="str">
            <v>STATE WHISTLEBLOWER REWARD</v>
          </cell>
          <cell r="D507">
            <v>1894771.5</v>
          </cell>
        </row>
        <row r="508">
          <cell r="B508" t="str">
            <v>0705</v>
          </cell>
          <cell r="C508" t="str">
            <v>STATE POLICE WHISTLEBLOWER REW</v>
          </cell>
          <cell r="D508">
            <v>4518906</v>
          </cell>
        </row>
        <row r="509">
          <cell r="B509" t="str">
            <v>0706</v>
          </cell>
          <cell r="C509" t="str">
            <v>HUNGER RELIEF</v>
          </cell>
          <cell r="D509">
            <v>249636.96</v>
          </cell>
        </row>
        <row r="510">
          <cell r="B510" t="str">
            <v>0708</v>
          </cell>
          <cell r="C510" t="str">
            <v>IL STANDARDBRED BREEDERS</v>
          </cell>
          <cell r="D510">
            <v>1743144.08</v>
          </cell>
        </row>
        <row r="511">
          <cell r="B511" t="str">
            <v>0709</v>
          </cell>
          <cell r="C511" t="str">
            <v>IL THOROUGHBRED BREEDERS</v>
          </cell>
          <cell r="D511">
            <v>2144905.6</v>
          </cell>
        </row>
        <row r="512">
          <cell r="B512" t="str">
            <v>0710</v>
          </cell>
          <cell r="C512" t="str">
            <v>HOMELAND SEC EMERG PREPAR TRST</v>
          </cell>
          <cell r="D512">
            <v>64911484.810000002</v>
          </cell>
        </row>
        <row r="513">
          <cell r="B513" t="str">
            <v>0711</v>
          </cell>
          <cell r="C513" t="str">
            <v>STATE LOTTERY</v>
          </cell>
          <cell r="D513">
            <v>2262741807.0599999</v>
          </cell>
        </row>
        <row r="514">
          <cell r="B514" t="str">
            <v>0714</v>
          </cell>
          <cell r="C514" t="str">
            <v>SPINAL CORD INJURY PARALYSIS</v>
          </cell>
          <cell r="D514">
            <v>0</v>
          </cell>
        </row>
        <row r="515">
          <cell r="B515" t="str">
            <v>0716</v>
          </cell>
          <cell r="C515" t="str">
            <v>ORGAN DONOR AWARENESS</v>
          </cell>
          <cell r="D515">
            <v>170000</v>
          </cell>
        </row>
        <row r="516">
          <cell r="B516" t="str">
            <v>0717</v>
          </cell>
          <cell r="C516" t="str">
            <v>ST METROEAST PARK &amp; RECREATION</v>
          </cell>
          <cell r="D516">
            <v>6595766.9500000002</v>
          </cell>
        </row>
        <row r="517">
          <cell r="B517" t="str">
            <v>0718</v>
          </cell>
          <cell r="C517" t="str">
            <v>COMMUNITY MENTAL HEALTH MEDICA</v>
          </cell>
          <cell r="D517">
            <v>46165896.770000003</v>
          </cell>
        </row>
        <row r="518">
          <cell r="B518" t="str">
            <v>0719</v>
          </cell>
          <cell r="C518" t="str">
            <v>MUNICIPAL TELECOMMUNICATIONS</v>
          </cell>
          <cell r="D518">
            <v>120538329.95999999</v>
          </cell>
        </row>
        <row r="519">
          <cell r="B519" t="str">
            <v>0720</v>
          </cell>
          <cell r="C519" t="str">
            <v>MEDICAL INTERAGENCY PROGRAM</v>
          </cell>
          <cell r="D519">
            <v>11599233.539999999</v>
          </cell>
        </row>
        <row r="520">
          <cell r="B520" t="str">
            <v>0721</v>
          </cell>
          <cell r="C520" t="str">
            <v>NATIONAL GD AND NAVAL MIL GRNT</v>
          </cell>
          <cell r="D520">
            <v>0</v>
          </cell>
        </row>
        <row r="521">
          <cell r="B521" t="str">
            <v>0722</v>
          </cell>
          <cell r="C521" t="str">
            <v>COMPTROLLER DEBT RECOVERY TRST</v>
          </cell>
          <cell r="D521">
            <v>25634873.27</v>
          </cell>
        </row>
        <row r="522">
          <cell r="B522" t="str">
            <v>0723</v>
          </cell>
          <cell r="C522" t="str">
            <v>REVOCATION ENFORCEMENT</v>
          </cell>
          <cell r="D522">
            <v>499559.74</v>
          </cell>
        </row>
        <row r="523">
          <cell r="B523" t="str">
            <v>0724</v>
          </cell>
          <cell r="C523" t="str">
            <v>DEPT OF LABOR FEDERAL PROJECTS</v>
          </cell>
          <cell r="D523">
            <v>1204307.52</v>
          </cell>
        </row>
        <row r="524">
          <cell r="B524" t="str">
            <v>0725</v>
          </cell>
          <cell r="C524" t="str">
            <v>IL MILITARY FAMILY RELIEF</v>
          </cell>
          <cell r="D524">
            <v>385486</v>
          </cell>
        </row>
        <row r="525">
          <cell r="B525" t="str">
            <v>0726</v>
          </cell>
          <cell r="C525" t="str">
            <v>FEDERAL INDUSTRIAL SERVICES</v>
          </cell>
          <cell r="D525">
            <v>2046649.48</v>
          </cell>
        </row>
        <row r="526">
          <cell r="B526" t="str">
            <v>0727</v>
          </cell>
          <cell r="C526" t="str">
            <v>SERVE ILLINOIS COMMISSION</v>
          </cell>
          <cell r="D526">
            <v>6286522.21</v>
          </cell>
        </row>
        <row r="527">
          <cell r="B527" t="str">
            <v>0728</v>
          </cell>
          <cell r="C527" t="str">
            <v>DRUG REBATE</v>
          </cell>
          <cell r="D527">
            <v>2687980991.5599999</v>
          </cell>
        </row>
        <row r="528">
          <cell r="B528" t="str">
            <v>0729</v>
          </cell>
          <cell r="C528" t="str">
            <v>STATEWIDE 9-8-8 TRUST</v>
          </cell>
          <cell r="D528">
            <v>0</v>
          </cell>
        </row>
        <row r="529">
          <cell r="B529" t="str">
            <v>0730</v>
          </cell>
          <cell r="C529" t="str">
            <v>IL NAT GUARD ST ACTIVE DUTY</v>
          </cell>
          <cell r="D529">
            <v>662001.75</v>
          </cell>
        </row>
        <row r="530">
          <cell r="B530" t="str">
            <v>0731</v>
          </cell>
          <cell r="C530" t="str">
            <v>IL CLEAN WATER FUND</v>
          </cell>
          <cell r="D530">
            <v>15451710.27</v>
          </cell>
        </row>
        <row r="531">
          <cell r="B531" t="str">
            <v>0732</v>
          </cell>
          <cell r="C531" t="str">
            <v>SECRETARY OF STATE DUI ADMINIS</v>
          </cell>
          <cell r="D531">
            <v>2581704.5099999998</v>
          </cell>
        </row>
        <row r="532">
          <cell r="B532" t="str">
            <v>0733</v>
          </cell>
          <cell r="C532" t="str">
            <v>TOBACCO SETTLEMENT RECOVERY</v>
          </cell>
          <cell r="D532">
            <v>259428361.44</v>
          </cell>
        </row>
        <row r="533">
          <cell r="B533" t="str">
            <v>0734</v>
          </cell>
          <cell r="C533" t="str">
            <v>OPIOID REMEDIATION STATE TRUST</v>
          </cell>
          <cell r="D533">
            <v>3610977.56</v>
          </cell>
        </row>
        <row r="534">
          <cell r="B534" t="str">
            <v>0737</v>
          </cell>
          <cell r="C534" t="str">
            <v>ENERGY ADMINISTRATION</v>
          </cell>
          <cell r="D534">
            <v>20115506.030000001</v>
          </cell>
        </row>
        <row r="535">
          <cell r="B535" t="str">
            <v>0738</v>
          </cell>
          <cell r="C535" t="str">
            <v>ALTERNATIVE COMPLIANCE MARKET</v>
          </cell>
          <cell r="D535">
            <v>0</v>
          </cell>
        </row>
        <row r="536">
          <cell r="B536" t="str">
            <v>0739</v>
          </cell>
          <cell r="C536" t="str">
            <v>GROUP WORKERS' COMP POOL INSOL</v>
          </cell>
          <cell r="D536">
            <v>0</v>
          </cell>
        </row>
        <row r="537">
          <cell r="B537" t="str">
            <v>0740</v>
          </cell>
          <cell r="C537" t="str">
            <v>MEDICAID BUY IN PROGRAM REVOLV</v>
          </cell>
          <cell r="D537">
            <v>307391.69</v>
          </cell>
        </row>
        <row r="538">
          <cell r="B538" t="str">
            <v>0742</v>
          </cell>
          <cell r="C538" t="str">
            <v>ST. POLICE TRAINING &amp; ACADEMY</v>
          </cell>
          <cell r="D538">
            <v>383673.93</v>
          </cell>
        </row>
        <row r="539">
          <cell r="B539" t="str">
            <v>0743</v>
          </cell>
          <cell r="C539" t="str">
            <v>LAW ENFORCEMENT TRAINING</v>
          </cell>
          <cell r="D539">
            <v>9726285.8599999994</v>
          </cell>
        </row>
        <row r="540">
          <cell r="B540" t="str">
            <v>0744</v>
          </cell>
          <cell r="C540" t="str">
            <v>IL ANIMAL ABUSE</v>
          </cell>
          <cell r="D540">
            <v>0</v>
          </cell>
        </row>
        <row r="541">
          <cell r="B541" t="str">
            <v>0745</v>
          </cell>
          <cell r="C541" t="str">
            <v>STATE'S ATTY APPEL PROSEC CO</v>
          </cell>
          <cell r="D541">
            <v>2429900.4500000002</v>
          </cell>
        </row>
        <row r="542">
          <cell r="B542" t="str">
            <v>0746</v>
          </cell>
          <cell r="C542" t="str">
            <v>HOME INSPECTOR ADMINISTRATION</v>
          </cell>
          <cell r="D542">
            <v>100128.67</v>
          </cell>
        </row>
        <row r="543">
          <cell r="B543" t="str">
            <v>0750</v>
          </cell>
          <cell r="C543" t="str">
            <v>REAL ESTATE AUDIT</v>
          </cell>
          <cell r="D543">
            <v>0</v>
          </cell>
        </row>
        <row r="544">
          <cell r="B544" t="str">
            <v>0751</v>
          </cell>
          <cell r="C544" t="str">
            <v>PRIV BUS &amp; VOC SCHL QLTY ASRNC</v>
          </cell>
          <cell r="D544">
            <v>97449.71</v>
          </cell>
        </row>
        <row r="545">
          <cell r="B545" t="str">
            <v>0752</v>
          </cell>
          <cell r="C545" t="str">
            <v>THRIVING YOUTH TAX CHECKOFF</v>
          </cell>
          <cell r="D545">
            <v>0</v>
          </cell>
        </row>
        <row r="546">
          <cell r="B546" t="str">
            <v>0753</v>
          </cell>
          <cell r="C546" t="str">
            <v>GOLDEN APPLE SCHOLARS OF ILL</v>
          </cell>
          <cell r="D546">
            <v>43628.42</v>
          </cell>
        </row>
        <row r="547">
          <cell r="B547" t="str">
            <v>0755</v>
          </cell>
          <cell r="C547" t="str">
            <v>STATE EMPLOYEES DEF COMP PLAN</v>
          </cell>
          <cell r="D547">
            <v>271101612.10000002</v>
          </cell>
        </row>
        <row r="548">
          <cell r="B548" t="str">
            <v>0757</v>
          </cell>
          <cell r="C548" t="str">
            <v>CHILD SUPPORT ADMINISTRATIVE</v>
          </cell>
          <cell r="D548">
            <v>176316552.69999999</v>
          </cell>
        </row>
        <row r="549">
          <cell r="B549" t="str">
            <v>0758</v>
          </cell>
          <cell r="C549" t="str">
            <v>SECRETARY OF STATE POLICE DUI</v>
          </cell>
          <cell r="D549">
            <v>0</v>
          </cell>
        </row>
        <row r="550">
          <cell r="B550" t="str">
            <v>0759</v>
          </cell>
          <cell r="C550" t="str">
            <v>SECRETARY OF STATE POLICE SERV</v>
          </cell>
          <cell r="D550">
            <v>426615.5</v>
          </cell>
        </row>
        <row r="551">
          <cell r="B551" t="str">
            <v>0760</v>
          </cell>
          <cell r="C551" t="str">
            <v>MARINE CORPS SCHOLARSHIP</v>
          </cell>
          <cell r="D551">
            <v>155000</v>
          </cell>
        </row>
        <row r="552">
          <cell r="B552" t="str">
            <v>0762</v>
          </cell>
          <cell r="C552" t="str">
            <v>LOCAL INITIATIVE</v>
          </cell>
          <cell r="D552">
            <v>17985190.260000002</v>
          </cell>
        </row>
        <row r="553">
          <cell r="B553" t="str">
            <v>0763</v>
          </cell>
          <cell r="C553" t="str">
            <v>TOURISM PROMOTION</v>
          </cell>
          <cell r="D553">
            <v>63702036.890000001</v>
          </cell>
        </row>
        <row r="554">
          <cell r="B554" t="str">
            <v>0764</v>
          </cell>
          <cell r="C554" t="str">
            <v>PET POPULATION CONTROL</v>
          </cell>
          <cell r="D554">
            <v>225586.8</v>
          </cell>
        </row>
        <row r="555">
          <cell r="B555" t="str">
            <v>0765</v>
          </cell>
          <cell r="C555" t="str">
            <v>FEDERAL SURFACE MINING CONTROL</v>
          </cell>
          <cell r="D555">
            <v>2973920.22</v>
          </cell>
        </row>
        <row r="556">
          <cell r="B556" t="str">
            <v>0766</v>
          </cell>
          <cell r="C556" t="str">
            <v>BHE DATA &amp; RESEARCH COST RECOV</v>
          </cell>
          <cell r="D556">
            <v>0</v>
          </cell>
        </row>
        <row r="557">
          <cell r="B557" t="str">
            <v>0767</v>
          </cell>
          <cell r="C557" t="str">
            <v>COMMEMORATIVE MEDALLIONS</v>
          </cell>
          <cell r="D557">
            <v>12.16</v>
          </cell>
        </row>
        <row r="558">
          <cell r="B558" t="str">
            <v>0768</v>
          </cell>
          <cell r="C558" t="str">
            <v>IL MATH &amp; SCIENCE ACAD INCOME</v>
          </cell>
          <cell r="D558">
            <v>1857062.15</v>
          </cell>
        </row>
        <row r="559">
          <cell r="B559" t="str">
            <v>0769</v>
          </cell>
          <cell r="C559" t="str">
            <v>LAWYERS' ASSISTANCE PROGRAM</v>
          </cell>
          <cell r="D559">
            <v>561137</v>
          </cell>
        </row>
        <row r="560">
          <cell r="B560" t="str">
            <v>0770</v>
          </cell>
          <cell r="C560" t="str">
            <v>DIGITAL DIVIDE ELIMINATION</v>
          </cell>
          <cell r="D560">
            <v>139290.85999999999</v>
          </cell>
        </row>
        <row r="561">
          <cell r="B561" t="str">
            <v>0772</v>
          </cell>
          <cell r="C561" t="str">
            <v>CAREER AND TECHNICAL EDUCATION</v>
          </cell>
          <cell r="D561">
            <v>19027316.289999999</v>
          </cell>
        </row>
        <row r="562">
          <cell r="B562" t="str">
            <v>0773</v>
          </cell>
          <cell r="C562" t="str">
            <v>ISAC LOAN PURCH PROG PAYROLL</v>
          </cell>
          <cell r="D562">
            <v>588292.5</v>
          </cell>
        </row>
        <row r="563">
          <cell r="B563" t="str">
            <v>0774</v>
          </cell>
          <cell r="C563" t="str">
            <v>OIL SPILL RESPONSE</v>
          </cell>
          <cell r="D563">
            <v>100000</v>
          </cell>
        </row>
        <row r="564">
          <cell r="B564" t="str">
            <v>0775</v>
          </cell>
          <cell r="C564" t="str">
            <v>VETERANS AFFAIRS LIBRARY GRANT</v>
          </cell>
          <cell r="D564">
            <v>50000</v>
          </cell>
        </row>
        <row r="565">
          <cell r="B565" t="str">
            <v>0776</v>
          </cell>
          <cell r="C565" t="str">
            <v>PRES LIBR &amp; MUSEUM OPERATING</v>
          </cell>
          <cell r="D565">
            <v>2350172.98</v>
          </cell>
        </row>
        <row r="566">
          <cell r="B566" t="str">
            <v>0778</v>
          </cell>
          <cell r="C566" t="str">
            <v>DHR TRAINING AND DEVELOPMENT</v>
          </cell>
          <cell r="D566">
            <v>3544.91</v>
          </cell>
        </row>
        <row r="567">
          <cell r="B567" t="str">
            <v>0782</v>
          </cell>
          <cell r="C567" t="str">
            <v>STATE PARKING FACILITY MAINT</v>
          </cell>
          <cell r="D567">
            <v>97509.02</v>
          </cell>
        </row>
        <row r="568">
          <cell r="B568" t="str">
            <v>0785</v>
          </cell>
          <cell r="C568" t="str">
            <v>QUARTER HORSE PURSE</v>
          </cell>
          <cell r="D568">
            <v>100000</v>
          </cell>
        </row>
        <row r="569">
          <cell r="B569" t="str">
            <v>0786</v>
          </cell>
          <cell r="C569" t="str">
            <v>GENERAL ASSEMBLY RETIRE EXCESS</v>
          </cell>
          <cell r="D569">
            <v>29158.799999999999</v>
          </cell>
        </row>
        <row r="570">
          <cell r="B570" t="str">
            <v>0787</v>
          </cell>
          <cell r="C570" t="str">
            <v>JUDGES RETIRE EXCESS BENEFIT</v>
          </cell>
          <cell r="D570">
            <v>1681496.94</v>
          </cell>
        </row>
        <row r="571">
          <cell r="B571" t="str">
            <v>0788</v>
          </cell>
          <cell r="C571" t="str">
            <v>STATE EMPLOYEE EXCESS BENEFIT</v>
          </cell>
          <cell r="D571">
            <v>355036.13</v>
          </cell>
        </row>
        <row r="572">
          <cell r="B572" t="str">
            <v>0789</v>
          </cell>
          <cell r="C572" t="str">
            <v>TEACHER RETIRE SYS EX BENEFIT</v>
          </cell>
          <cell r="D572">
            <v>65336762.229999997</v>
          </cell>
        </row>
        <row r="573">
          <cell r="B573" t="str">
            <v>0790</v>
          </cell>
          <cell r="C573" t="str">
            <v>PRIVATE SEWAGE DISPOSAL PROGRM</v>
          </cell>
          <cell r="D573">
            <v>208088.33</v>
          </cell>
        </row>
        <row r="574">
          <cell r="B574" t="str">
            <v>0791</v>
          </cell>
          <cell r="C574" t="str">
            <v>OFF-HOURS CHILD CARE PROGRAM</v>
          </cell>
          <cell r="D574">
            <v>0</v>
          </cell>
        </row>
        <row r="575">
          <cell r="B575" t="str">
            <v>0792</v>
          </cell>
          <cell r="C575" t="str">
            <v>CEMETERY OVERSIGHT LCNS&amp;DSCPLN</v>
          </cell>
          <cell r="D575">
            <v>1059545.5900000001</v>
          </cell>
        </row>
        <row r="576">
          <cell r="B576" t="str">
            <v>0793</v>
          </cell>
          <cell r="C576" t="str">
            <v>HEALTHCARE PROVIDER RELIEF</v>
          </cell>
          <cell r="D576">
            <v>13899254439.24</v>
          </cell>
        </row>
        <row r="577">
          <cell r="B577" t="str">
            <v>0795</v>
          </cell>
          <cell r="C577" t="str">
            <v>BANK &amp; TRUST COMPANY</v>
          </cell>
          <cell r="D577">
            <v>20337466.149999999</v>
          </cell>
        </row>
        <row r="578">
          <cell r="B578" t="str">
            <v>0796</v>
          </cell>
          <cell r="C578" t="str">
            <v>NUC SAFETY EMERG PREPAREDNESS</v>
          </cell>
          <cell r="D578">
            <v>17461119.66</v>
          </cell>
        </row>
        <row r="579">
          <cell r="B579" t="str">
            <v>0797</v>
          </cell>
          <cell r="C579" t="str">
            <v>DEPT HUMAN RIGHTS SPECIAL</v>
          </cell>
          <cell r="D579">
            <v>59931.12</v>
          </cell>
        </row>
        <row r="580">
          <cell r="B580" t="str">
            <v>0798</v>
          </cell>
          <cell r="C580" t="str">
            <v>REHAB SERVS EL &amp; SECOND ED ACT</v>
          </cell>
          <cell r="D580">
            <v>729953.48</v>
          </cell>
        </row>
        <row r="581">
          <cell r="B581" t="str">
            <v>0801</v>
          </cell>
          <cell r="C581" t="str">
            <v>AG'S ST PROJ &amp; CRT ORDER DIST</v>
          </cell>
          <cell r="D581">
            <v>26623229.379999999</v>
          </cell>
        </row>
        <row r="582">
          <cell r="B582" t="str">
            <v>0802</v>
          </cell>
          <cell r="C582" t="str">
            <v>PERSONAL PROPERTY TAX REPLACE</v>
          </cell>
          <cell r="D582">
            <v>4871323670.6999998</v>
          </cell>
        </row>
        <row r="583">
          <cell r="B583" t="str">
            <v>0803</v>
          </cell>
          <cell r="C583" t="str">
            <v>INTERNTL BROTHRHD OF TEAMSTERS</v>
          </cell>
          <cell r="D583">
            <v>7500</v>
          </cell>
        </row>
        <row r="584">
          <cell r="B584" t="str">
            <v>0805</v>
          </cell>
          <cell r="C584" t="str">
            <v>PRE-NEED FUNERAL CONSUMER PROT</v>
          </cell>
          <cell r="D584">
            <v>33242.71</v>
          </cell>
        </row>
        <row r="585">
          <cell r="B585" t="str">
            <v>0808</v>
          </cell>
          <cell r="C585" t="str">
            <v>MEDICAL SPECIAL PURPOSE TRUST</v>
          </cell>
          <cell r="D585">
            <v>632160.07999999996</v>
          </cell>
        </row>
        <row r="586">
          <cell r="B586" t="str">
            <v>0812</v>
          </cell>
          <cell r="C586" t="str">
            <v>RTA SALES TAX</v>
          </cell>
          <cell r="D586">
            <v>1765461216.8499999</v>
          </cell>
        </row>
        <row r="587">
          <cell r="B587" t="str">
            <v>0814</v>
          </cell>
          <cell r="C587" t="str">
            <v>METRO PIER AND EXPO INCENTIVE</v>
          </cell>
          <cell r="D587">
            <v>11555813.609999999</v>
          </cell>
        </row>
        <row r="588">
          <cell r="B588" t="str">
            <v>0816</v>
          </cell>
          <cell r="C588" t="str">
            <v>MONEY LAUNDERING ASSET RECOVER</v>
          </cell>
          <cell r="D588">
            <v>468945.57</v>
          </cell>
        </row>
        <row r="589">
          <cell r="B589" t="str">
            <v>0817</v>
          </cell>
          <cell r="C589" t="str">
            <v>STATE POLICE OPERATIONS ASSIST</v>
          </cell>
          <cell r="D589">
            <v>27947561.030000001</v>
          </cell>
        </row>
        <row r="590">
          <cell r="B590" t="str">
            <v>0819</v>
          </cell>
          <cell r="C590" t="str">
            <v>VW SETTLMENT ENVIRN MITIGATION</v>
          </cell>
          <cell r="D590">
            <v>0</v>
          </cell>
        </row>
        <row r="591">
          <cell r="B591" t="str">
            <v>0820</v>
          </cell>
          <cell r="C591" t="str">
            <v>EPA ENERGY PROJECTS</v>
          </cell>
          <cell r="D591">
            <v>0</v>
          </cell>
        </row>
        <row r="592">
          <cell r="B592" t="str">
            <v>0821</v>
          </cell>
          <cell r="C592" t="str">
            <v>DRAM SHOP</v>
          </cell>
          <cell r="D592">
            <v>8659811.9199999999</v>
          </cell>
        </row>
        <row r="593">
          <cell r="B593" t="str">
            <v>0823</v>
          </cell>
          <cell r="C593" t="str">
            <v>IL STATE DENTAL DISCIPLINARY</v>
          </cell>
          <cell r="D593">
            <v>1412022</v>
          </cell>
        </row>
        <row r="594">
          <cell r="B594" t="str">
            <v>0825</v>
          </cell>
          <cell r="C594" t="str">
            <v>PENSION OBL ACCELERATION BOND</v>
          </cell>
          <cell r="D594">
            <v>281388898.43000001</v>
          </cell>
        </row>
        <row r="595">
          <cell r="B595" t="str">
            <v>0826</v>
          </cell>
          <cell r="C595" t="str">
            <v>AGRICULTURE FEDERAL PROJECTS</v>
          </cell>
          <cell r="D595">
            <v>1732045.11</v>
          </cell>
        </row>
        <row r="596">
          <cell r="B596" t="str">
            <v>0828</v>
          </cell>
          <cell r="C596" t="str">
            <v>HAZARDOUS WASTE</v>
          </cell>
          <cell r="D596">
            <v>7344770.9699999997</v>
          </cell>
        </row>
        <row r="597">
          <cell r="B597" t="str">
            <v>0829</v>
          </cell>
          <cell r="C597" t="str">
            <v>COMM ASSOC MANAGER LCNS &amp; DISC</v>
          </cell>
          <cell r="D597">
            <v>674587.37</v>
          </cell>
        </row>
        <row r="598">
          <cell r="B598" t="str">
            <v>0830</v>
          </cell>
          <cell r="C598" t="str">
            <v>DEPT ON AGING STATE PROJECTS</v>
          </cell>
          <cell r="D598">
            <v>17408</v>
          </cell>
        </row>
        <row r="599">
          <cell r="B599" t="str">
            <v>0831</v>
          </cell>
          <cell r="C599" t="str">
            <v>NATURAL RESOURCES RESTORATION</v>
          </cell>
          <cell r="D599">
            <v>166457.60000000001</v>
          </cell>
        </row>
        <row r="600">
          <cell r="B600" t="str">
            <v>0836</v>
          </cell>
          <cell r="C600" t="str">
            <v>IL POWER AGENCY RENWBL ENERGY</v>
          </cell>
          <cell r="D600">
            <v>8645878.7400000002</v>
          </cell>
        </row>
        <row r="601">
          <cell r="B601" t="str">
            <v>0838</v>
          </cell>
          <cell r="C601" t="str">
            <v>PUBLIC HEALTH FEDERAL PROJECTS</v>
          </cell>
          <cell r="D601">
            <v>0</v>
          </cell>
        </row>
        <row r="602">
          <cell r="B602" t="str">
            <v>0839</v>
          </cell>
          <cell r="C602" t="str">
            <v>HIGH SPEED RAIL ROLLING STOCK</v>
          </cell>
          <cell r="D602">
            <v>0</v>
          </cell>
        </row>
        <row r="603">
          <cell r="B603" t="str">
            <v>0840</v>
          </cell>
          <cell r="C603" t="str">
            <v>HAZARDOUS WASTE RESEARCH</v>
          </cell>
          <cell r="D603">
            <v>500000</v>
          </cell>
        </row>
        <row r="604">
          <cell r="B604" t="str">
            <v>0841</v>
          </cell>
          <cell r="C604" t="str">
            <v>METRO EAST MASS TRANS DIST TAX</v>
          </cell>
          <cell r="D604">
            <v>41969166.240000002</v>
          </cell>
        </row>
        <row r="605">
          <cell r="B605" t="str">
            <v>0842</v>
          </cell>
          <cell r="C605" t="str">
            <v>LOCAL GOV'T VIDEO GAMING DIST</v>
          </cell>
          <cell r="D605">
            <v>139721227.34999999</v>
          </cell>
        </row>
        <row r="606">
          <cell r="B606" t="str">
            <v>0844</v>
          </cell>
          <cell r="C606" t="str">
            <v>CONTINUING LEGAL EDUC TRUST</v>
          </cell>
          <cell r="D606">
            <v>9468.52</v>
          </cell>
        </row>
        <row r="607">
          <cell r="B607" t="str">
            <v>0845</v>
          </cell>
          <cell r="C607" t="str">
            <v>ENVIRONMENTAL PROTECTION TRUST</v>
          </cell>
          <cell r="D607">
            <v>1900000</v>
          </cell>
        </row>
        <row r="608">
          <cell r="B608" t="str">
            <v>0848</v>
          </cell>
          <cell r="C608" t="str">
            <v>SETTLEMENT</v>
          </cell>
          <cell r="D608">
            <v>2663050.48</v>
          </cell>
        </row>
        <row r="609">
          <cell r="B609" t="str">
            <v>0849</v>
          </cell>
          <cell r="C609" t="str">
            <v>REAL ESTATE RESEARCH &amp; EDUC</v>
          </cell>
          <cell r="D609">
            <v>32000</v>
          </cell>
        </row>
        <row r="610">
          <cell r="B610" t="str">
            <v>0850</v>
          </cell>
          <cell r="C610" t="str">
            <v>REAL ESTATE LICENSE ADMIN</v>
          </cell>
          <cell r="D610">
            <v>11391310.609999999</v>
          </cell>
        </row>
        <row r="611">
          <cell r="B611" t="str">
            <v>0853</v>
          </cell>
          <cell r="C611" t="str">
            <v>FEDERAL MASS TRANSIT TRUST</v>
          </cell>
          <cell r="D611">
            <v>31427385.609999999</v>
          </cell>
        </row>
        <row r="612">
          <cell r="B612" t="str">
            <v>0854</v>
          </cell>
          <cell r="C612" t="str">
            <v>SHARE THE ROAD</v>
          </cell>
          <cell r="D612">
            <v>35003</v>
          </cell>
        </row>
        <row r="613">
          <cell r="B613" t="str">
            <v>0855</v>
          </cell>
          <cell r="C613" t="str">
            <v>NATIONAL FLOOD INSURANCE PROG</v>
          </cell>
          <cell r="D613">
            <v>599802.28</v>
          </cell>
        </row>
        <row r="614">
          <cell r="B614" t="str">
            <v>0858</v>
          </cell>
          <cell r="C614" t="str">
            <v>LAND RECLAMATION</v>
          </cell>
          <cell r="D614">
            <v>0</v>
          </cell>
        </row>
        <row r="615">
          <cell r="B615" t="str">
            <v>0859</v>
          </cell>
          <cell r="C615" t="str">
            <v>FEDERAL ENERGY</v>
          </cell>
          <cell r="D615">
            <v>1725611.65</v>
          </cell>
        </row>
        <row r="616">
          <cell r="B616" t="str">
            <v>0861</v>
          </cell>
          <cell r="C616" t="str">
            <v>TENN VALLEY AUTH LOCAL TRUST</v>
          </cell>
          <cell r="D616">
            <v>241758.25</v>
          </cell>
        </row>
        <row r="617">
          <cell r="B617" t="str">
            <v>0862</v>
          </cell>
          <cell r="C617" t="str">
            <v>INDUSTRIAL HEMP REGULATORY</v>
          </cell>
          <cell r="D617">
            <v>143037.98000000001</v>
          </cell>
        </row>
        <row r="618">
          <cell r="B618" t="str">
            <v>0863</v>
          </cell>
          <cell r="C618" t="str">
            <v>CYCLE RIDER SAFETY TRAINING</v>
          </cell>
          <cell r="D618">
            <v>4130672.6400000001</v>
          </cell>
        </row>
        <row r="619">
          <cell r="B619" t="str">
            <v>0865</v>
          </cell>
          <cell r="C619" t="str">
            <v>DOMESTIC VIOLENCE SHELTER&amp;SERV</v>
          </cell>
          <cell r="D619">
            <v>603363.54</v>
          </cell>
        </row>
        <row r="620">
          <cell r="B620" t="str">
            <v>0866</v>
          </cell>
          <cell r="C620" t="str">
            <v>SNOWMOBILE TRAIL ESTABLISHMENT</v>
          </cell>
          <cell r="D620">
            <v>204580.05</v>
          </cell>
        </row>
        <row r="621">
          <cell r="B621" t="str">
            <v>0867</v>
          </cell>
          <cell r="C621" t="str">
            <v>FRATERNAL ORDER OF POLICE</v>
          </cell>
          <cell r="D621">
            <v>16413</v>
          </cell>
        </row>
        <row r="622">
          <cell r="B622" t="str">
            <v>0868</v>
          </cell>
          <cell r="C622" t="str">
            <v>MUNICIPAL AUTO RENTING TAX</v>
          </cell>
          <cell r="D622">
            <v>8841690.0999999996</v>
          </cell>
        </row>
        <row r="623">
          <cell r="B623" t="str">
            <v>0869</v>
          </cell>
          <cell r="C623" t="str">
            <v>COUNTY AUTOMOBILE RENTING TAX</v>
          </cell>
          <cell r="D623">
            <v>210805.94</v>
          </cell>
        </row>
        <row r="624">
          <cell r="B624" t="str">
            <v>0870</v>
          </cell>
          <cell r="C624" t="str">
            <v>LOW INC HOME ENERGY BLOCK GRNT</v>
          </cell>
          <cell r="D624">
            <v>285177552.57999998</v>
          </cell>
        </row>
        <row r="625">
          <cell r="B625" t="str">
            <v>0871</v>
          </cell>
          <cell r="C625" t="str">
            <v>COMMUNITY SERVICES BLOCK GRANT</v>
          </cell>
          <cell r="D625">
            <v>93926333.090000004</v>
          </cell>
        </row>
        <row r="626">
          <cell r="B626" t="str">
            <v>0872</v>
          </cell>
          <cell r="C626" t="str">
            <v>MATERNAL &amp; CHILD HLTH SERV BLK</v>
          </cell>
          <cell r="D626">
            <v>23137940.57</v>
          </cell>
        </row>
        <row r="627">
          <cell r="B627" t="str">
            <v>0873</v>
          </cell>
          <cell r="C627" t="str">
            <v>PREVENTIVE HEALTH&amp;HLTH SERV BL</v>
          </cell>
          <cell r="D627">
            <v>3379833.4</v>
          </cell>
        </row>
        <row r="628">
          <cell r="B628" t="str">
            <v>0875</v>
          </cell>
          <cell r="C628" t="str">
            <v>COM DEV/SMALL CITY BLK GRANT</v>
          </cell>
          <cell r="D628">
            <v>31704768.57</v>
          </cell>
        </row>
        <row r="629">
          <cell r="B629" t="str">
            <v>0876</v>
          </cell>
          <cell r="C629" t="str">
            <v>COMMUNITY MH SERVS BLOCK GRNT</v>
          </cell>
          <cell r="D629">
            <v>49394873.460000001</v>
          </cell>
        </row>
        <row r="630">
          <cell r="B630" t="str">
            <v>0878</v>
          </cell>
          <cell r="C630" t="str">
            <v>DRUG TRAFFIC PREVENTION</v>
          </cell>
          <cell r="D630">
            <v>135957.5</v>
          </cell>
        </row>
        <row r="631">
          <cell r="B631" t="str">
            <v>0879</v>
          </cell>
          <cell r="C631" t="str">
            <v>TRAFFIC &amp; CRIM CONVICTION SUR</v>
          </cell>
          <cell r="D631">
            <v>14120875.949999999</v>
          </cell>
        </row>
        <row r="632">
          <cell r="B632" t="str">
            <v>0882</v>
          </cell>
          <cell r="C632" t="str">
            <v>SHEFFIELD 2/1982 AGREED ORDER</v>
          </cell>
          <cell r="D632">
            <v>40520</v>
          </cell>
        </row>
        <row r="633">
          <cell r="B633" t="str">
            <v>0883</v>
          </cell>
          <cell r="C633" t="str">
            <v>INTRA-AGENCY SERVICES</v>
          </cell>
          <cell r="D633">
            <v>13833491.73</v>
          </cell>
        </row>
        <row r="634">
          <cell r="B634" t="str">
            <v>0884</v>
          </cell>
          <cell r="C634" t="str">
            <v>DNR SPECIAL PROJECTS</v>
          </cell>
          <cell r="D634">
            <v>561076.06000000006</v>
          </cell>
        </row>
        <row r="635">
          <cell r="B635" t="str">
            <v>0885</v>
          </cell>
          <cell r="C635" t="str">
            <v>WAGE THEFT ENFORCEMENT</v>
          </cell>
          <cell r="D635">
            <v>4810.45</v>
          </cell>
        </row>
        <row r="636">
          <cell r="B636" t="str">
            <v>0887</v>
          </cell>
          <cell r="C636" t="str">
            <v>ST POLICE LAW ENFORCEMNT ADMIN</v>
          </cell>
          <cell r="D636">
            <v>4289188.16</v>
          </cell>
        </row>
        <row r="637">
          <cell r="B637" t="str">
            <v>0888</v>
          </cell>
          <cell r="C637" t="str">
            <v>DESIGN PROFESSIONAL ADMIN &amp; IN</v>
          </cell>
          <cell r="D637">
            <v>1314197.8999999999</v>
          </cell>
        </row>
        <row r="638">
          <cell r="B638" t="str">
            <v>0889</v>
          </cell>
          <cell r="C638" t="str">
            <v>HOMELESSNESS PREVENTION REVENU</v>
          </cell>
          <cell r="D638">
            <v>934960</v>
          </cell>
        </row>
        <row r="639">
          <cell r="B639" t="str">
            <v>0890</v>
          </cell>
          <cell r="C639" t="str">
            <v>SECRETARY OF STATE INTERNTL RE</v>
          </cell>
          <cell r="D639">
            <v>128430783.59999999</v>
          </cell>
        </row>
        <row r="640">
          <cell r="B640" t="str">
            <v>0891</v>
          </cell>
          <cell r="C640" t="str">
            <v>FORECLOSURE PREVENTION PROGRAM</v>
          </cell>
          <cell r="D640">
            <v>0</v>
          </cell>
        </row>
        <row r="641">
          <cell r="B641" t="str">
            <v>0892</v>
          </cell>
          <cell r="C641" t="str">
            <v>ABANDONED RES PROP MUN REL PRG</v>
          </cell>
          <cell r="D641">
            <v>745</v>
          </cell>
        </row>
        <row r="642">
          <cell r="B642" t="str">
            <v>0894</v>
          </cell>
          <cell r="C642" t="str">
            <v>DNR FEDERAL PROJECTS</v>
          </cell>
          <cell r="D642">
            <v>9334590.9700000007</v>
          </cell>
        </row>
        <row r="643">
          <cell r="B643" t="str">
            <v>0896</v>
          </cell>
          <cell r="C643" t="str">
            <v>PUBLIC HEALTH SPEC STATE PROJ</v>
          </cell>
          <cell r="D643">
            <v>14320174.51</v>
          </cell>
        </row>
        <row r="644">
          <cell r="B644" t="str">
            <v>0898</v>
          </cell>
          <cell r="C644" t="str">
            <v>CANNABIS BUSINESS DEVELOPMENT</v>
          </cell>
          <cell r="D644">
            <v>21115676.48</v>
          </cell>
        </row>
        <row r="645">
          <cell r="B645" t="str">
            <v>0899</v>
          </cell>
          <cell r="C645" t="str">
            <v>ST JUDE CHILDREN'S RESEARCH</v>
          </cell>
          <cell r="D645">
            <v>0</v>
          </cell>
        </row>
        <row r="646">
          <cell r="B646" t="str">
            <v>0902</v>
          </cell>
          <cell r="C646" t="str">
            <v>STATE CONSTRUCTION ACCOUNT</v>
          </cell>
          <cell r="D646">
            <v>881507683.27999997</v>
          </cell>
        </row>
        <row r="647">
          <cell r="B647" t="str">
            <v>0904</v>
          </cell>
          <cell r="C647" t="str">
            <v>IL STATE POLICE FEDERAL  PROJS</v>
          </cell>
          <cell r="D647">
            <v>9666118.75</v>
          </cell>
        </row>
        <row r="648">
          <cell r="B648" t="str">
            <v>0905</v>
          </cell>
          <cell r="C648" t="str">
            <v>IL FORESTRY DEVELOPMENT</v>
          </cell>
          <cell r="D648">
            <v>4101423.53</v>
          </cell>
        </row>
        <row r="649">
          <cell r="B649" t="str">
            <v>0906</v>
          </cell>
          <cell r="C649" t="str">
            <v>STATE POLICE SERVICES</v>
          </cell>
          <cell r="D649">
            <v>24415698.859999999</v>
          </cell>
        </row>
        <row r="650">
          <cell r="B650" t="str">
            <v>0907</v>
          </cell>
          <cell r="C650" t="str">
            <v>HEALTH INSURANCE RESERVE</v>
          </cell>
          <cell r="D650">
            <v>3002362941.1999998</v>
          </cell>
        </row>
        <row r="651">
          <cell r="B651" t="str">
            <v>0908</v>
          </cell>
          <cell r="C651" t="str">
            <v>CANNABIS EXPUNGEMENT</v>
          </cell>
          <cell r="D651">
            <v>2312690.2799999998</v>
          </cell>
        </row>
        <row r="652">
          <cell r="B652" t="str">
            <v>0909</v>
          </cell>
          <cell r="C652" t="str">
            <v>IL WILDLIFE PRESERVATION</v>
          </cell>
          <cell r="D652">
            <v>830983.27</v>
          </cell>
        </row>
        <row r="653">
          <cell r="B653" t="str">
            <v>0910</v>
          </cell>
          <cell r="C653" t="str">
            <v>YOUTH DRUG ABUSE PREVENTION</v>
          </cell>
          <cell r="D653">
            <v>233499</v>
          </cell>
        </row>
        <row r="654">
          <cell r="B654" t="str">
            <v>0911</v>
          </cell>
          <cell r="C654" t="str">
            <v>JUVENILE JUSTICE TRUST</v>
          </cell>
          <cell r="D654">
            <v>1941243.79</v>
          </cell>
        </row>
        <row r="655">
          <cell r="B655" t="str">
            <v>0912</v>
          </cell>
          <cell r="C655" t="str">
            <v>CANNABIS REGULATION</v>
          </cell>
          <cell r="D655">
            <v>266577842.94</v>
          </cell>
        </row>
        <row r="656">
          <cell r="B656" t="str">
            <v>0913</v>
          </cell>
          <cell r="C656" t="str">
            <v>FEDERAL WORKFORCE TRAINING</v>
          </cell>
          <cell r="D656">
            <v>159991844.12</v>
          </cell>
        </row>
        <row r="657">
          <cell r="B657" t="str">
            <v>0918</v>
          </cell>
          <cell r="C657" t="str">
            <v>DUCKS UNLIMITED</v>
          </cell>
          <cell r="D657">
            <v>20000</v>
          </cell>
        </row>
        <row r="658">
          <cell r="B658" t="str">
            <v>0919</v>
          </cell>
          <cell r="C658" t="str">
            <v>LOCAL CANNABIS CONSUMER TAX TR</v>
          </cell>
          <cell r="D658">
            <v>74180207.209999993</v>
          </cell>
        </row>
        <row r="659">
          <cell r="B659" t="str">
            <v>0920</v>
          </cell>
          <cell r="C659" t="str">
            <v>METABOLIC SCREENING &amp; TREATMNT</v>
          </cell>
          <cell r="D659">
            <v>17820329.489999998</v>
          </cell>
        </row>
        <row r="660">
          <cell r="B660" t="str">
            <v>0921</v>
          </cell>
          <cell r="C660" t="str">
            <v>DHS RECOVERIES TRUST</v>
          </cell>
          <cell r="D660">
            <v>10617776.51</v>
          </cell>
        </row>
        <row r="661">
          <cell r="B661" t="str">
            <v>0922</v>
          </cell>
          <cell r="C661" t="str">
            <v>INSURANCE PRODUCER ADMIN</v>
          </cell>
          <cell r="D661">
            <v>41921557.890000001</v>
          </cell>
        </row>
        <row r="662">
          <cell r="B662" t="str">
            <v>0923</v>
          </cell>
          <cell r="C662" t="str">
            <v>LAW ENF OFF TRNG BD FED PROJ</v>
          </cell>
          <cell r="D662">
            <v>0</v>
          </cell>
        </row>
        <row r="663">
          <cell r="B663" t="str">
            <v>0924</v>
          </cell>
          <cell r="C663" t="str">
            <v>LIEUTENANT GOVERNOR'S GRANT</v>
          </cell>
          <cell r="D663">
            <v>0</v>
          </cell>
        </row>
        <row r="664">
          <cell r="B664" t="str">
            <v>0925</v>
          </cell>
          <cell r="C664" t="str">
            <v>COAL TECHNOLOGY DEV ASSIST</v>
          </cell>
          <cell r="D664">
            <v>11483334.630000001</v>
          </cell>
        </row>
        <row r="665">
          <cell r="B665" t="str">
            <v>0926</v>
          </cell>
          <cell r="C665" t="str">
            <v>GOVERNOR'S ADMINISTRATIVE</v>
          </cell>
          <cell r="D665">
            <v>431903.16</v>
          </cell>
        </row>
        <row r="666">
          <cell r="B666" t="str">
            <v>0927</v>
          </cell>
          <cell r="C666" t="str">
            <v>IL NATNL GUARD ARMORY CONSTR</v>
          </cell>
          <cell r="D666">
            <v>631646</v>
          </cell>
        </row>
        <row r="667">
          <cell r="B667" t="str">
            <v>0928</v>
          </cell>
          <cell r="C667" t="str">
            <v>STATE AVIATION PROGRAM</v>
          </cell>
          <cell r="D667">
            <v>12396912.01</v>
          </cell>
        </row>
        <row r="668">
          <cell r="B668" t="str">
            <v>0929</v>
          </cell>
          <cell r="C668" t="str">
            <v>VIOLENT CRIME VICTIMS ASSIST</v>
          </cell>
          <cell r="D668">
            <v>133386.01999999999</v>
          </cell>
        </row>
        <row r="669">
          <cell r="B669" t="str">
            <v>0930</v>
          </cell>
          <cell r="C669" t="str">
            <v>SENIOR CITIZEN REAL EST DEF TA</v>
          </cell>
          <cell r="D669">
            <v>2887654.27</v>
          </cell>
        </row>
        <row r="670">
          <cell r="B670" t="str">
            <v>0931</v>
          </cell>
          <cell r="C670" t="str">
            <v>J.J. WOLF MEMORIAL INVESTIGAT</v>
          </cell>
          <cell r="D670">
            <v>500</v>
          </cell>
        </row>
        <row r="671">
          <cell r="B671" t="str">
            <v>0933</v>
          </cell>
          <cell r="C671" t="str">
            <v>CONVENTION CENTER SUPPORT</v>
          </cell>
          <cell r="D671">
            <v>6227360.5800000001</v>
          </cell>
        </row>
        <row r="672">
          <cell r="B672" t="str">
            <v>0935</v>
          </cell>
          <cell r="C672" t="str">
            <v>SOCIAL SERVS BLOCK GRANT</v>
          </cell>
          <cell r="D672">
            <v>58526082</v>
          </cell>
        </row>
        <row r="673">
          <cell r="B673" t="str">
            <v>0936</v>
          </cell>
          <cell r="C673" t="str">
            <v>RAIL FREIGHT LOAN REPAYMENT</v>
          </cell>
          <cell r="D673">
            <v>0</v>
          </cell>
        </row>
        <row r="674">
          <cell r="B674" t="str">
            <v>0938</v>
          </cell>
          <cell r="C674" t="str">
            <v>HEARING INSTRUMENT DISPEN EXAM</v>
          </cell>
          <cell r="D674">
            <v>9530.91</v>
          </cell>
        </row>
        <row r="675">
          <cell r="B675" t="str">
            <v>0939</v>
          </cell>
          <cell r="C675" t="str">
            <v>LOCAL GOVT AVIATION TRUST</v>
          </cell>
          <cell r="D675">
            <v>11036181.99</v>
          </cell>
        </row>
        <row r="676">
          <cell r="B676" t="str">
            <v>0940</v>
          </cell>
          <cell r="C676" t="str">
            <v>SELF-INSURERS SECURITY</v>
          </cell>
          <cell r="D676">
            <v>1365202.36</v>
          </cell>
        </row>
        <row r="677">
          <cell r="B677" t="str">
            <v>0941</v>
          </cell>
          <cell r="C677" t="str">
            <v>MPEA GRANTS</v>
          </cell>
          <cell r="D677">
            <v>3600272.14</v>
          </cell>
        </row>
        <row r="678">
          <cell r="B678" t="str">
            <v>0942</v>
          </cell>
          <cell r="C678" t="str">
            <v>LOW-LEVEL RAD WSTE FAC DEV&amp;OP</v>
          </cell>
          <cell r="D678">
            <v>397425.87</v>
          </cell>
        </row>
        <row r="679">
          <cell r="B679" t="str">
            <v>0944</v>
          </cell>
          <cell r="C679" t="str">
            <v>ENVIRO PROTECT PERMIT &amp; INSP</v>
          </cell>
          <cell r="D679">
            <v>20145997.739999998</v>
          </cell>
        </row>
        <row r="680">
          <cell r="B680" t="str">
            <v>0945</v>
          </cell>
          <cell r="C680" t="str">
            <v>LANDFILL CLOSURE &amp; POST-CLOSE</v>
          </cell>
          <cell r="D680">
            <v>0</v>
          </cell>
        </row>
        <row r="681">
          <cell r="B681" t="str">
            <v>0946</v>
          </cell>
          <cell r="C681" t="str">
            <v>AVIATION FUEL SALES TAX REFUND</v>
          </cell>
          <cell r="D681">
            <v>0</v>
          </cell>
        </row>
        <row r="682">
          <cell r="B682" t="str">
            <v>0947</v>
          </cell>
          <cell r="C682" t="str">
            <v>GOVERNOR'S GRANT</v>
          </cell>
          <cell r="D682">
            <v>1131147.79</v>
          </cell>
        </row>
        <row r="683">
          <cell r="B683" t="str">
            <v>0948</v>
          </cell>
          <cell r="C683" t="str">
            <v>SECRETARY OF STATE'S GRANT</v>
          </cell>
          <cell r="D683">
            <v>52293.04</v>
          </cell>
        </row>
        <row r="684">
          <cell r="B684" t="str">
            <v>0949</v>
          </cell>
          <cell r="C684" t="str">
            <v>SOUND-REDUCNG WIN/DOORS REPLCE</v>
          </cell>
          <cell r="D684">
            <v>0</v>
          </cell>
        </row>
        <row r="685">
          <cell r="B685" t="str">
            <v>0951</v>
          </cell>
          <cell r="C685" t="str">
            <v>NARCOTICS PROFIT FORFEITURE</v>
          </cell>
          <cell r="D685">
            <v>2144545.08</v>
          </cell>
        </row>
        <row r="686">
          <cell r="B686" t="str">
            <v>0952</v>
          </cell>
          <cell r="C686" t="str">
            <v>TRANSPORTATION RENEWAL</v>
          </cell>
          <cell r="D686">
            <v>1314907597.22</v>
          </cell>
        </row>
        <row r="687">
          <cell r="B687" t="str">
            <v>0953</v>
          </cell>
          <cell r="C687" t="str">
            <v>STATE MIGRATORY WATERFOWL STAM</v>
          </cell>
          <cell r="D687">
            <v>1249899.1100000001</v>
          </cell>
        </row>
        <row r="688">
          <cell r="B688" t="str">
            <v>0954</v>
          </cell>
          <cell r="C688" t="str">
            <v>IL STATE PODIATRIC DISCIPLINE</v>
          </cell>
          <cell r="D688">
            <v>164736.82</v>
          </cell>
        </row>
        <row r="689">
          <cell r="B689" t="str">
            <v>0956</v>
          </cell>
          <cell r="C689" t="str">
            <v>DUI PREVENTION AND EDUCATION</v>
          </cell>
          <cell r="D689">
            <v>0</v>
          </cell>
        </row>
        <row r="690">
          <cell r="B690" t="str">
            <v>0957</v>
          </cell>
          <cell r="C690" t="str">
            <v>CHILD SUPPORT ENFORCE TRUST</v>
          </cell>
          <cell r="D690">
            <v>197814153.44</v>
          </cell>
        </row>
        <row r="691">
          <cell r="B691" t="str">
            <v>0958</v>
          </cell>
          <cell r="C691" t="str">
            <v>AG SEX OFFNDR AWARE TRAIN &amp; ED</v>
          </cell>
          <cell r="D691">
            <v>539</v>
          </cell>
        </row>
        <row r="692">
          <cell r="B692" t="str">
            <v>0959</v>
          </cell>
          <cell r="C692" t="str">
            <v>MULTIMODAL TRANSPORTATION BOND</v>
          </cell>
          <cell r="D692">
            <v>265684409.94</v>
          </cell>
        </row>
        <row r="693">
          <cell r="B693" t="str">
            <v>0960</v>
          </cell>
          <cell r="C693" t="str">
            <v>BUILD ILLINOIS</v>
          </cell>
          <cell r="D693">
            <v>914204647.15999997</v>
          </cell>
        </row>
        <row r="694">
          <cell r="B694" t="str">
            <v>0962</v>
          </cell>
          <cell r="C694" t="str">
            <v>PARK &amp; CONSERVATION</v>
          </cell>
          <cell r="D694">
            <v>33390949</v>
          </cell>
        </row>
        <row r="695">
          <cell r="B695" t="str">
            <v>0963</v>
          </cell>
          <cell r="C695" t="str">
            <v>VEHICLE INSPECTION</v>
          </cell>
          <cell r="D695">
            <v>23722321.75</v>
          </cell>
        </row>
        <row r="696">
          <cell r="B696" t="str">
            <v>0964</v>
          </cell>
          <cell r="C696" t="str">
            <v>RTA CAPITAL IMPROVEMENT</v>
          </cell>
          <cell r="D696">
            <v>145268677.41</v>
          </cell>
        </row>
        <row r="697">
          <cell r="B697" t="str">
            <v>0965</v>
          </cell>
          <cell r="C697" t="str">
            <v>DOWNSTATE MASS TRANS CAP IMPRV</v>
          </cell>
          <cell r="D697">
            <v>11571.25</v>
          </cell>
        </row>
        <row r="698">
          <cell r="B698" t="str">
            <v>0966</v>
          </cell>
          <cell r="C698" t="str">
            <v>ILLINOIS WORKS</v>
          </cell>
          <cell r="D698">
            <v>7476787.5</v>
          </cell>
        </row>
        <row r="699">
          <cell r="B699" t="str">
            <v>0967</v>
          </cell>
          <cell r="C699" t="str">
            <v>MUNICIPAL MOTOR FUEL TAX</v>
          </cell>
          <cell r="D699">
            <v>4473909.78</v>
          </cell>
        </row>
        <row r="700">
          <cell r="B700" t="str">
            <v>0968</v>
          </cell>
          <cell r="C700" t="str">
            <v>SPORTS WAGERING</v>
          </cell>
          <cell r="D700">
            <v>153179066.03999999</v>
          </cell>
        </row>
        <row r="701">
          <cell r="B701" t="str">
            <v>0969</v>
          </cell>
          <cell r="C701" t="str">
            <v>LOCAL TOURISM</v>
          </cell>
          <cell r="D701">
            <v>22238581.899999999</v>
          </cell>
        </row>
        <row r="702">
          <cell r="B702" t="str">
            <v>0970</v>
          </cell>
          <cell r="C702" t="str">
            <v>BUILD ILLINOIS B R &amp; I</v>
          </cell>
          <cell r="D702">
            <v>590212328.96000004</v>
          </cell>
        </row>
        <row r="703">
          <cell r="B703" t="str">
            <v>0971</v>
          </cell>
          <cell r="C703" t="str">
            <v>BUILD ILLINOIS BOND</v>
          </cell>
          <cell r="D703">
            <v>328895432.38</v>
          </cell>
        </row>
        <row r="704">
          <cell r="B704" t="str">
            <v>0972</v>
          </cell>
          <cell r="C704" t="str">
            <v>REBUILD ILLINOIS PROJECTS</v>
          </cell>
          <cell r="D704">
            <v>55788286.890000001</v>
          </cell>
        </row>
        <row r="705">
          <cell r="B705" t="str">
            <v>0973</v>
          </cell>
          <cell r="C705" t="str">
            <v>IL CAPITAL REVOLVING LOAN</v>
          </cell>
          <cell r="D705">
            <v>0</v>
          </cell>
        </row>
        <row r="706">
          <cell r="B706" t="str">
            <v>0974</v>
          </cell>
          <cell r="C706" t="str">
            <v>IL EQUITY</v>
          </cell>
          <cell r="D706">
            <v>0</v>
          </cell>
        </row>
        <row r="707">
          <cell r="B707" t="str">
            <v>0975</v>
          </cell>
          <cell r="C707" t="str">
            <v>LARGE BUSINESS ATTRACTION</v>
          </cell>
          <cell r="D707">
            <v>0</v>
          </cell>
        </row>
        <row r="708">
          <cell r="B708" t="str">
            <v>0976</v>
          </cell>
          <cell r="C708" t="str">
            <v>FAIRGROUNDS IMPROVMNT &amp; RACING</v>
          </cell>
          <cell r="D708">
            <v>82831.8</v>
          </cell>
        </row>
        <row r="709">
          <cell r="B709" t="str">
            <v>0978</v>
          </cell>
          <cell r="C709" t="str">
            <v>DEFERRED LOTTERY PRIZE WINNERS</v>
          </cell>
          <cell r="D709">
            <v>26537666.82</v>
          </cell>
        </row>
        <row r="710">
          <cell r="B710" t="str">
            <v>0979</v>
          </cell>
          <cell r="C710" t="str">
            <v>SCOTT'S LAW</v>
          </cell>
          <cell r="D710">
            <v>0</v>
          </cell>
        </row>
        <row r="711">
          <cell r="B711" t="str">
            <v>0980</v>
          </cell>
          <cell r="C711" t="str">
            <v>MANTENO VETERANS HOME</v>
          </cell>
          <cell r="D711">
            <v>1705787.51</v>
          </cell>
        </row>
        <row r="712">
          <cell r="B712" t="str">
            <v>0981</v>
          </cell>
          <cell r="C712" t="str">
            <v>COAL COMBUST RESID SURF IMPND</v>
          </cell>
          <cell r="D712">
            <v>0</v>
          </cell>
        </row>
        <row r="713">
          <cell r="B713" t="str">
            <v>0982</v>
          </cell>
          <cell r="C713" t="str">
            <v>ADELINE JAY GEO-KARIS IL BEACH</v>
          </cell>
          <cell r="D713">
            <v>227426.89</v>
          </cell>
        </row>
        <row r="714">
          <cell r="B714" t="str">
            <v>0983</v>
          </cell>
          <cell r="C714" t="str">
            <v>BHE FEDERAL GRANTS</v>
          </cell>
          <cell r="D714">
            <v>26474801.359999999</v>
          </cell>
        </row>
        <row r="715">
          <cell r="B715" t="str">
            <v>0984</v>
          </cell>
          <cell r="C715" t="str">
            <v>INTERNATIONAL &amp; PROMOTIONAL</v>
          </cell>
          <cell r="D715">
            <v>11608.74</v>
          </cell>
        </row>
        <row r="716">
          <cell r="B716" t="str">
            <v>0987</v>
          </cell>
          <cell r="C716" t="str">
            <v>SCHOOL STEAM GRANT PROGRAM</v>
          </cell>
          <cell r="D716">
            <v>170217</v>
          </cell>
        </row>
        <row r="717">
          <cell r="B717" t="str">
            <v>0988</v>
          </cell>
          <cell r="C717" t="str">
            <v>ATTORNEY GENERAL FEDERAL GRANT</v>
          </cell>
          <cell r="D717">
            <v>1131207.8600000001</v>
          </cell>
        </row>
        <row r="718">
          <cell r="B718" t="str">
            <v>0991</v>
          </cell>
          <cell r="C718" t="str">
            <v>ABANDONED MINED LANDS RECLAM</v>
          </cell>
          <cell r="D718">
            <v>17969015.82</v>
          </cell>
        </row>
        <row r="719">
          <cell r="B719" t="str">
            <v>0992</v>
          </cell>
          <cell r="C719" t="str">
            <v>LOAN LOSS RESERVE</v>
          </cell>
          <cell r="D719">
            <v>68439.88</v>
          </cell>
        </row>
        <row r="720">
          <cell r="B720" t="str">
            <v>0993</v>
          </cell>
          <cell r="C720" t="str">
            <v>PUBLIC INFRASTRUCTURE CONST LN</v>
          </cell>
          <cell r="D720">
            <v>0</v>
          </cell>
        </row>
        <row r="721">
          <cell r="B721" t="str">
            <v>0996</v>
          </cell>
          <cell r="C721" t="str">
            <v>EDUC LABOR REL BD FAIR SHARE</v>
          </cell>
          <cell r="D721">
            <v>0</v>
          </cell>
        </row>
        <row r="722">
          <cell r="B722" t="str">
            <v>0997</v>
          </cell>
          <cell r="C722" t="str">
            <v>INSURANCE FINANCIAL REGULATION</v>
          </cell>
          <cell r="D722">
            <v>20451156.530000001</v>
          </cell>
        </row>
        <row r="723">
          <cell r="B723" t="str">
            <v>9999</v>
          </cell>
          <cell r="C723" t="str">
            <v>MASTER CONTRACT</v>
          </cell>
          <cell r="D72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 Fund - The Illinois Office o"/>
    </sheetNames>
    <sheetDataSet>
      <sheetData sheetId="0">
        <row r="1">
          <cell r="B1" t="str">
            <v>Column1</v>
          </cell>
          <cell r="C1" t="str">
            <v>Fund</v>
          </cell>
          <cell r="D1" t="str">
            <v>Revenue YTD</v>
          </cell>
        </row>
        <row r="2">
          <cell r="B2" t="str">
            <v>0001</v>
          </cell>
          <cell r="C2" t="str">
            <v>GENERAL REVENUE</v>
          </cell>
          <cell r="D2">
            <v>45343420474.139999</v>
          </cell>
        </row>
        <row r="3">
          <cell r="B3" t="str">
            <v>0005</v>
          </cell>
          <cell r="C3" t="str">
            <v>GR - CS SPECIAL ACCT</v>
          </cell>
          <cell r="D3">
            <v>2758841969.3400002</v>
          </cell>
        </row>
        <row r="4">
          <cell r="B4" t="str">
            <v>0007</v>
          </cell>
          <cell r="C4" t="str">
            <v>EDUCATION ASSISTANCE</v>
          </cell>
          <cell r="D4">
            <v>2463457399.1700001</v>
          </cell>
        </row>
        <row r="5">
          <cell r="B5" t="str">
            <v>0011</v>
          </cell>
          <cell r="C5" t="str">
            <v>ROAD</v>
          </cell>
          <cell r="D5">
            <v>4617878865.8299999</v>
          </cell>
        </row>
        <row r="6">
          <cell r="B6" t="str">
            <v>0012</v>
          </cell>
          <cell r="C6" t="str">
            <v>MOTOR FUEL TAX</v>
          </cell>
          <cell r="D6">
            <v>1242204190.4400001</v>
          </cell>
        </row>
        <row r="7">
          <cell r="B7" t="str">
            <v>0013</v>
          </cell>
          <cell r="C7" t="str">
            <v>PREVENT &amp; TREAT ALCOHOL &amp; SUB</v>
          </cell>
          <cell r="D7">
            <v>100815842.45</v>
          </cell>
        </row>
        <row r="8">
          <cell r="B8" t="str">
            <v>0014</v>
          </cell>
          <cell r="C8" t="str">
            <v>FOOD &amp; DRUG SAFETY</v>
          </cell>
          <cell r="D8">
            <v>67839.070000000007</v>
          </cell>
        </row>
        <row r="9">
          <cell r="B9" t="str">
            <v>0015</v>
          </cell>
          <cell r="C9" t="str">
            <v>P SEVERNS BREAST&amp;CERVICAL CANC</v>
          </cell>
          <cell r="D9">
            <v>0</v>
          </cell>
        </row>
        <row r="10">
          <cell r="B10" t="str">
            <v>0016</v>
          </cell>
          <cell r="C10" t="str">
            <v>TEACHER CERTIFICATE FEE REVOLV</v>
          </cell>
          <cell r="D10">
            <v>4795011.42</v>
          </cell>
        </row>
        <row r="11">
          <cell r="B11" t="str">
            <v>0018</v>
          </cell>
          <cell r="C11" t="str">
            <v>TRANSPORTATION REGULATORY</v>
          </cell>
          <cell r="D11">
            <v>14601463.359999999</v>
          </cell>
        </row>
        <row r="12">
          <cell r="B12" t="str">
            <v>0019</v>
          </cell>
          <cell r="C12" t="str">
            <v>GRADE CROSSING PROTECTION</v>
          </cell>
          <cell r="D12">
            <v>42002169.130000003</v>
          </cell>
        </row>
        <row r="13">
          <cell r="B13" t="str">
            <v>0020</v>
          </cell>
          <cell r="C13" t="str">
            <v>ALZHEIMER'S AWARENESS</v>
          </cell>
          <cell r="D13">
            <v>990520</v>
          </cell>
        </row>
        <row r="14">
          <cell r="B14" t="str">
            <v>0021</v>
          </cell>
          <cell r="C14" t="str">
            <v>FINANCIAL INSTITUTION</v>
          </cell>
          <cell r="D14">
            <v>6863361.8399999999</v>
          </cell>
        </row>
        <row r="15">
          <cell r="B15" t="str">
            <v>0022</v>
          </cell>
          <cell r="C15" t="str">
            <v>GENERAL PROFESSIONS DEDICATED</v>
          </cell>
          <cell r="D15">
            <v>13291404.720000001</v>
          </cell>
        </row>
        <row r="16">
          <cell r="B16" t="str">
            <v>0023</v>
          </cell>
          <cell r="C16" t="str">
            <v>ECONOMIC RESEARCH &amp; INFO</v>
          </cell>
          <cell r="D16">
            <v>0</v>
          </cell>
        </row>
        <row r="17">
          <cell r="B17" t="str">
            <v>0024</v>
          </cell>
          <cell r="C17" t="str">
            <v>IL DEPT OF AG LAB SERV REVOLV</v>
          </cell>
          <cell r="D17">
            <v>7170</v>
          </cell>
        </row>
        <row r="18">
          <cell r="B18" t="str">
            <v>0025</v>
          </cell>
          <cell r="C18" t="str">
            <v>GROUP HOME LOAN REVOLVING</v>
          </cell>
          <cell r="D18">
            <v>73666.570000000007</v>
          </cell>
        </row>
        <row r="19">
          <cell r="B19" t="str">
            <v>0026</v>
          </cell>
          <cell r="C19" t="str">
            <v>LIVE &amp; LEARN</v>
          </cell>
          <cell r="D19">
            <v>20990940.789999999</v>
          </cell>
        </row>
        <row r="20">
          <cell r="B20" t="str">
            <v>0027</v>
          </cell>
          <cell r="C20" t="str">
            <v>POLICE BENEV. &amp; PROTECT. ASSOC</v>
          </cell>
          <cell r="D20">
            <v>0</v>
          </cell>
        </row>
        <row r="21">
          <cell r="B21" t="str">
            <v>0028</v>
          </cell>
          <cell r="C21" t="str">
            <v>ILLINOIS NURSES FOUNDATION</v>
          </cell>
          <cell r="D21">
            <v>35760</v>
          </cell>
        </row>
        <row r="22">
          <cell r="B22" t="str">
            <v>0029</v>
          </cell>
          <cell r="C22" t="str">
            <v>AMERICAN RED CROSS</v>
          </cell>
          <cell r="D22">
            <v>0</v>
          </cell>
        </row>
        <row r="23">
          <cell r="B23" t="str">
            <v>0030</v>
          </cell>
          <cell r="C23" t="str">
            <v>SUPREME COURT SPECIAL PURPOSES</v>
          </cell>
          <cell r="D23">
            <v>4955394.37</v>
          </cell>
        </row>
        <row r="24">
          <cell r="B24" t="str">
            <v>0031</v>
          </cell>
          <cell r="C24" t="str">
            <v>DRIVERS EDUCATION</v>
          </cell>
          <cell r="D24">
            <v>14514461.65</v>
          </cell>
        </row>
        <row r="25">
          <cell r="B25" t="str">
            <v>0032</v>
          </cell>
          <cell r="C25" t="str">
            <v>IL SHERIFFS' SCHOLSHIP &amp; TRN</v>
          </cell>
          <cell r="D25">
            <v>5816</v>
          </cell>
        </row>
        <row r="26">
          <cell r="B26" t="str">
            <v>0034</v>
          </cell>
          <cell r="C26" t="str">
            <v>IL STATE POLICE MEMORIAL PARK</v>
          </cell>
          <cell r="D26">
            <v>435984.67</v>
          </cell>
        </row>
        <row r="27">
          <cell r="B27" t="str">
            <v>0035</v>
          </cell>
          <cell r="C27" t="str">
            <v>ACCESS TO JUSTICE</v>
          </cell>
          <cell r="D27">
            <v>937991.36</v>
          </cell>
        </row>
        <row r="28">
          <cell r="B28" t="str">
            <v>0036</v>
          </cell>
          <cell r="C28" t="str">
            <v>IL VETERANS' REHABILITATION</v>
          </cell>
          <cell r="D28">
            <v>4799146.2</v>
          </cell>
        </row>
        <row r="29">
          <cell r="B29" t="str">
            <v>0038</v>
          </cell>
          <cell r="C29" t="str">
            <v>ILLINOIS POLICE K-9 MEMORIAL</v>
          </cell>
          <cell r="D29">
            <v>0</v>
          </cell>
        </row>
        <row r="30">
          <cell r="B30" t="str">
            <v>0039</v>
          </cell>
          <cell r="C30" t="str">
            <v>STATE BOATING ACT</v>
          </cell>
          <cell r="D30">
            <v>11232121.27</v>
          </cell>
        </row>
        <row r="31">
          <cell r="B31" t="str">
            <v>0040</v>
          </cell>
          <cell r="C31" t="str">
            <v>STATE PARKS</v>
          </cell>
          <cell r="D31">
            <v>11810337.960000001</v>
          </cell>
        </row>
        <row r="32">
          <cell r="B32" t="str">
            <v>0041</v>
          </cell>
          <cell r="C32" t="str">
            <v>WILDLIFE &amp; FISH</v>
          </cell>
          <cell r="D32">
            <v>71214637.989999995</v>
          </cell>
        </row>
        <row r="33">
          <cell r="B33" t="str">
            <v>0042</v>
          </cell>
          <cell r="C33" t="str">
            <v>SALMON</v>
          </cell>
          <cell r="D33">
            <v>331161.53000000003</v>
          </cell>
        </row>
        <row r="34">
          <cell r="B34" t="str">
            <v>0043</v>
          </cell>
          <cell r="C34" t="str">
            <v>MILITARY AFFAIRS TRUST</v>
          </cell>
          <cell r="D34">
            <v>86049.75</v>
          </cell>
        </row>
        <row r="35">
          <cell r="B35" t="str">
            <v>0044</v>
          </cell>
          <cell r="C35" t="str">
            <v>LOBBYIST REGISTRATION ADMIN</v>
          </cell>
          <cell r="D35">
            <v>1614900</v>
          </cell>
        </row>
        <row r="36">
          <cell r="B36" t="str">
            <v>0045</v>
          </cell>
          <cell r="C36" t="str">
            <v>AGRICULTURAL PREMIUM</v>
          </cell>
          <cell r="D36">
            <v>25354678.800000001</v>
          </cell>
        </row>
        <row r="37">
          <cell r="B37" t="str">
            <v>0046</v>
          </cell>
          <cell r="C37" t="str">
            <v>AERONAUTICS</v>
          </cell>
          <cell r="D37">
            <v>814427.38</v>
          </cell>
        </row>
        <row r="38">
          <cell r="B38" t="str">
            <v>0047</v>
          </cell>
          <cell r="C38" t="str">
            <v>FIRE PREVENTION</v>
          </cell>
          <cell r="D38">
            <v>48410188.93</v>
          </cell>
        </row>
        <row r="39">
          <cell r="B39" t="str">
            <v>0048</v>
          </cell>
          <cell r="C39" t="str">
            <v>RURAL/DOWNSTATE HEALTH ACCESS</v>
          </cell>
          <cell r="D39">
            <v>96000</v>
          </cell>
        </row>
        <row r="40">
          <cell r="B40" t="str">
            <v>0050</v>
          </cell>
          <cell r="C40" t="str">
            <v>MENTAL HEALTH</v>
          </cell>
          <cell r="D40">
            <v>27180402.510000002</v>
          </cell>
        </row>
        <row r="41">
          <cell r="B41" t="str">
            <v>0051</v>
          </cell>
          <cell r="C41" t="str">
            <v>AMUSEMENT RIDE &amp; PATRON SAFETY</v>
          </cell>
          <cell r="D41">
            <v>285310</v>
          </cell>
        </row>
        <row r="42">
          <cell r="B42" t="str">
            <v>0052</v>
          </cell>
          <cell r="C42" t="str">
            <v>FEDERAL TITLE III SS &amp; EMPLOY</v>
          </cell>
          <cell r="D42">
            <v>264670360.11000001</v>
          </cell>
        </row>
        <row r="43">
          <cell r="B43" t="str">
            <v>0053</v>
          </cell>
          <cell r="C43" t="str">
            <v>METRO EXPO AUD &amp; OFFICE BLDG</v>
          </cell>
          <cell r="D43">
            <v>0</v>
          </cell>
        </row>
        <row r="44">
          <cell r="B44" t="str">
            <v>0054</v>
          </cell>
          <cell r="C44" t="str">
            <v>STATE PENSIONS</v>
          </cell>
          <cell r="D44">
            <v>236288784.16</v>
          </cell>
        </row>
        <row r="45">
          <cell r="B45" t="str">
            <v>0055</v>
          </cell>
          <cell r="C45" t="str">
            <v>FEDERAL UNEMPLOYMENT COMP</v>
          </cell>
          <cell r="D45">
            <v>73442498.299999997</v>
          </cell>
        </row>
        <row r="46">
          <cell r="B46" t="str">
            <v>0057</v>
          </cell>
          <cell r="C46" t="str">
            <v>IL STATE PHARMACY DISCIPLINARY</v>
          </cell>
          <cell r="D46">
            <v>1514748.44</v>
          </cell>
        </row>
        <row r="47">
          <cell r="B47" t="str">
            <v>0058</v>
          </cell>
          <cell r="C47" t="str">
            <v>NATL. WILD TURKEY FEDERATION</v>
          </cell>
          <cell r="D47">
            <v>0</v>
          </cell>
        </row>
        <row r="48">
          <cell r="B48" t="str">
            <v>0059</v>
          </cell>
          <cell r="C48" t="str">
            <v>PUBLIC UTILITY</v>
          </cell>
          <cell r="D48">
            <v>29077972.300000001</v>
          </cell>
        </row>
        <row r="49">
          <cell r="B49" t="str">
            <v>0060</v>
          </cell>
          <cell r="C49" t="str">
            <v>ALZHEIMERS RESRCH CARE SUPPORT</v>
          </cell>
          <cell r="D49">
            <v>216705.46</v>
          </cell>
        </row>
        <row r="50">
          <cell r="B50" t="str">
            <v>0061</v>
          </cell>
          <cell r="C50" t="str">
            <v>LOU GEHRIG'S DISEASE (ALS) RES</v>
          </cell>
          <cell r="D50">
            <v>0</v>
          </cell>
        </row>
        <row r="51">
          <cell r="B51" t="str">
            <v>0063</v>
          </cell>
          <cell r="C51" t="str">
            <v>PUBLIC HEALTH SERVICES</v>
          </cell>
          <cell r="D51">
            <v>372833551.97000003</v>
          </cell>
        </row>
        <row r="52">
          <cell r="B52" t="str">
            <v>0065</v>
          </cell>
          <cell r="C52" t="str">
            <v>U S ENVIRONMENTAL PROTECTION</v>
          </cell>
          <cell r="D52">
            <v>18743323.43</v>
          </cell>
        </row>
        <row r="53">
          <cell r="B53" t="str">
            <v>0066</v>
          </cell>
          <cell r="C53" t="str">
            <v>CURING CHILDHOOD CANCER</v>
          </cell>
          <cell r="D53">
            <v>0</v>
          </cell>
        </row>
        <row r="54">
          <cell r="B54" t="str">
            <v>0067</v>
          </cell>
          <cell r="C54" t="str">
            <v>RADIATION PROTECTION</v>
          </cell>
          <cell r="D54">
            <v>7826776.6900000004</v>
          </cell>
        </row>
        <row r="55">
          <cell r="B55" t="str">
            <v>0068</v>
          </cell>
          <cell r="C55" t="str">
            <v>HOSPITAL LICENSURE</v>
          </cell>
          <cell r="D55">
            <v>1789552.66</v>
          </cell>
        </row>
        <row r="56">
          <cell r="B56" t="str">
            <v>0069</v>
          </cell>
          <cell r="C56" t="str">
            <v>NATURAL HERITAGE ENDOW TR</v>
          </cell>
          <cell r="D56">
            <v>14961.09</v>
          </cell>
        </row>
        <row r="57">
          <cell r="B57" t="str">
            <v>0070</v>
          </cell>
          <cell r="C57" t="str">
            <v>ICCB RESEARCH AND TECHNOLOGY</v>
          </cell>
          <cell r="D57">
            <v>10000</v>
          </cell>
        </row>
        <row r="58">
          <cell r="B58" t="str">
            <v>0072</v>
          </cell>
          <cell r="C58" t="str">
            <v>UNDERGROUND STORAGE TANK</v>
          </cell>
          <cell r="D58">
            <v>3558700.24</v>
          </cell>
        </row>
        <row r="59">
          <cell r="B59" t="str">
            <v>0073</v>
          </cell>
          <cell r="C59" t="str">
            <v>SPEC. OLYMPICS/CHLD. CHARITIES</v>
          </cell>
          <cell r="D59">
            <v>996610.51</v>
          </cell>
        </row>
        <row r="60">
          <cell r="B60" t="str">
            <v>0074</v>
          </cell>
          <cell r="C60" t="str">
            <v>EPA SPEC STATE PROJ TRUST</v>
          </cell>
          <cell r="D60">
            <v>721695</v>
          </cell>
        </row>
        <row r="61">
          <cell r="B61" t="str">
            <v>0075</v>
          </cell>
          <cell r="C61" t="str">
            <v>COMPASSION USE MED CANNABIS</v>
          </cell>
          <cell r="D61">
            <v>36115812.18</v>
          </cell>
        </row>
        <row r="62">
          <cell r="B62" t="str">
            <v>0076</v>
          </cell>
          <cell r="C62" t="str">
            <v>IL NATIONAL GUARD BILLETING</v>
          </cell>
          <cell r="D62">
            <v>526650.46</v>
          </cell>
        </row>
        <row r="63">
          <cell r="B63" t="str">
            <v>0077</v>
          </cell>
          <cell r="C63" t="str">
            <v>MINES &amp; MINERALS UIC</v>
          </cell>
          <cell r="D63">
            <v>286000</v>
          </cell>
        </row>
        <row r="64">
          <cell r="B64" t="str">
            <v>0078</v>
          </cell>
          <cell r="C64" t="str">
            <v>SOLID WASTE MANAGEMENT</v>
          </cell>
          <cell r="D64">
            <v>25240461.710000001</v>
          </cell>
        </row>
        <row r="65">
          <cell r="B65" t="str">
            <v>0081</v>
          </cell>
          <cell r="C65" t="str">
            <v>VOCATIONAL REHABILITATION</v>
          </cell>
          <cell r="D65">
            <v>140517797.77000001</v>
          </cell>
        </row>
        <row r="66">
          <cell r="B66" t="str">
            <v>0082</v>
          </cell>
          <cell r="C66" t="str">
            <v>DISTANCE LEARNING</v>
          </cell>
          <cell r="D66">
            <v>124750</v>
          </cell>
        </row>
        <row r="67">
          <cell r="B67" t="str">
            <v>0083</v>
          </cell>
          <cell r="C67" t="str">
            <v>VIOLENT CRIME WITNESS PROTECTN</v>
          </cell>
          <cell r="D67">
            <v>30000000</v>
          </cell>
        </row>
        <row r="68">
          <cell r="B68" t="str">
            <v>0084</v>
          </cell>
          <cell r="C68" t="str">
            <v>COUNTY WATER COMMISSION TAX</v>
          </cell>
          <cell r="D68">
            <v>-66.16</v>
          </cell>
        </row>
        <row r="69">
          <cell r="B69" t="str">
            <v>0085</v>
          </cell>
          <cell r="C69" t="str">
            <v>IL GAMING LAW ENFORCEMENT</v>
          </cell>
          <cell r="D69">
            <v>1614373.97</v>
          </cell>
        </row>
        <row r="70">
          <cell r="B70" t="str">
            <v>0086</v>
          </cell>
          <cell r="C70" t="str">
            <v>FOREST RESERVE</v>
          </cell>
          <cell r="D70">
            <v>219617.32</v>
          </cell>
        </row>
        <row r="71">
          <cell r="B71" t="str">
            <v>0088</v>
          </cell>
          <cell r="C71" t="str">
            <v>NON-HOME RULE MUNICIPAL ROT</v>
          </cell>
          <cell r="D71">
            <v>223688152.53999999</v>
          </cell>
        </row>
        <row r="72">
          <cell r="B72" t="str">
            <v>0089</v>
          </cell>
          <cell r="C72" t="str">
            <v>SUBTITLE D MANAGEMENT</v>
          </cell>
          <cell r="D72">
            <v>2649376.56</v>
          </cell>
        </row>
        <row r="73">
          <cell r="B73" t="str">
            <v>0090</v>
          </cell>
          <cell r="C73" t="str">
            <v>SPECIAL FEDERAL GRANT PROJECT</v>
          </cell>
          <cell r="D73">
            <v>0</v>
          </cell>
        </row>
        <row r="74">
          <cell r="B74" t="str">
            <v>0091</v>
          </cell>
          <cell r="C74" t="str">
            <v>CLEAN AIR ACT PERMIT</v>
          </cell>
          <cell r="D74">
            <v>13339266.91</v>
          </cell>
        </row>
        <row r="75">
          <cell r="B75" t="str">
            <v>0092</v>
          </cell>
          <cell r="C75" t="str">
            <v>FEDERAL CONGRESS TEACHR SCHL</v>
          </cell>
          <cell r="D75">
            <v>60</v>
          </cell>
        </row>
        <row r="76">
          <cell r="B76" t="str">
            <v>0093</v>
          </cell>
          <cell r="C76" t="str">
            <v>IL STATE MEDICAL DISCIPLINARY</v>
          </cell>
          <cell r="D76">
            <v>5669188.0300000003</v>
          </cell>
        </row>
        <row r="77">
          <cell r="B77" t="str">
            <v>0094</v>
          </cell>
          <cell r="C77" t="str">
            <v>DUE PROCESS FOR YOUTH &amp; FAMILY</v>
          </cell>
          <cell r="D77">
            <v>0</v>
          </cell>
        </row>
        <row r="78">
          <cell r="B78" t="str">
            <v>0095</v>
          </cell>
          <cell r="C78" t="str">
            <v>FEDERAL/STATE/LOCAL AIRPORT</v>
          </cell>
          <cell r="D78">
            <v>102428157.20999999</v>
          </cell>
        </row>
        <row r="79">
          <cell r="B79" t="str">
            <v>0096</v>
          </cell>
          <cell r="C79" t="str">
            <v>CEMETERY CONSUMER PROTECTION</v>
          </cell>
          <cell r="D79">
            <v>65972.31</v>
          </cell>
        </row>
        <row r="80">
          <cell r="B80" t="str">
            <v>0097</v>
          </cell>
          <cell r="C80" t="str">
            <v>HOME RULE MUNI SOFT DRINK ROT</v>
          </cell>
          <cell r="D80">
            <v>12205964.449999999</v>
          </cell>
        </row>
        <row r="81">
          <cell r="B81" t="str">
            <v>0098</v>
          </cell>
          <cell r="C81" t="str">
            <v>DUQUOIN ST FAIR HARNESS RACING</v>
          </cell>
          <cell r="D81">
            <v>0</v>
          </cell>
        </row>
        <row r="82">
          <cell r="B82" t="str">
            <v>0099</v>
          </cell>
          <cell r="C82" t="str">
            <v>HATE CRIMES &amp; BIAS INCIDENT</v>
          </cell>
          <cell r="D82">
            <v>0</v>
          </cell>
        </row>
        <row r="83">
          <cell r="B83" t="str">
            <v>0100</v>
          </cell>
          <cell r="C83" t="str">
            <v>ASSISTANCE TO THE HOMELESS</v>
          </cell>
          <cell r="D83">
            <v>332712.55</v>
          </cell>
        </row>
        <row r="84">
          <cell r="B84" t="str">
            <v>0101</v>
          </cell>
          <cell r="C84" t="str">
            <v>GENERAL OBLIGATION BR&amp;I</v>
          </cell>
          <cell r="D84">
            <v>3934303961.3000002</v>
          </cell>
        </row>
        <row r="85">
          <cell r="B85" t="str">
            <v>0102</v>
          </cell>
          <cell r="C85" t="str">
            <v>IL VETERANS' HOMES</v>
          </cell>
          <cell r="D85">
            <v>489502.95</v>
          </cell>
        </row>
        <row r="86">
          <cell r="B86" t="str">
            <v>0103</v>
          </cell>
          <cell r="C86" t="str">
            <v>ST. TREASURER'S ADMINISTRATIVE</v>
          </cell>
          <cell r="D86">
            <v>14217694.810000001</v>
          </cell>
        </row>
        <row r="87">
          <cell r="B87" t="str">
            <v>0104</v>
          </cell>
          <cell r="C87" t="str">
            <v>STROKE DATA COLLECTION</v>
          </cell>
          <cell r="D87">
            <v>44189</v>
          </cell>
        </row>
        <row r="88">
          <cell r="B88" t="str">
            <v>0105</v>
          </cell>
          <cell r="C88" t="str">
            <v>IL CIVIC CENTER BR&amp;I</v>
          </cell>
          <cell r="D88">
            <v>0</v>
          </cell>
        </row>
        <row r="89">
          <cell r="B89" t="str">
            <v>0106</v>
          </cell>
          <cell r="C89" t="str">
            <v>ACCESSIBLE ELECTRONIC INFO SER</v>
          </cell>
          <cell r="D89">
            <v>0</v>
          </cell>
        </row>
        <row r="90">
          <cell r="B90" t="str">
            <v>0107</v>
          </cell>
          <cell r="C90" t="str">
            <v>GENERAL OBLIGATION BOND REBATE</v>
          </cell>
          <cell r="D90">
            <v>0</v>
          </cell>
        </row>
        <row r="91">
          <cell r="B91" t="str">
            <v>0108</v>
          </cell>
          <cell r="C91" t="str">
            <v>REVIEW COURT ALTRNTV DISPUTE</v>
          </cell>
          <cell r="D91">
            <v>0</v>
          </cell>
        </row>
        <row r="92">
          <cell r="B92" t="str">
            <v>0109</v>
          </cell>
          <cell r="C92" t="str">
            <v>CDLIS/AAMVANET/NMVTIS TRUST</v>
          </cell>
          <cell r="D92">
            <v>5746997</v>
          </cell>
        </row>
        <row r="93">
          <cell r="B93" t="str">
            <v>0110</v>
          </cell>
          <cell r="C93" t="str">
            <v>DEV. DISABILITIES AWARENESS</v>
          </cell>
          <cell r="D93">
            <v>0</v>
          </cell>
        </row>
        <row r="94">
          <cell r="B94" t="str">
            <v>0111</v>
          </cell>
          <cell r="C94" t="str">
            <v>TOXIC POLLUTION PREVENTION</v>
          </cell>
          <cell r="D94">
            <v>0</v>
          </cell>
        </row>
        <row r="95">
          <cell r="B95" t="str">
            <v>0112</v>
          </cell>
          <cell r="C95" t="str">
            <v>COMPTROLLER'S AUDIT EXP REV</v>
          </cell>
          <cell r="D95">
            <v>0</v>
          </cell>
        </row>
        <row r="96">
          <cell r="B96" t="str">
            <v>0113</v>
          </cell>
          <cell r="C96" t="str">
            <v>COMMUNITY HEALTH CENTER CARE</v>
          </cell>
          <cell r="D96">
            <v>20182.3</v>
          </cell>
        </row>
        <row r="97">
          <cell r="B97" t="str">
            <v>0115</v>
          </cell>
          <cell r="C97" t="str">
            <v>SAFE BOTTLED WATER</v>
          </cell>
          <cell r="D97">
            <v>31550</v>
          </cell>
        </row>
        <row r="98">
          <cell r="B98" t="str">
            <v>0117</v>
          </cell>
          <cell r="C98" t="str">
            <v>ST APPELLATE DEFENDER FEDERAL</v>
          </cell>
          <cell r="D98">
            <v>0</v>
          </cell>
        </row>
        <row r="99">
          <cell r="B99" t="str">
            <v>0118</v>
          </cell>
          <cell r="C99" t="str">
            <v>FACILITY LICENSING</v>
          </cell>
          <cell r="D99">
            <v>2222158.94</v>
          </cell>
        </row>
        <row r="100">
          <cell r="B100" t="str">
            <v>0119</v>
          </cell>
          <cell r="C100" t="str">
            <v>FORECLOSURE PREVENT PROG GRAD</v>
          </cell>
          <cell r="D100">
            <v>10483.530000000001</v>
          </cell>
        </row>
        <row r="101">
          <cell r="B101" t="str">
            <v>0120</v>
          </cell>
          <cell r="C101" t="str">
            <v>HOME SERVICES MEDICAID TRUST</v>
          </cell>
          <cell r="D101">
            <v>236316112.21000001</v>
          </cell>
        </row>
        <row r="102">
          <cell r="B102" t="str">
            <v>0121</v>
          </cell>
          <cell r="C102" t="str">
            <v>ESTATE TAX REFUND</v>
          </cell>
          <cell r="D102">
            <v>32120864.379999999</v>
          </cell>
        </row>
        <row r="103">
          <cell r="B103" t="str">
            <v>0124</v>
          </cell>
          <cell r="C103" t="str">
            <v>WORKERS' COMP BENEFIT TRUST</v>
          </cell>
          <cell r="D103">
            <v>0</v>
          </cell>
        </row>
        <row r="104">
          <cell r="B104" t="str">
            <v>0125</v>
          </cell>
          <cell r="C104" t="str">
            <v>MUNI WIRELESS SERV EMERGENCY</v>
          </cell>
          <cell r="D104">
            <v>3326136.49</v>
          </cell>
        </row>
        <row r="105">
          <cell r="B105" t="str">
            <v>0126</v>
          </cell>
          <cell r="C105" t="str">
            <v>GUIDE DOGS OF AMERICA</v>
          </cell>
          <cell r="D105">
            <v>0</v>
          </cell>
        </row>
        <row r="106">
          <cell r="B106" t="str">
            <v>0127</v>
          </cell>
          <cell r="C106" t="str">
            <v>IL UNDERGROUND UTL FAC DAMAGE</v>
          </cell>
          <cell r="D106">
            <v>297885</v>
          </cell>
        </row>
        <row r="107">
          <cell r="B107" t="str">
            <v>0128</v>
          </cell>
          <cell r="C107" t="str">
            <v>YOUTH ALCOHOL&amp;SUBSTANCE ABUSE</v>
          </cell>
          <cell r="D107">
            <v>1390000</v>
          </cell>
        </row>
        <row r="108">
          <cell r="B108" t="str">
            <v>0129</v>
          </cell>
          <cell r="C108" t="str">
            <v>STATE GAMING</v>
          </cell>
          <cell r="D108">
            <v>388324097.19999999</v>
          </cell>
        </row>
        <row r="109">
          <cell r="B109" t="str">
            <v>0130</v>
          </cell>
          <cell r="C109" t="str">
            <v>SCHOOL DIST EMERG FINANC ASST</v>
          </cell>
          <cell r="D109">
            <v>0</v>
          </cell>
        </row>
        <row r="110">
          <cell r="B110" t="str">
            <v>0131</v>
          </cell>
          <cell r="C110" t="str">
            <v>COUNCIL ON DEV DISABILITIES</v>
          </cell>
          <cell r="D110">
            <v>2731460.97</v>
          </cell>
        </row>
        <row r="111">
          <cell r="B111" t="str">
            <v>0132</v>
          </cell>
          <cell r="C111" t="str">
            <v>SP SV SURVIVORS HUMAN TRAFFICK</v>
          </cell>
          <cell r="D111">
            <v>1504</v>
          </cell>
        </row>
        <row r="112">
          <cell r="B112" t="str">
            <v>0135</v>
          </cell>
          <cell r="C112" t="str">
            <v>HEARTSAVER AED</v>
          </cell>
          <cell r="D112">
            <v>0</v>
          </cell>
        </row>
        <row r="113">
          <cell r="B113" t="str">
            <v>0136</v>
          </cell>
          <cell r="C113" t="str">
            <v>UNIVERSITY OF IL HOSPITAL SERV</v>
          </cell>
          <cell r="D113">
            <v>199882802.19</v>
          </cell>
        </row>
        <row r="114">
          <cell r="B114" t="str">
            <v>0137</v>
          </cell>
          <cell r="C114" t="str">
            <v>PLUGGING &amp; RESTORATION</v>
          </cell>
          <cell r="D114">
            <v>12137413.279999999</v>
          </cell>
        </row>
        <row r="115">
          <cell r="B115" t="str">
            <v>0138</v>
          </cell>
          <cell r="C115" t="str">
            <v>HOME RULE MUNICIPAL ROT</v>
          </cell>
          <cell r="D115">
            <v>1489393639.9200001</v>
          </cell>
        </row>
        <row r="116">
          <cell r="B116" t="str">
            <v>0139</v>
          </cell>
          <cell r="C116" t="str">
            <v>HOME RULE COUNTY ROT</v>
          </cell>
          <cell r="D116">
            <v>1119433632.4000001</v>
          </cell>
        </row>
        <row r="117">
          <cell r="B117" t="str">
            <v>0140</v>
          </cell>
          <cell r="C117" t="str">
            <v>IL DEPT OF REVENUE FEDRL TRUST</v>
          </cell>
          <cell r="D117">
            <v>0</v>
          </cell>
        </row>
        <row r="118">
          <cell r="B118" t="str">
            <v>0141</v>
          </cell>
          <cell r="C118" t="str">
            <v>CAPITAL DEVELOPMENT</v>
          </cell>
          <cell r="D118">
            <v>1156505859.3099999</v>
          </cell>
        </row>
        <row r="119">
          <cell r="B119" t="str">
            <v>0142</v>
          </cell>
          <cell r="C119" t="str">
            <v>COMMUNITY DD SRVCS MEDICAID TR</v>
          </cell>
          <cell r="D119">
            <v>60978193.310000002</v>
          </cell>
        </row>
        <row r="120">
          <cell r="B120" t="str">
            <v>0143</v>
          </cell>
          <cell r="C120" t="str">
            <v>SCHOOL CONSTRUCTION</v>
          </cell>
          <cell r="D120">
            <v>15666100.5</v>
          </cell>
        </row>
        <row r="121">
          <cell r="B121" t="str">
            <v>0144</v>
          </cell>
          <cell r="C121" t="str">
            <v>SBE SPECIAL PURPOSE TRUST</v>
          </cell>
          <cell r="D121">
            <v>7245830.5</v>
          </cell>
        </row>
        <row r="122">
          <cell r="B122" t="str">
            <v>0145</v>
          </cell>
          <cell r="C122" t="str">
            <v>EXPLOSIVES REGULATORY</v>
          </cell>
          <cell r="D122">
            <v>167259.34</v>
          </cell>
        </row>
        <row r="123">
          <cell r="B123" t="str">
            <v>0146</v>
          </cell>
          <cell r="C123" t="str">
            <v>AGGREGATE OPERATION REGULATORY</v>
          </cell>
          <cell r="D123">
            <v>259136.12</v>
          </cell>
        </row>
        <row r="124">
          <cell r="B124" t="str">
            <v>0147</v>
          </cell>
          <cell r="C124" t="str">
            <v>COAL MINING REGULATORY</v>
          </cell>
          <cell r="D124">
            <v>347776.67</v>
          </cell>
        </row>
        <row r="125">
          <cell r="B125" t="str">
            <v>0148</v>
          </cell>
          <cell r="C125" t="str">
            <v>MENTAL HEALTH REPORTING</v>
          </cell>
          <cell r="D125">
            <v>1956228.86</v>
          </cell>
        </row>
        <row r="126">
          <cell r="B126" t="str">
            <v>0149</v>
          </cell>
          <cell r="C126" t="str">
            <v>CAPITOL RESTORATION TRUST</v>
          </cell>
          <cell r="D126">
            <v>0</v>
          </cell>
        </row>
        <row r="127">
          <cell r="B127" t="str">
            <v>0150</v>
          </cell>
          <cell r="C127" t="str">
            <v>RENTAL HOUSING SUPPORT PROGRAM</v>
          </cell>
          <cell r="D127">
            <v>10765143</v>
          </cell>
        </row>
        <row r="128">
          <cell r="B128" t="str">
            <v>0151</v>
          </cell>
          <cell r="C128" t="str">
            <v>REG CPA ADMIN &amp; DISCIPLINARY</v>
          </cell>
          <cell r="D128">
            <v>560639.31999999995</v>
          </cell>
        </row>
        <row r="129">
          <cell r="B129" t="str">
            <v>0152</v>
          </cell>
          <cell r="C129" t="str">
            <v>STATE CRIME LABORATORY</v>
          </cell>
          <cell r="D129">
            <v>8588907.8599999994</v>
          </cell>
        </row>
        <row r="130">
          <cell r="B130" t="str">
            <v>0153</v>
          </cell>
          <cell r="C130" t="str">
            <v>AGRICHEMICAL INCIDENT RESPONSE</v>
          </cell>
          <cell r="D130">
            <v>121.68</v>
          </cell>
        </row>
        <row r="131">
          <cell r="B131" t="str">
            <v>0154</v>
          </cell>
          <cell r="C131" t="str">
            <v>EPA COURT ORDERED TRUST</v>
          </cell>
          <cell r="D131">
            <v>202.53</v>
          </cell>
        </row>
        <row r="132">
          <cell r="B132" t="str">
            <v>0155</v>
          </cell>
          <cell r="C132" t="str">
            <v>GEN ASSEMBLY COMPUTER EQUIP</v>
          </cell>
          <cell r="D132">
            <v>2</v>
          </cell>
        </row>
        <row r="133">
          <cell r="B133" t="str">
            <v>0156</v>
          </cell>
          <cell r="C133" t="str">
            <v>VEH HIJ&amp;MTR VEH THFT PRV &amp; INS</v>
          </cell>
          <cell r="D133">
            <v>37418412.289999999</v>
          </cell>
        </row>
        <row r="134">
          <cell r="B134" t="str">
            <v>0158</v>
          </cell>
          <cell r="C134" t="str">
            <v>SEXUAL ASSAULT SERVICES &amp; PREV</v>
          </cell>
          <cell r="D134">
            <v>411857.97</v>
          </cell>
        </row>
        <row r="135">
          <cell r="B135" t="str">
            <v>0159</v>
          </cell>
          <cell r="C135" t="str">
            <v>SBE TEACHER CERTIFICATION INST</v>
          </cell>
          <cell r="D135">
            <v>957740</v>
          </cell>
        </row>
        <row r="136">
          <cell r="B136" t="str">
            <v>0160</v>
          </cell>
          <cell r="C136" t="str">
            <v>BUSINESS DIST RTLRS' OCCUP TAX</v>
          </cell>
          <cell r="D136">
            <v>61661831.409999996</v>
          </cell>
        </row>
        <row r="137">
          <cell r="B137" t="str">
            <v>0161</v>
          </cell>
          <cell r="C137" t="str">
            <v>HI SCHOOL EQUIVALENCY TESTING</v>
          </cell>
          <cell r="D137">
            <v>52980</v>
          </cell>
        </row>
        <row r="138">
          <cell r="B138" t="str">
            <v>0163</v>
          </cell>
          <cell r="C138" t="str">
            <v>WEIGHTS &amp; MEASURES</v>
          </cell>
          <cell r="D138">
            <v>4437874.12</v>
          </cell>
        </row>
        <row r="139">
          <cell r="B139" t="str">
            <v>0164</v>
          </cell>
          <cell r="C139" t="str">
            <v>KOREAN WAR MEMORIAL CONSTRCTN</v>
          </cell>
          <cell r="D139">
            <v>40</v>
          </cell>
        </row>
        <row r="140">
          <cell r="B140" t="str">
            <v>0165</v>
          </cell>
          <cell r="C140" t="str">
            <v>RONALD MCDONALD HOUSE CHARITY</v>
          </cell>
          <cell r="D140">
            <v>157958.82999999999</v>
          </cell>
        </row>
        <row r="141">
          <cell r="B141" t="str">
            <v>0166</v>
          </cell>
          <cell r="C141" t="str">
            <v>ST POLICE MERIT BD PUB SAFETY</v>
          </cell>
          <cell r="D141">
            <v>2061045.48</v>
          </cell>
        </row>
        <row r="142">
          <cell r="B142" t="str">
            <v>0167</v>
          </cell>
          <cell r="C142" t="str">
            <v>DIVISION OF CORP REGIS LLP</v>
          </cell>
          <cell r="D142">
            <v>581395</v>
          </cell>
        </row>
        <row r="143">
          <cell r="B143" t="str">
            <v>0168</v>
          </cell>
          <cell r="C143" t="str">
            <v>CMS VS AFSCME WAGES TRUST</v>
          </cell>
          <cell r="D143">
            <v>0</v>
          </cell>
        </row>
        <row r="144">
          <cell r="B144" t="str">
            <v>0169</v>
          </cell>
          <cell r="C144" t="str">
            <v>IL INDEPENDENT TAX TRIBUNAL</v>
          </cell>
          <cell r="D144">
            <v>57500</v>
          </cell>
        </row>
        <row r="145">
          <cell r="B145" t="str">
            <v>0170</v>
          </cell>
          <cell r="C145" t="str">
            <v>CDB SPECIAL PROJECTS</v>
          </cell>
          <cell r="D145">
            <v>125921.62</v>
          </cell>
        </row>
        <row r="146">
          <cell r="B146" t="str">
            <v>0171</v>
          </cell>
          <cell r="C146" t="str">
            <v>MECHANICS TRAINING</v>
          </cell>
          <cell r="D146">
            <v>0</v>
          </cell>
        </row>
        <row r="147">
          <cell r="B147" t="str">
            <v>0172</v>
          </cell>
          <cell r="C147" t="str">
            <v>CHILDHOOD CANCER RESEARCH</v>
          </cell>
          <cell r="D147">
            <v>0</v>
          </cell>
        </row>
        <row r="148">
          <cell r="B148" t="str">
            <v>0173</v>
          </cell>
          <cell r="C148" t="str">
            <v>EMERGENCY PLANNING &amp; TRAINING</v>
          </cell>
          <cell r="D148">
            <v>61050</v>
          </cell>
        </row>
        <row r="149">
          <cell r="B149" t="str">
            <v>0175</v>
          </cell>
          <cell r="C149" t="str">
            <v>IL SCHOOL ASBESTOS  ABATEMENT</v>
          </cell>
          <cell r="D149">
            <v>425710.25</v>
          </cell>
        </row>
        <row r="150">
          <cell r="B150" t="str">
            <v>0176</v>
          </cell>
          <cell r="C150" t="str">
            <v>SECRETARY OF STATE FED PROJ</v>
          </cell>
          <cell r="D150">
            <v>614300</v>
          </cell>
        </row>
        <row r="151">
          <cell r="B151" t="str">
            <v>0177</v>
          </cell>
          <cell r="C151" t="str">
            <v>CHIP BOARD PAYROLL TRUST</v>
          </cell>
          <cell r="D151">
            <v>86713.77</v>
          </cell>
        </row>
        <row r="152">
          <cell r="B152" t="str">
            <v>0178</v>
          </cell>
          <cell r="C152" t="str">
            <v>CHILDREN'S WELLNESS CHARITIES</v>
          </cell>
          <cell r="D152">
            <v>0</v>
          </cell>
        </row>
        <row r="153">
          <cell r="B153" t="str">
            <v>0179</v>
          </cell>
          <cell r="C153" t="str">
            <v>INJURED WORKERS' BENEFIT</v>
          </cell>
          <cell r="D153">
            <v>1335605.6399999999</v>
          </cell>
        </row>
        <row r="154">
          <cell r="B154" t="str">
            <v>0181</v>
          </cell>
          <cell r="C154" t="str">
            <v>HOUSING FOR FAMILIES</v>
          </cell>
          <cell r="D154">
            <v>0</v>
          </cell>
        </row>
        <row r="155">
          <cell r="B155" t="str">
            <v>0182</v>
          </cell>
          <cell r="C155" t="str">
            <v>DRIVER SERVICES ADMINISTRATION</v>
          </cell>
          <cell r="D155">
            <v>2800066</v>
          </cell>
        </row>
        <row r="156">
          <cell r="B156" t="str">
            <v>0183</v>
          </cell>
          <cell r="C156" t="str">
            <v>POSTTRAUMATIC STRESS AWARENESS</v>
          </cell>
          <cell r="D156">
            <v>20</v>
          </cell>
        </row>
        <row r="157">
          <cell r="B157" t="str">
            <v>0184</v>
          </cell>
          <cell r="C157" t="str">
            <v>ICJIA VIOLENCE PREVENTION</v>
          </cell>
          <cell r="D157">
            <v>242500</v>
          </cell>
        </row>
        <row r="158">
          <cell r="B158" t="str">
            <v>0185</v>
          </cell>
          <cell r="C158" t="str">
            <v>SECRETARY OF STATE SPEC LIC PL</v>
          </cell>
          <cell r="D158">
            <v>3191656.51</v>
          </cell>
        </row>
        <row r="159">
          <cell r="B159" t="str">
            <v>0186</v>
          </cell>
          <cell r="C159" t="str">
            <v>STATE AND LOCAL SALES TX REFRM</v>
          </cell>
          <cell r="D159">
            <v>661480693.83000004</v>
          </cell>
        </row>
        <row r="160">
          <cell r="B160" t="str">
            <v>0187</v>
          </cell>
          <cell r="C160" t="str">
            <v>RTA OCCUP&amp;USE TAX REPLACEMENT</v>
          </cell>
          <cell r="D160">
            <v>64974912.939999998</v>
          </cell>
        </row>
        <row r="161">
          <cell r="B161" t="str">
            <v>0188</v>
          </cell>
          <cell r="C161" t="str">
            <v>COUNTY &amp; MASS TRANSIT DISTRICT</v>
          </cell>
          <cell r="D161">
            <v>512617138.61000001</v>
          </cell>
        </row>
        <row r="162">
          <cell r="B162" t="str">
            <v>0189</v>
          </cell>
          <cell r="C162" t="str">
            <v>LOCAL GOVERNMENT TAX</v>
          </cell>
          <cell r="D162">
            <v>2504879154.52</v>
          </cell>
        </row>
        <row r="163">
          <cell r="B163" t="str">
            <v>0190</v>
          </cell>
          <cell r="C163" t="str">
            <v>COUNTY OPTION MOTOR FUEL TAX</v>
          </cell>
          <cell r="D163">
            <v>80798040.780000001</v>
          </cell>
        </row>
        <row r="164">
          <cell r="B164" t="str">
            <v>0191</v>
          </cell>
          <cell r="C164" t="str">
            <v>INDOOR RADON MITIGATION</v>
          </cell>
          <cell r="D164">
            <v>553655.31000000006</v>
          </cell>
        </row>
        <row r="165">
          <cell r="B165" t="str">
            <v>0192</v>
          </cell>
          <cell r="C165" t="str">
            <v>PROFESSIONAL REGUL EVIDENCE</v>
          </cell>
          <cell r="D165">
            <v>0</v>
          </cell>
        </row>
        <row r="166">
          <cell r="B166" t="str">
            <v>0193</v>
          </cell>
          <cell r="C166" t="str">
            <v>LOC GOVT HEALTH INSURANCE RES</v>
          </cell>
          <cell r="D166">
            <v>37483627.640000001</v>
          </cell>
        </row>
        <row r="167">
          <cell r="B167" t="str">
            <v>0194</v>
          </cell>
          <cell r="C167" t="str">
            <v>ILLINOIS STATE MUSEUM</v>
          </cell>
          <cell r="D167">
            <v>800</v>
          </cell>
        </row>
        <row r="168">
          <cell r="B168" t="str">
            <v>0195</v>
          </cell>
          <cell r="C168" t="str">
            <v>IPTIP ADMINISTRATIVE TR</v>
          </cell>
          <cell r="D168">
            <v>13422794.060000001</v>
          </cell>
        </row>
        <row r="169">
          <cell r="B169" t="str">
            <v>0196</v>
          </cell>
          <cell r="C169" t="str">
            <v>GEN ASSEMBLY OPERATIONS REV</v>
          </cell>
          <cell r="D169">
            <v>567450</v>
          </cell>
        </row>
        <row r="170">
          <cell r="B170" t="str">
            <v>0197</v>
          </cell>
          <cell r="C170" t="str">
            <v>EPILEPSY TRTMT&amp;EDUC GRANTINAID</v>
          </cell>
          <cell r="D170">
            <v>0</v>
          </cell>
        </row>
        <row r="171">
          <cell r="B171" t="str">
            <v>0198</v>
          </cell>
          <cell r="C171" t="str">
            <v>DIABETES RESEARCH CHECKOFF</v>
          </cell>
          <cell r="D171">
            <v>116345.35</v>
          </cell>
        </row>
        <row r="172">
          <cell r="B172" t="str">
            <v>0199</v>
          </cell>
          <cell r="C172" t="str">
            <v>ILLINOIS FISHERIES MANAGEMENT</v>
          </cell>
          <cell r="D172">
            <v>1440193.5</v>
          </cell>
        </row>
        <row r="173">
          <cell r="B173" t="str">
            <v>0200</v>
          </cell>
          <cell r="C173" t="str">
            <v>DIRECT DEPOSIT ADMINISTRATION</v>
          </cell>
          <cell r="D173">
            <v>9349610.4000000004</v>
          </cell>
        </row>
        <row r="174">
          <cell r="B174" t="str">
            <v>0202</v>
          </cell>
          <cell r="C174" t="str">
            <v>FLEXIBLE SPENDING ACCOUNT</v>
          </cell>
          <cell r="D174">
            <v>34574607.729999997</v>
          </cell>
        </row>
        <row r="175">
          <cell r="B175" t="str">
            <v>0203</v>
          </cell>
          <cell r="C175" t="str">
            <v>TCHR HEALTH INSURANCE SECURITY</v>
          </cell>
          <cell r="D175">
            <v>419508018.67000002</v>
          </cell>
        </row>
        <row r="176">
          <cell r="B176" t="str">
            <v>0204</v>
          </cell>
          <cell r="C176" t="str">
            <v>SOCIAL SECURITY ADMINISTRATION</v>
          </cell>
          <cell r="D176">
            <v>176198.07</v>
          </cell>
        </row>
        <row r="177">
          <cell r="B177" t="str">
            <v>0205</v>
          </cell>
          <cell r="C177" t="str">
            <v>IL FARMER &amp; AGRI-BUSINESS LN</v>
          </cell>
          <cell r="D177">
            <v>254715.85</v>
          </cell>
        </row>
        <row r="178">
          <cell r="B178" t="str">
            <v>0206</v>
          </cell>
          <cell r="C178" t="str">
            <v>HELP ILLINOIS VOTE</v>
          </cell>
          <cell r="D178">
            <v>2999682.72</v>
          </cell>
        </row>
        <row r="179">
          <cell r="B179" t="str">
            <v>0207</v>
          </cell>
          <cell r="C179" t="str">
            <v>POLLUTION CONTROL BOARD ST TR</v>
          </cell>
          <cell r="D179">
            <v>475825.79</v>
          </cell>
        </row>
        <row r="180">
          <cell r="B180" t="str">
            <v>0208</v>
          </cell>
          <cell r="C180" t="str">
            <v>CAROLYN ADMS TCKT FOR CURE GRT</v>
          </cell>
          <cell r="D180">
            <v>882170.07</v>
          </cell>
        </row>
        <row r="181">
          <cell r="B181" t="str">
            <v>0209</v>
          </cell>
          <cell r="C181" t="str">
            <v>STATE POLICE FIREARM SERVICES</v>
          </cell>
          <cell r="D181">
            <v>13405080.470000001</v>
          </cell>
        </row>
        <row r="182">
          <cell r="B182" t="str">
            <v>0210</v>
          </cell>
          <cell r="C182" t="str">
            <v>ELECTRONIC NOTARIZATION</v>
          </cell>
          <cell r="D182">
            <v>159155</v>
          </cell>
        </row>
        <row r="183">
          <cell r="B183" t="str">
            <v>0211</v>
          </cell>
          <cell r="C183" t="str">
            <v>DHS TECHNOLOGY INITIATIVE</v>
          </cell>
          <cell r="D183">
            <v>2631311.88</v>
          </cell>
        </row>
        <row r="184">
          <cell r="B184" t="str">
            <v>0212</v>
          </cell>
          <cell r="C184" t="str">
            <v>FEDERAL FINANCING COST REIMB</v>
          </cell>
          <cell r="D184">
            <v>2971253</v>
          </cell>
        </row>
        <row r="185">
          <cell r="B185" t="str">
            <v>0213</v>
          </cell>
          <cell r="C185" t="str">
            <v>RESPONSE CONTRACTORS INDEMNIF</v>
          </cell>
          <cell r="D185">
            <v>0</v>
          </cell>
        </row>
        <row r="186">
          <cell r="B186" t="str">
            <v>0214</v>
          </cell>
          <cell r="C186" t="str">
            <v>BROWNFIELDS REDEVELOPMENT</v>
          </cell>
          <cell r="D186">
            <v>1876083.14</v>
          </cell>
        </row>
        <row r="187">
          <cell r="B187" t="str">
            <v>0215</v>
          </cell>
          <cell r="C187" t="str">
            <v>CAPITAL DEVELOP BRD REVOLVING</v>
          </cell>
          <cell r="D187">
            <v>21629143.789999999</v>
          </cell>
        </row>
        <row r="188">
          <cell r="B188" t="str">
            <v>0217</v>
          </cell>
          <cell r="C188" t="str">
            <v>STANDARDBRED PURSE</v>
          </cell>
          <cell r="D188">
            <v>749776.36</v>
          </cell>
        </row>
        <row r="189">
          <cell r="B189" t="str">
            <v>0218</v>
          </cell>
          <cell r="C189" t="str">
            <v>PROFESSIONS INDIRECT COST</v>
          </cell>
          <cell r="D189">
            <v>39920685.460000001</v>
          </cell>
        </row>
        <row r="190">
          <cell r="B190" t="str">
            <v>0219</v>
          </cell>
          <cell r="C190" t="str">
            <v>COUNTY PUBLIC SAFETY ROT</v>
          </cell>
          <cell r="D190">
            <v>170840260.18000001</v>
          </cell>
        </row>
        <row r="191">
          <cell r="B191" t="str">
            <v>0220</v>
          </cell>
          <cell r="C191" t="str">
            <v>DCFS CHILDREN'S SERVICES</v>
          </cell>
          <cell r="D191">
            <v>470084005.06</v>
          </cell>
        </row>
        <row r="192">
          <cell r="B192" t="str">
            <v>0221</v>
          </cell>
          <cell r="C192" t="str">
            <v>GENERAL ASSEMBLY TECHNOLOGY</v>
          </cell>
          <cell r="D192">
            <v>3000000</v>
          </cell>
        </row>
        <row r="193">
          <cell r="B193" t="str">
            <v>0222</v>
          </cell>
          <cell r="C193" t="str">
            <v>STATE POLICE DUI</v>
          </cell>
          <cell r="D193">
            <v>0</v>
          </cell>
        </row>
        <row r="194">
          <cell r="B194" t="str">
            <v>0223</v>
          </cell>
          <cell r="C194" t="str">
            <v>CHICAGO ST UNIV ED IMPROVEMENT</v>
          </cell>
          <cell r="D194">
            <v>3064861.51</v>
          </cell>
        </row>
        <row r="195">
          <cell r="B195" t="str">
            <v>0224</v>
          </cell>
          <cell r="C195" t="str">
            <v>ASBESTOS ABATEMENT</v>
          </cell>
          <cell r="D195">
            <v>0</v>
          </cell>
        </row>
        <row r="196">
          <cell r="B196" t="str">
            <v>0225</v>
          </cell>
          <cell r="C196" t="str">
            <v>IL SPORTS FACILITIES</v>
          </cell>
          <cell r="D196">
            <v>79873000</v>
          </cell>
        </row>
        <row r="197">
          <cell r="B197" t="str">
            <v>0228</v>
          </cell>
          <cell r="C197" t="str">
            <v>AUTISM RESEARCH CHECKOFF</v>
          </cell>
          <cell r="D197">
            <v>128.81</v>
          </cell>
        </row>
        <row r="198">
          <cell r="B198" t="str">
            <v>0229</v>
          </cell>
          <cell r="C198" t="str">
            <v>SPORTS FACILITIES TAX</v>
          </cell>
          <cell r="D198">
            <v>55859662.020000003</v>
          </cell>
        </row>
        <row r="199">
          <cell r="B199" t="str">
            <v>0230</v>
          </cell>
          <cell r="C199" t="str">
            <v>SUPREME COURT SPEC STATE PROJ</v>
          </cell>
          <cell r="D199">
            <v>250000</v>
          </cell>
        </row>
        <row r="200">
          <cell r="B200" t="str">
            <v>0231</v>
          </cell>
          <cell r="C200" t="str">
            <v>OIL AND GAS RESOURCE MANAGEMNT</v>
          </cell>
          <cell r="D200">
            <v>0</v>
          </cell>
        </row>
        <row r="201">
          <cell r="B201" t="str">
            <v>0234</v>
          </cell>
          <cell r="C201" t="str">
            <v>KANERVA VS. STATE TRUST</v>
          </cell>
          <cell r="D201">
            <v>0</v>
          </cell>
        </row>
        <row r="202">
          <cell r="B202" t="str">
            <v>0236</v>
          </cell>
          <cell r="C202" t="str">
            <v>IL VETERANS ASSISTANCE</v>
          </cell>
          <cell r="D202">
            <v>1306717.75</v>
          </cell>
        </row>
        <row r="203">
          <cell r="B203" t="str">
            <v>0237</v>
          </cell>
          <cell r="C203" t="str">
            <v>MEDICAID FRAUD&amp;ABUSE PREVENT</v>
          </cell>
          <cell r="D203">
            <v>0</v>
          </cell>
        </row>
        <row r="204">
          <cell r="B204" t="str">
            <v>0238</v>
          </cell>
          <cell r="C204" t="str">
            <v>IL HEALTH FACILITIES PLANNING</v>
          </cell>
          <cell r="D204">
            <v>2756559.52</v>
          </cell>
        </row>
        <row r="205">
          <cell r="B205" t="str">
            <v>0239</v>
          </cell>
          <cell r="C205" t="str">
            <v>TRAINING IN BUILDING TRADES</v>
          </cell>
          <cell r="D205">
            <v>0</v>
          </cell>
        </row>
        <row r="206">
          <cell r="B206" t="str">
            <v>0240</v>
          </cell>
          <cell r="C206" t="str">
            <v>EMERGENCY PUBLIC HEALTH</v>
          </cell>
          <cell r="D206">
            <v>4074486.79</v>
          </cell>
        </row>
        <row r="207">
          <cell r="B207" t="str">
            <v>0241</v>
          </cell>
          <cell r="C207" t="str">
            <v>TOMA CONSUMER PROTECTION</v>
          </cell>
          <cell r="D207">
            <v>507334.25</v>
          </cell>
        </row>
        <row r="208">
          <cell r="B208" t="str">
            <v>0242</v>
          </cell>
          <cell r="C208" t="str">
            <v>ISAC ACCOUNTS RECEIVABLE</v>
          </cell>
          <cell r="D208">
            <v>43465.21</v>
          </cell>
        </row>
        <row r="209">
          <cell r="B209" t="str">
            <v>0243</v>
          </cell>
          <cell r="C209" t="str">
            <v>CREDIT UNION</v>
          </cell>
          <cell r="D209">
            <v>4102148.79</v>
          </cell>
        </row>
        <row r="210">
          <cell r="B210" t="str">
            <v>0244</v>
          </cell>
          <cell r="C210" t="str">
            <v>RESIDENTIAL FINANCE REGULATORY</v>
          </cell>
          <cell r="D210">
            <v>7853683.79</v>
          </cell>
        </row>
        <row r="211">
          <cell r="B211" t="str">
            <v>0245</v>
          </cell>
          <cell r="C211" t="str">
            <v>FAIR &amp; EXPOSITION</v>
          </cell>
          <cell r="D211">
            <v>1661712.77</v>
          </cell>
        </row>
        <row r="212">
          <cell r="B212" t="str">
            <v>0246</v>
          </cell>
          <cell r="C212" t="str">
            <v>STATE POLICE VEHICLE</v>
          </cell>
          <cell r="D212">
            <v>9078283.4800000004</v>
          </cell>
        </row>
        <row r="213">
          <cell r="B213" t="str">
            <v>0248</v>
          </cell>
          <cell r="C213" t="str">
            <v>RACING BD FINGERPRINT LICENSE</v>
          </cell>
          <cell r="D213">
            <v>0</v>
          </cell>
        </row>
        <row r="214">
          <cell r="B214" t="str">
            <v>0250</v>
          </cell>
          <cell r="C214" t="str">
            <v>WATER &amp; SEWER LOW INC. ASSIST.</v>
          </cell>
          <cell r="D214">
            <v>0</v>
          </cell>
        </row>
        <row r="215">
          <cell r="B215" t="str">
            <v>0251</v>
          </cell>
          <cell r="C215" t="str">
            <v>DEPT OF LABOR SPEC STATE TRUST</v>
          </cell>
          <cell r="D215">
            <v>2163974.14</v>
          </cell>
        </row>
        <row r="216">
          <cell r="B216" t="str">
            <v>0252</v>
          </cell>
          <cell r="C216" t="str">
            <v>BLUE WATER DITCH FLOOD CONTROL</v>
          </cell>
          <cell r="D216">
            <v>0</v>
          </cell>
        </row>
        <row r="217">
          <cell r="B217" t="str">
            <v>0254</v>
          </cell>
          <cell r="C217" t="str">
            <v>IL SECURE CHOICE ADMIN</v>
          </cell>
          <cell r="D217">
            <v>55776.51</v>
          </cell>
        </row>
        <row r="218">
          <cell r="B218" t="str">
            <v>0255</v>
          </cell>
          <cell r="C218" t="str">
            <v>DEP OF LABOR FED INDIRECT COST</v>
          </cell>
          <cell r="D218">
            <v>139645.79</v>
          </cell>
        </row>
        <row r="219">
          <cell r="B219" t="str">
            <v>0256</v>
          </cell>
          <cell r="C219" t="str">
            <v>PUBLIC HEALTH WATER PERMIT</v>
          </cell>
          <cell r="D219">
            <v>48230</v>
          </cell>
        </row>
        <row r="220">
          <cell r="B220" t="str">
            <v>0257</v>
          </cell>
          <cell r="C220" t="str">
            <v>AML RECLAMATION SET ASIDE</v>
          </cell>
          <cell r="D220">
            <v>5075961.97</v>
          </cell>
        </row>
        <row r="221">
          <cell r="B221" t="str">
            <v>0258</v>
          </cell>
          <cell r="C221" t="str">
            <v>NURSING DEDICATED &amp; PROFESSNL</v>
          </cell>
          <cell r="D221">
            <v>1823996.5</v>
          </cell>
        </row>
        <row r="222">
          <cell r="B222" t="str">
            <v>0259</v>
          </cell>
          <cell r="C222" t="str">
            <v>OPTOMETRIC LICN &amp; DISC BRD</v>
          </cell>
          <cell r="D222">
            <v>110570.1</v>
          </cell>
        </row>
        <row r="223">
          <cell r="B223" t="str">
            <v>0260</v>
          </cell>
          <cell r="C223" t="str">
            <v>FISH &amp; WILDLIFE ENDOWMENT</v>
          </cell>
          <cell r="D223">
            <v>340042.51</v>
          </cell>
        </row>
        <row r="224">
          <cell r="B224" t="str">
            <v>0261</v>
          </cell>
          <cell r="C224" t="str">
            <v>UNDERGROUND RESOURCE CONSERV</v>
          </cell>
          <cell r="D224">
            <v>1600895.18</v>
          </cell>
        </row>
        <row r="225">
          <cell r="B225" t="str">
            <v>0262</v>
          </cell>
          <cell r="C225" t="str">
            <v>MANDATORY ARBITRATION</v>
          </cell>
          <cell r="D225">
            <v>3653207.79</v>
          </cell>
        </row>
        <row r="226">
          <cell r="B226" t="str">
            <v>0263</v>
          </cell>
          <cell r="C226" t="str">
            <v>PRIVATE VEHICLE USE HOME RULE</v>
          </cell>
          <cell r="D226">
            <v>11355095.210000001</v>
          </cell>
        </row>
        <row r="227">
          <cell r="B227" t="str">
            <v>0264</v>
          </cell>
          <cell r="C227" t="str">
            <v>DJJ REIMBURSEMENT &amp; EDUCATION</v>
          </cell>
          <cell r="D227">
            <v>0</v>
          </cell>
        </row>
        <row r="228">
          <cell r="B228" t="str">
            <v>0265</v>
          </cell>
          <cell r="C228" t="str">
            <v>STATE RAIL FREIGHT LOAN REPAY</v>
          </cell>
          <cell r="D228">
            <v>877595.37</v>
          </cell>
        </row>
        <row r="229">
          <cell r="B229" t="str">
            <v>0267</v>
          </cell>
          <cell r="C229" t="str">
            <v>DIV OF REAL ESTATE GENERAL</v>
          </cell>
          <cell r="D229">
            <v>0</v>
          </cell>
        </row>
        <row r="230">
          <cell r="B230" t="str">
            <v>0268</v>
          </cell>
          <cell r="C230" t="str">
            <v>100 CLUB OF ILLINOIS</v>
          </cell>
          <cell r="D230">
            <v>27975.09</v>
          </cell>
        </row>
        <row r="231">
          <cell r="B231" t="str">
            <v>0269</v>
          </cell>
          <cell r="C231" t="str">
            <v>SUPREME COURT FEDERAL PROJECTS</v>
          </cell>
          <cell r="D231">
            <v>979787.09</v>
          </cell>
        </row>
        <row r="232">
          <cell r="B232" t="str">
            <v>0270</v>
          </cell>
          <cell r="C232" t="str">
            <v>WATER REVOLVING</v>
          </cell>
          <cell r="D232">
            <v>394817075.98000002</v>
          </cell>
        </row>
        <row r="233">
          <cell r="B233" t="str">
            <v>0271</v>
          </cell>
          <cell r="C233" t="str">
            <v>IL RACING BOARD CHARITY</v>
          </cell>
          <cell r="D233">
            <v>9775.4699999999993</v>
          </cell>
        </row>
        <row r="234">
          <cell r="B234" t="str">
            <v>0272</v>
          </cell>
          <cell r="C234" t="str">
            <v>LASALLE VETERANS HOME</v>
          </cell>
          <cell r="D234">
            <v>7574475</v>
          </cell>
        </row>
        <row r="235">
          <cell r="B235" t="str">
            <v>0273</v>
          </cell>
          <cell r="C235" t="str">
            <v>ANNA VETERANS HOME</v>
          </cell>
          <cell r="D235">
            <v>2942645.44</v>
          </cell>
        </row>
        <row r="236">
          <cell r="B236" t="str">
            <v>0274</v>
          </cell>
          <cell r="C236" t="str">
            <v>SELF-INSURERS ADMINISTRATION</v>
          </cell>
          <cell r="D236">
            <v>11013.41</v>
          </cell>
        </row>
        <row r="237">
          <cell r="B237" t="str">
            <v>0276</v>
          </cell>
          <cell r="C237" t="str">
            <v>DRUNK&amp;DRUGGED DRIVING PREVENT</v>
          </cell>
          <cell r="D237">
            <v>1295160</v>
          </cell>
        </row>
        <row r="238">
          <cell r="B238" t="str">
            <v>0277</v>
          </cell>
          <cell r="C238" t="str">
            <v>POLLUTION CONTROL BOARD</v>
          </cell>
          <cell r="D238">
            <v>675</v>
          </cell>
        </row>
        <row r="239">
          <cell r="B239" t="str">
            <v>0278</v>
          </cell>
          <cell r="C239" t="str">
            <v>INCOME TAX REFUND</v>
          </cell>
          <cell r="D239">
            <v>4549685316.6800003</v>
          </cell>
        </row>
        <row r="240">
          <cell r="B240" t="str">
            <v>0283</v>
          </cell>
          <cell r="C240" t="str">
            <v>METHAMPHETAMINE LAW ENFORCEMNT</v>
          </cell>
          <cell r="D240">
            <v>13366.19</v>
          </cell>
        </row>
        <row r="241">
          <cell r="B241" t="str">
            <v>0284</v>
          </cell>
          <cell r="C241" t="str">
            <v>HOSPITAL BASIC SERVICES PRESER</v>
          </cell>
          <cell r="D241">
            <v>183333.32</v>
          </cell>
        </row>
        <row r="242">
          <cell r="B242" t="str">
            <v>0285</v>
          </cell>
          <cell r="C242" t="str">
            <v>LONG TERM CARE MONITOR/RECEIVE</v>
          </cell>
          <cell r="D242">
            <v>31709381.100000001</v>
          </cell>
        </row>
        <row r="243">
          <cell r="B243" t="str">
            <v>0286</v>
          </cell>
          <cell r="C243" t="str">
            <v>IL AFFORDABLE HOUSING TRUST</v>
          </cell>
          <cell r="D243">
            <v>358357514.91000003</v>
          </cell>
        </row>
        <row r="244">
          <cell r="B244" t="str">
            <v>0287</v>
          </cell>
          <cell r="C244" t="str">
            <v>HOME CARE SERVCS AGY LICENSURE</v>
          </cell>
          <cell r="D244">
            <v>1638900</v>
          </cell>
        </row>
        <row r="245">
          <cell r="B245" t="str">
            <v>0288</v>
          </cell>
          <cell r="C245" t="str">
            <v>COMMUNITY WATER SUPPLY LAB</v>
          </cell>
          <cell r="D245">
            <v>879652.67</v>
          </cell>
        </row>
        <row r="246">
          <cell r="B246" t="str">
            <v>0289</v>
          </cell>
          <cell r="C246" t="str">
            <v>MOTOR FUEL &amp; PETROLEUM STRDS</v>
          </cell>
          <cell r="D246">
            <v>6800</v>
          </cell>
        </row>
        <row r="247">
          <cell r="B247" t="str">
            <v>0290</v>
          </cell>
          <cell r="C247" t="str">
            <v>FERTILIZER CONTROL</v>
          </cell>
          <cell r="D247">
            <v>1847220.88</v>
          </cell>
        </row>
        <row r="248">
          <cell r="B248" t="str">
            <v>0291</v>
          </cell>
          <cell r="C248" t="str">
            <v>REGULATORY</v>
          </cell>
          <cell r="D248">
            <v>93627.12</v>
          </cell>
        </row>
        <row r="249">
          <cell r="B249" t="str">
            <v>0292</v>
          </cell>
          <cell r="C249" t="str">
            <v>SECURITIES INVESTORS EDUCATION</v>
          </cell>
          <cell r="D249">
            <v>377358.48</v>
          </cell>
        </row>
        <row r="250">
          <cell r="B250" t="str">
            <v>0293</v>
          </cell>
          <cell r="C250" t="str">
            <v>STATE FURBEARER</v>
          </cell>
          <cell r="D250">
            <v>122624.97</v>
          </cell>
        </row>
        <row r="251">
          <cell r="B251" t="str">
            <v>0294</v>
          </cell>
          <cell r="C251" t="str">
            <v>USED TIRE MANAGEMENT</v>
          </cell>
          <cell r="D251">
            <v>15613630.41</v>
          </cell>
        </row>
        <row r="252">
          <cell r="B252" t="str">
            <v>0295</v>
          </cell>
          <cell r="C252" t="str">
            <v>SECRETARY OF STATE INTERAGENCY</v>
          </cell>
          <cell r="D252">
            <v>0</v>
          </cell>
        </row>
        <row r="253">
          <cell r="B253" t="str">
            <v>0296</v>
          </cell>
          <cell r="C253" t="str">
            <v>IL EXECUTIVE MANSION TRUST</v>
          </cell>
          <cell r="D253">
            <v>3587.5</v>
          </cell>
        </row>
        <row r="254">
          <cell r="B254" t="str">
            <v>0297</v>
          </cell>
          <cell r="C254" t="str">
            <v>GUARDIANSHIP &amp; ADVOCACY</v>
          </cell>
          <cell r="D254">
            <v>1703533.25</v>
          </cell>
        </row>
        <row r="255">
          <cell r="B255" t="str">
            <v>0298</v>
          </cell>
          <cell r="C255" t="str">
            <v>NATURAL AREAS ACQUISITION</v>
          </cell>
          <cell r="D255">
            <v>14131537.310000001</v>
          </cell>
        </row>
        <row r="256">
          <cell r="B256" t="str">
            <v>0299</v>
          </cell>
          <cell r="C256" t="str">
            <v>OPEN SPACE LANDS ACQUIS&amp;DEVEL</v>
          </cell>
          <cell r="D256">
            <v>32881806.420000002</v>
          </cell>
        </row>
        <row r="257">
          <cell r="B257" t="str">
            <v>0300</v>
          </cell>
          <cell r="C257" t="str">
            <v>FIRST RESPONDER HEALTH GRANT</v>
          </cell>
          <cell r="D257">
            <v>10000000</v>
          </cell>
        </row>
        <row r="258">
          <cell r="B258" t="str">
            <v>0301</v>
          </cell>
          <cell r="C258" t="str">
            <v>WORKING CAPITAL REVOLVING</v>
          </cell>
          <cell r="D258">
            <v>0</v>
          </cell>
        </row>
        <row r="259">
          <cell r="B259" t="str">
            <v>0302</v>
          </cell>
          <cell r="C259" t="str">
            <v>CMS STATE PROJECTS</v>
          </cell>
          <cell r="D259">
            <v>0</v>
          </cell>
        </row>
        <row r="260">
          <cell r="B260" t="str">
            <v>0303</v>
          </cell>
          <cell r="C260" t="str">
            <v>STATE GARAGE REVOLVING</v>
          </cell>
          <cell r="D260">
            <v>53862407.079999998</v>
          </cell>
        </row>
        <row r="261">
          <cell r="B261" t="str">
            <v>0304</v>
          </cell>
          <cell r="C261" t="str">
            <v>TECHNOLOGY MGMNT REVOLVING</v>
          </cell>
          <cell r="D261">
            <v>665115360.62</v>
          </cell>
        </row>
        <row r="262">
          <cell r="B262" t="str">
            <v>0305</v>
          </cell>
          <cell r="C262" t="str">
            <v>CAPITAL CONSERVATION PROJECTS</v>
          </cell>
          <cell r="D262">
            <v>0</v>
          </cell>
        </row>
        <row r="263">
          <cell r="B263" t="str">
            <v>0307</v>
          </cell>
          <cell r="C263" t="str">
            <v>WORKING CAPITAL REVOLVING LOAN</v>
          </cell>
          <cell r="D263">
            <v>0</v>
          </cell>
        </row>
        <row r="264">
          <cell r="B264" t="str">
            <v>0309</v>
          </cell>
          <cell r="C264" t="str">
            <v>AIR TRANSPORTATION REVOLVING</v>
          </cell>
          <cell r="D264">
            <v>0</v>
          </cell>
        </row>
        <row r="265">
          <cell r="B265" t="str">
            <v>0310</v>
          </cell>
          <cell r="C265" t="str">
            <v>TAX RECOVERY</v>
          </cell>
          <cell r="D265">
            <v>1549235.7</v>
          </cell>
        </row>
        <row r="266">
          <cell r="B266" t="str">
            <v>0312</v>
          </cell>
          <cell r="C266" t="str">
            <v>COMMUNICATIONS REVOLVING</v>
          </cell>
          <cell r="D266">
            <v>0</v>
          </cell>
        </row>
        <row r="267">
          <cell r="B267" t="str">
            <v>0314</v>
          </cell>
          <cell r="C267" t="str">
            <v>FACILITIES MANAGEMENT REVOLV</v>
          </cell>
          <cell r="D267">
            <v>282579348.13999999</v>
          </cell>
        </row>
        <row r="268">
          <cell r="B268" t="str">
            <v>0317</v>
          </cell>
          <cell r="C268" t="str">
            <v>PROFESSIONAL SERVICES</v>
          </cell>
          <cell r="D268">
            <v>31389110.170000002</v>
          </cell>
        </row>
        <row r="269">
          <cell r="B269" t="str">
            <v>0318</v>
          </cell>
          <cell r="C269" t="str">
            <v>ICJIA VIO PREVENT SP PRJ</v>
          </cell>
          <cell r="D269">
            <v>0</v>
          </cell>
        </row>
        <row r="270">
          <cell r="B270" t="str">
            <v>0319</v>
          </cell>
          <cell r="C270" t="str">
            <v>PENSION STABILIZATION</v>
          </cell>
          <cell r="D270">
            <v>400000000</v>
          </cell>
        </row>
        <row r="271">
          <cell r="B271" t="str">
            <v>0320</v>
          </cell>
          <cell r="C271" t="str">
            <v>SO SUBURBAN BROWNSFLDS REDEVEL</v>
          </cell>
          <cell r="D271">
            <v>0</v>
          </cell>
        </row>
        <row r="272">
          <cell r="B272" t="str">
            <v>0322</v>
          </cell>
          <cell r="C272" t="str">
            <v>FAMILY RESPONSIBILITY</v>
          </cell>
          <cell r="D272">
            <v>181920</v>
          </cell>
        </row>
        <row r="273">
          <cell r="B273" t="str">
            <v>0323</v>
          </cell>
          <cell r="C273" t="str">
            <v>MOTOR VEHICLE REVIEW BOARD</v>
          </cell>
          <cell r="D273">
            <v>266776.25</v>
          </cell>
        </row>
        <row r="274">
          <cell r="B274" t="str">
            <v>0324</v>
          </cell>
          <cell r="C274" t="str">
            <v>STATE CURE</v>
          </cell>
          <cell r="D274">
            <v>1599044264.5</v>
          </cell>
        </row>
        <row r="275">
          <cell r="B275" t="str">
            <v>0325</v>
          </cell>
          <cell r="C275" t="str">
            <v>LOCAL CURE</v>
          </cell>
          <cell r="D275">
            <v>371089695.5</v>
          </cell>
        </row>
        <row r="276">
          <cell r="B276" t="str">
            <v>0326</v>
          </cell>
          <cell r="C276" t="str">
            <v>AFRICAN-AMERICAN HIV/AIDS RESP</v>
          </cell>
          <cell r="D276">
            <v>0</v>
          </cell>
        </row>
        <row r="277">
          <cell r="B277" t="str">
            <v>0327</v>
          </cell>
          <cell r="C277" t="str">
            <v>TATOO &amp; BODY PRCNG ESTAB REGIS</v>
          </cell>
          <cell r="D277">
            <v>603871</v>
          </cell>
        </row>
        <row r="278">
          <cell r="B278" t="str">
            <v>0328</v>
          </cell>
          <cell r="C278" t="str">
            <v>STATE POLICE VEHICLE MNTCE</v>
          </cell>
          <cell r="D278">
            <v>0</v>
          </cell>
        </row>
        <row r="279">
          <cell r="B279" t="str">
            <v>0329</v>
          </cell>
          <cell r="C279" t="str">
            <v>COUNTY PROVIDER TRUST</v>
          </cell>
          <cell r="D279">
            <v>2946643233.3699999</v>
          </cell>
        </row>
        <row r="280">
          <cell r="B280" t="str">
            <v>0331</v>
          </cell>
          <cell r="C280" t="str">
            <v>TREASURER'S RENTAL FEE</v>
          </cell>
          <cell r="D280">
            <v>0</v>
          </cell>
        </row>
        <row r="281">
          <cell r="B281" t="str">
            <v>0332</v>
          </cell>
          <cell r="C281" t="str">
            <v>WORKERS' COMPENSATION REVOLV</v>
          </cell>
          <cell r="D281">
            <v>80909196.730000004</v>
          </cell>
        </row>
        <row r="282">
          <cell r="B282" t="str">
            <v>0333</v>
          </cell>
          <cell r="C282" t="str">
            <v>FEDERAL SUPPORT AGREEMENT REV</v>
          </cell>
          <cell r="D282">
            <v>24612065.030000001</v>
          </cell>
        </row>
        <row r="283">
          <cell r="B283" t="str">
            <v>0334</v>
          </cell>
          <cell r="C283" t="str">
            <v>AMBULANCE REVOLVING LOAN</v>
          </cell>
          <cell r="D283">
            <v>348548.18</v>
          </cell>
        </row>
        <row r="284">
          <cell r="B284" t="str">
            <v>0335</v>
          </cell>
          <cell r="C284" t="str">
            <v>CRIMINAL JUSTICE INFO PROJECTS</v>
          </cell>
          <cell r="D284">
            <v>63306137.93</v>
          </cell>
        </row>
        <row r="285">
          <cell r="B285" t="str">
            <v>0336</v>
          </cell>
          <cell r="C285" t="str">
            <v>ENVIRONMENTAL LAB CERTIFICAT</v>
          </cell>
          <cell r="D285">
            <v>423747.37</v>
          </cell>
        </row>
        <row r="286">
          <cell r="B286" t="str">
            <v>0337</v>
          </cell>
          <cell r="C286" t="str">
            <v>MPEA TRUST</v>
          </cell>
          <cell r="D286">
            <v>174440374.22999999</v>
          </cell>
        </row>
        <row r="287">
          <cell r="B287" t="str">
            <v>0338</v>
          </cell>
          <cell r="C287" t="str">
            <v>FEDERAL HOME INVESTMENT TRUST</v>
          </cell>
          <cell r="D287">
            <v>0</v>
          </cell>
        </row>
        <row r="288">
          <cell r="B288" t="str">
            <v>0339</v>
          </cell>
          <cell r="C288" t="str">
            <v>IL COMM COLL BRD CONTRCT &amp; GRT</v>
          </cell>
          <cell r="D288">
            <v>16422450.869999999</v>
          </cell>
        </row>
        <row r="289">
          <cell r="B289" t="str">
            <v>0340</v>
          </cell>
          <cell r="C289" t="str">
            <v>PUBLIC HEALTH LAB SERVS REV</v>
          </cell>
          <cell r="D289">
            <v>1800642.7</v>
          </cell>
        </row>
        <row r="290">
          <cell r="B290" t="str">
            <v>0341</v>
          </cell>
          <cell r="C290" t="str">
            <v>PROVIDER INQUIRY TRUST</v>
          </cell>
          <cell r="D290">
            <v>70973.679999999993</v>
          </cell>
        </row>
        <row r="291">
          <cell r="B291" t="str">
            <v>0342</v>
          </cell>
          <cell r="C291" t="str">
            <v>AUDIT EXPENSE</v>
          </cell>
          <cell r="D291">
            <v>31096303</v>
          </cell>
        </row>
        <row r="292">
          <cell r="B292" t="str">
            <v>0343</v>
          </cell>
          <cell r="C292" t="str">
            <v>FEDERAL NATNL COMM SERVICES</v>
          </cell>
          <cell r="D292">
            <v>4087760.85</v>
          </cell>
        </row>
        <row r="293">
          <cell r="B293" t="str">
            <v>0344</v>
          </cell>
          <cell r="C293" t="str">
            <v>CARE PROV FOR PERSONS WITH DD</v>
          </cell>
          <cell r="D293">
            <v>53647149.509999998</v>
          </cell>
        </row>
        <row r="294">
          <cell r="B294" t="str">
            <v>0345</v>
          </cell>
          <cell r="C294" t="str">
            <v>LONG TERM CARE PROVIDER</v>
          </cell>
          <cell r="D294">
            <v>784350110.36000001</v>
          </cell>
        </row>
        <row r="295">
          <cell r="B295" t="str">
            <v>0346</v>
          </cell>
          <cell r="C295" t="str">
            <v>HOSPITAL PROVIDER</v>
          </cell>
          <cell r="D295">
            <v>4749363652.04</v>
          </cell>
        </row>
        <row r="296">
          <cell r="B296" t="str">
            <v>0347</v>
          </cell>
          <cell r="C296" t="str">
            <v>EMPLOYMENT &amp; TRAINING</v>
          </cell>
          <cell r="D296">
            <v>1612933096.8499999</v>
          </cell>
        </row>
        <row r="297">
          <cell r="B297" t="str">
            <v>0348</v>
          </cell>
          <cell r="C297" t="str">
            <v>ELECTIONS SPECIAL PROJECTS</v>
          </cell>
          <cell r="D297">
            <v>0</v>
          </cell>
        </row>
        <row r="298">
          <cell r="B298" t="str">
            <v>0350</v>
          </cell>
          <cell r="C298" t="str">
            <v>ICCB FEDERAL TRUST</v>
          </cell>
          <cell r="D298">
            <v>307947.08</v>
          </cell>
        </row>
        <row r="299">
          <cell r="B299" t="str">
            <v>0351</v>
          </cell>
          <cell r="C299" t="str">
            <v>FREEDOM SCHOOLS</v>
          </cell>
          <cell r="D299">
            <v>0</v>
          </cell>
        </row>
        <row r="300">
          <cell r="B300" t="str">
            <v>0353</v>
          </cell>
          <cell r="C300" t="str">
            <v>STATE PHEASANT</v>
          </cell>
          <cell r="D300">
            <v>642559.78</v>
          </cell>
        </row>
        <row r="301">
          <cell r="B301" t="str">
            <v>0355</v>
          </cell>
          <cell r="C301" t="str">
            <v>SPECIAL ED MEDICAID MATCHING</v>
          </cell>
          <cell r="D301">
            <v>216387498</v>
          </cell>
        </row>
        <row r="302">
          <cell r="B302" t="str">
            <v>0356</v>
          </cell>
          <cell r="C302" t="str">
            <v>LAW ENFORCEMENT CAMERA GRANT</v>
          </cell>
          <cell r="D302">
            <v>31384037.219999999</v>
          </cell>
        </row>
        <row r="303">
          <cell r="B303" t="str">
            <v>0357</v>
          </cell>
          <cell r="C303" t="str">
            <v>CHILD LABOR ENFORCEMENT</v>
          </cell>
          <cell r="D303">
            <v>808585</v>
          </cell>
        </row>
        <row r="304">
          <cell r="B304" t="str">
            <v>0358</v>
          </cell>
          <cell r="C304" t="str">
            <v>IL ABLE ACCOUNTS ADMIN</v>
          </cell>
          <cell r="D304">
            <v>30740.85</v>
          </cell>
        </row>
        <row r="305">
          <cell r="B305" t="str">
            <v>0359</v>
          </cell>
          <cell r="C305" t="str">
            <v>IMSA SPECIAL PURPOSES TRUST</v>
          </cell>
          <cell r="D305">
            <v>609876.78</v>
          </cell>
        </row>
        <row r="306">
          <cell r="B306" t="str">
            <v>0360</v>
          </cell>
          <cell r="C306" t="str">
            <v>LEAD POISONING,SCREENING</v>
          </cell>
          <cell r="D306">
            <v>11486900.529999999</v>
          </cell>
        </row>
        <row r="307">
          <cell r="B307" t="str">
            <v>0362</v>
          </cell>
          <cell r="C307" t="str">
            <v>SECURITIES AUDIT &amp; ENFORCEMENT</v>
          </cell>
          <cell r="D307">
            <v>13035632.710000001</v>
          </cell>
        </row>
        <row r="308">
          <cell r="B308" t="str">
            <v>0363</v>
          </cell>
          <cell r="C308" t="str">
            <v>DEPT OF BUSINESS SERV SP OPS</v>
          </cell>
          <cell r="D308">
            <v>18858694</v>
          </cell>
        </row>
        <row r="309">
          <cell r="B309" t="str">
            <v>0364</v>
          </cell>
          <cell r="C309" t="str">
            <v>IL TELECOM ACCESS CORPORATION</v>
          </cell>
          <cell r="D309">
            <v>240491.73</v>
          </cell>
        </row>
        <row r="310">
          <cell r="B310" t="str">
            <v>0365</v>
          </cell>
          <cell r="C310" t="str">
            <v>HEALTH&amp;HUMAN SERV MEDICAID TR</v>
          </cell>
          <cell r="D310">
            <v>43792159.18</v>
          </cell>
        </row>
        <row r="311">
          <cell r="B311" t="str">
            <v>0366</v>
          </cell>
          <cell r="C311" t="str">
            <v>PRISONER REVIEW BD VHCL &amp; EQUP</v>
          </cell>
          <cell r="D311">
            <v>69116.63</v>
          </cell>
        </row>
        <row r="312">
          <cell r="B312" t="str">
            <v>0367</v>
          </cell>
          <cell r="C312" t="str">
            <v>CAP FACILITY TEC MODERNIZATION</v>
          </cell>
          <cell r="D312">
            <v>0</v>
          </cell>
        </row>
        <row r="313">
          <cell r="B313" t="str">
            <v>0368</v>
          </cell>
          <cell r="C313" t="str">
            <v>DRUG TREATMENT</v>
          </cell>
          <cell r="D313">
            <v>9141000.3100000005</v>
          </cell>
        </row>
        <row r="314">
          <cell r="B314" t="str">
            <v>0369</v>
          </cell>
          <cell r="C314" t="str">
            <v>FEED CONTROL</v>
          </cell>
          <cell r="D314">
            <v>2660828.21</v>
          </cell>
        </row>
        <row r="315">
          <cell r="B315" t="str">
            <v>0370</v>
          </cell>
          <cell r="C315" t="str">
            <v>TANNING FACILITY PERMIT</v>
          </cell>
          <cell r="D315">
            <v>97653</v>
          </cell>
        </row>
        <row r="316">
          <cell r="B316" t="str">
            <v>0371</v>
          </cell>
          <cell r="C316" t="str">
            <v>EQUITY IN LNG-TRM CARE QLTY</v>
          </cell>
          <cell r="D316">
            <v>2800645.61</v>
          </cell>
        </row>
        <row r="317">
          <cell r="B317" t="str">
            <v>0372</v>
          </cell>
          <cell r="C317" t="str">
            <v>PLUMBING LICENSURE &amp; PROGRAM</v>
          </cell>
          <cell r="D317">
            <v>2533671.34</v>
          </cell>
        </row>
        <row r="318">
          <cell r="B318" t="str">
            <v>0373</v>
          </cell>
          <cell r="C318" t="str">
            <v>STATE TREASURER'S BANK SERVICE</v>
          </cell>
          <cell r="D318">
            <v>6750222</v>
          </cell>
        </row>
        <row r="319">
          <cell r="B319" t="str">
            <v>0374</v>
          </cell>
          <cell r="C319" t="str">
            <v>SECRETARY OF STATE EVIDENCE</v>
          </cell>
          <cell r="D319">
            <v>0</v>
          </cell>
        </row>
        <row r="320">
          <cell r="B320" t="str">
            <v>0375</v>
          </cell>
          <cell r="C320" t="str">
            <v>NATURAL HERITAGE</v>
          </cell>
          <cell r="D320">
            <v>0</v>
          </cell>
        </row>
        <row r="321">
          <cell r="B321" t="str">
            <v>0377</v>
          </cell>
          <cell r="C321" t="str">
            <v>MCCORMICK PLACE EXPANSION PROJ</v>
          </cell>
          <cell r="D321">
            <v>211934585.08000001</v>
          </cell>
        </row>
        <row r="322">
          <cell r="B322" t="str">
            <v>0378</v>
          </cell>
          <cell r="C322" t="str">
            <v>INSURANCE PREMIUM TAX REFUND</v>
          </cell>
          <cell r="D322">
            <v>4616735</v>
          </cell>
        </row>
        <row r="323">
          <cell r="B323" t="str">
            <v>0379</v>
          </cell>
          <cell r="C323" t="str">
            <v>ICC FEDERAL GRANTS TRUST</v>
          </cell>
          <cell r="D323">
            <v>0</v>
          </cell>
        </row>
        <row r="324">
          <cell r="B324" t="str">
            <v>0380</v>
          </cell>
          <cell r="C324" t="str">
            <v>CORPORATE FRANCHISE TAX REFUND</v>
          </cell>
          <cell r="D324">
            <v>3639767.53</v>
          </cell>
        </row>
        <row r="325">
          <cell r="B325" t="str">
            <v>0382</v>
          </cell>
          <cell r="C325" t="str">
            <v>DEPT OF INSURANCE STATE TRUST</v>
          </cell>
          <cell r="D325">
            <v>0</v>
          </cell>
        </row>
        <row r="326">
          <cell r="B326" t="str">
            <v>0383</v>
          </cell>
          <cell r="C326" t="str">
            <v>CHILD SEXUAL ABUSE</v>
          </cell>
          <cell r="D326">
            <v>0</v>
          </cell>
        </row>
        <row r="327">
          <cell r="B327" t="str">
            <v>0384</v>
          </cell>
          <cell r="C327" t="str">
            <v>TAX COMPLIANCE &amp; ADMIN</v>
          </cell>
          <cell r="D327">
            <v>91807553.439999998</v>
          </cell>
        </row>
        <row r="328">
          <cell r="B328" t="str">
            <v>0385</v>
          </cell>
          <cell r="C328" t="str">
            <v>BHE STATE CONTRACTS &amp; GRANTS</v>
          </cell>
          <cell r="D328">
            <v>896429.36</v>
          </cell>
        </row>
        <row r="329">
          <cell r="B329" t="str">
            <v>0386</v>
          </cell>
          <cell r="C329" t="str">
            <v>APPRAISAL ADMINISTRATION</v>
          </cell>
          <cell r="D329">
            <v>950428.29</v>
          </cell>
        </row>
        <row r="330">
          <cell r="B330" t="str">
            <v>0387</v>
          </cell>
          <cell r="C330" t="str">
            <v>SMALL BUS ENVIRONMENTAL ASSIST</v>
          </cell>
          <cell r="D330">
            <v>315156.21000000002</v>
          </cell>
        </row>
        <row r="331">
          <cell r="B331" t="str">
            <v>0388</v>
          </cell>
          <cell r="C331" t="str">
            <v>REGUL EVAL &amp; BASIC ENFORCEMENT</v>
          </cell>
          <cell r="D331">
            <v>41500</v>
          </cell>
        </row>
        <row r="332">
          <cell r="B332" t="str">
            <v>0389</v>
          </cell>
          <cell r="C332" t="str">
            <v>SEXUAL ASSAULT SERVICES</v>
          </cell>
          <cell r="D332">
            <v>173869.29</v>
          </cell>
        </row>
        <row r="333">
          <cell r="B333" t="str">
            <v>0390</v>
          </cell>
          <cell r="C333" t="str">
            <v>IL HABITAT ENDOWMENT TRUST</v>
          </cell>
          <cell r="D333">
            <v>443369.72</v>
          </cell>
        </row>
        <row r="334">
          <cell r="B334" t="str">
            <v>0391</v>
          </cell>
          <cell r="C334" t="str">
            <v>IL HABITAT</v>
          </cell>
          <cell r="D334">
            <v>1122760.69</v>
          </cell>
        </row>
        <row r="335">
          <cell r="B335" t="str">
            <v>0392</v>
          </cell>
          <cell r="C335" t="str">
            <v>EQUAL PAY REGISTRATION</v>
          </cell>
          <cell r="D335">
            <v>123950</v>
          </cell>
        </row>
        <row r="336">
          <cell r="B336" t="str">
            <v>0393</v>
          </cell>
          <cell r="C336" t="str">
            <v>SICKLE CELL CHRONIC DISEASE</v>
          </cell>
          <cell r="D336">
            <v>1000000</v>
          </cell>
        </row>
        <row r="337">
          <cell r="B337" t="str">
            <v>0394</v>
          </cell>
          <cell r="C337" t="str">
            <v>GAINING EARLY AWARENESS &amp; READ</v>
          </cell>
          <cell r="D337">
            <v>7.78</v>
          </cell>
        </row>
        <row r="338">
          <cell r="B338" t="str">
            <v>0396</v>
          </cell>
          <cell r="C338" t="str">
            <v>SENIOR HEALTH INSURANCE PROG</v>
          </cell>
          <cell r="D338">
            <v>1384303.82</v>
          </cell>
        </row>
        <row r="339">
          <cell r="B339" t="str">
            <v>0397</v>
          </cell>
          <cell r="C339" t="str">
            <v>TRAUMA CENTER</v>
          </cell>
          <cell r="D339">
            <v>2636989.63</v>
          </cell>
        </row>
        <row r="340">
          <cell r="B340" t="str">
            <v>0398</v>
          </cell>
          <cell r="C340" t="str">
            <v>EMS ASSISTANCE</v>
          </cell>
          <cell r="D340">
            <v>699193.7</v>
          </cell>
        </row>
        <row r="341">
          <cell r="B341" t="str">
            <v>0399</v>
          </cell>
          <cell r="C341" t="str">
            <v>AUTISM CARE</v>
          </cell>
          <cell r="D341">
            <v>0</v>
          </cell>
        </row>
        <row r="342">
          <cell r="B342" t="str">
            <v>0401</v>
          </cell>
          <cell r="C342" t="str">
            <v>PROTEST</v>
          </cell>
          <cell r="D342">
            <v>14796998.51</v>
          </cell>
        </row>
        <row r="343">
          <cell r="B343" t="str">
            <v>0405</v>
          </cell>
          <cell r="C343" t="str">
            <v>DEAF AND HARD OF HEARING SPECI</v>
          </cell>
          <cell r="D343">
            <v>65150</v>
          </cell>
        </row>
        <row r="344">
          <cell r="B344" t="str">
            <v>0407</v>
          </cell>
          <cell r="C344" t="str">
            <v>GRANT ACCOUNTABILITY/TRANSPNCY</v>
          </cell>
          <cell r="D344">
            <v>3731786.24</v>
          </cell>
        </row>
        <row r="345">
          <cell r="B345" t="str">
            <v>0408</v>
          </cell>
          <cell r="C345" t="str">
            <v>DHS SPECIAL PURPOSE TRUST</v>
          </cell>
          <cell r="D345">
            <v>108047797.78</v>
          </cell>
        </row>
        <row r="346">
          <cell r="B346" t="str">
            <v>0409</v>
          </cell>
          <cell r="C346" t="str">
            <v>GEORGE BAILEY MEMORIAL</v>
          </cell>
          <cell r="D346">
            <v>434.95</v>
          </cell>
        </row>
        <row r="347">
          <cell r="B347" t="str">
            <v>0410</v>
          </cell>
          <cell r="C347" t="str">
            <v>SBE FEDERAL DEPT OF AGRI</v>
          </cell>
          <cell r="D347">
            <v>1005270675.36</v>
          </cell>
        </row>
        <row r="348">
          <cell r="B348" t="str">
            <v>0411</v>
          </cell>
          <cell r="C348" t="str">
            <v>CURE BORROWING</v>
          </cell>
          <cell r="D348">
            <v>0</v>
          </cell>
        </row>
        <row r="349">
          <cell r="B349" t="str">
            <v>0412</v>
          </cell>
          <cell r="C349" t="str">
            <v>COMMON SCHOOL</v>
          </cell>
          <cell r="D349">
            <v>9384988341.8400002</v>
          </cell>
        </row>
        <row r="350">
          <cell r="B350" t="str">
            <v>0413</v>
          </cell>
          <cell r="C350" t="str">
            <v>MOTOR FUEL TAX-COUNTIES</v>
          </cell>
          <cell r="D350">
            <v>180552101.53</v>
          </cell>
        </row>
        <row r="351">
          <cell r="B351" t="str">
            <v>0414</v>
          </cell>
          <cell r="C351" t="str">
            <v>MOTOR FUEL TAX-MUNICIPALITIES</v>
          </cell>
          <cell r="D351">
            <v>253216457.71000001</v>
          </cell>
        </row>
        <row r="352">
          <cell r="B352" t="str">
            <v>0415</v>
          </cell>
          <cell r="C352" t="str">
            <v>MOTOR FUEL TAX-TOWN &amp; ROAD DIS</v>
          </cell>
          <cell r="D352">
            <v>81947240.599999994</v>
          </cell>
        </row>
        <row r="353">
          <cell r="B353" t="str">
            <v>0417</v>
          </cell>
          <cell r="C353" t="str">
            <v>STATE COLLEGE &amp; UNIV TRUST</v>
          </cell>
          <cell r="D353">
            <v>248400</v>
          </cell>
        </row>
        <row r="354">
          <cell r="B354" t="str">
            <v>0418</v>
          </cell>
          <cell r="C354" t="str">
            <v>UNIVERSITY GRANT</v>
          </cell>
          <cell r="D354">
            <v>92475</v>
          </cell>
        </row>
        <row r="355">
          <cell r="B355" t="str">
            <v>0419</v>
          </cell>
          <cell r="C355" t="str">
            <v>DCEO PROJECTS</v>
          </cell>
          <cell r="D355">
            <v>2952370.37</v>
          </cell>
        </row>
        <row r="356">
          <cell r="B356" t="str">
            <v>0421</v>
          </cell>
          <cell r="C356" t="str">
            <v>PUBLIC AID RECOVERIES TRUST</v>
          </cell>
          <cell r="D356">
            <v>2298631315.2800002</v>
          </cell>
        </row>
        <row r="357">
          <cell r="B357" t="str">
            <v>0422</v>
          </cell>
          <cell r="C357" t="str">
            <v>ELECTRIC VEHICLE REBATE</v>
          </cell>
          <cell r="D357">
            <v>2023360</v>
          </cell>
        </row>
        <row r="358">
          <cell r="B358" t="str">
            <v>0424</v>
          </cell>
          <cell r="C358" t="str">
            <v>IL POWER AGENCY TRUST</v>
          </cell>
          <cell r="D358">
            <v>14697.14</v>
          </cell>
        </row>
        <row r="359">
          <cell r="B359" t="str">
            <v>0425</v>
          </cell>
          <cell r="C359" t="str">
            <v>IL POWER AGENCY OPERATIONS</v>
          </cell>
          <cell r="D359">
            <v>20723461.66</v>
          </cell>
        </row>
        <row r="360">
          <cell r="B360" t="str">
            <v>0426</v>
          </cell>
          <cell r="C360" t="str">
            <v>COAL TO SOLAR &amp; ENERGY STORAGE</v>
          </cell>
          <cell r="D360">
            <v>0</v>
          </cell>
        </row>
        <row r="361">
          <cell r="B361" t="str">
            <v>0427</v>
          </cell>
          <cell r="C361" t="str">
            <v>ENERGY TRANSITION ASSISTANCE</v>
          </cell>
          <cell r="D361">
            <v>90620234.150000006</v>
          </cell>
        </row>
        <row r="362">
          <cell r="B362" t="str">
            <v>0428</v>
          </cell>
          <cell r="C362" t="str">
            <v>SUPREME COURT HISTORIC PRESERV</v>
          </cell>
          <cell r="D362">
            <v>975799.61</v>
          </cell>
        </row>
        <row r="363">
          <cell r="B363" t="str">
            <v>0429</v>
          </cell>
          <cell r="C363" t="str">
            <v>MULTIPLE SCLEROSIS RESEARCH</v>
          </cell>
          <cell r="D363">
            <v>1120058.9099999999</v>
          </cell>
        </row>
        <row r="364">
          <cell r="B364" t="str">
            <v>0430</v>
          </cell>
          <cell r="C364" t="str">
            <v>LIVESTOCK MGMT FACILITIES</v>
          </cell>
          <cell r="D364">
            <v>15630</v>
          </cell>
        </row>
        <row r="365">
          <cell r="B365" t="str">
            <v>0431</v>
          </cell>
          <cell r="C365" t="str">
            <v>SECOND INJURY</v>
          </cell>
          <cell r="D365">
            <v>844509.58</v>
          </cell>
        </row>
        <row r="366">
          <cell r="B366" t="str">
            <v>0433</v>
          </cell>
          <cell r="C366" t="str">
            <v>FEDERAL HIGH SPEED RAIL TRUST</v>
          </cell>
          <cell r="D366">
            <v>1707845.59</v>
          </cell>
        </row>
        <row r="367">
          <cell r="B367" t="str">
            <v>0434</v>
          </cell>
          <cell r="C367" t="str">
            <v>COURT OF CLAIMS ADMIN &amp; GRANT</v>
          </cell>
          <cell r="D367">
            <v>79757.2</v>
          </cell>
        </row>
        <row r="368">
          <cell r="B368" t="str">
            <v>0435</v>
          </cell>
          <cell r="C368" t="str">
            <v>CHARITABLE TRUST STABILIZATION</v>
          </cell>
          <cell r="D368">
            <v>528094.02</v>
          </cell>
        </row>
        <row r="369">
          <cell r="B369" t="str">
            <v>0436</v>
          </cell>
          <cell r="C369" t="str">
            <v>SAFETY RESPONSIBILITY</v>
          </cell>
          <cell r="D369">
            <v>1113045.8</v>
          </cell>
        </row>
        <row r="370">
          <cell r="B370" t="str">
            <v>0437</v>
          </cell>
          <cell r="C370" t="str">
            <v>QUALITY OF LIFE ENDOWMENT</v>
          </cell>
          <cell r="D370">
            <v>1078333.45</v>
          </cell>
        </row>
        <row r="371">
          <cell r="B371" t="str">
            <v>0438</v>
          </cell>
          <cell r="C371" t="str">
            <v>IL STATE FAIR</v>
          </cell>
          <cell r="D371">
            <v>7533651.4299999997</v>
          </cell>
        </row>
        <row r="372">
          <cell r="B372" t="str">
            <v>0439</v>
          </cell>
          <cell r="C372" t="str">
            <v>FEDERAL AG MARKETING SERVICES</v>
          </cell>
          <cell r="D372">
            <v>40000</v>
          </cell>
        </row>
        <row r="373">
          <cell r="B373" t="str">
            <v>0440</v>
          </cell>
          <cell r="C373" t="str">
            <v>AGRICULTURAL MASTER</v>
          </cell>
          <cell r="D373">
            <v>1210602.3</v>
          </cell>
        </row>
        <row r="374">
          <cell r="B374" t="str">
            <v>0442</v>
          </cell>
          <cell r="C374" t="str">
            <v>PUBLIC DEFENDER</v>
          </cell>
          <cell r="D374">
            <v>10000000</v>
          </cell>
        </row>
        <row r="375">
          <cell r="B375" t="str">
            <v>0443</v>
          </cell>
          <cell r="C375" t="str">
            <v>FLOOD CONTROL LAND LEASE</v>
          </cell>
          <cell r="D375">
            <v>537187.05000000005</v>
          </cell>
        </row>
        <row r="376">
          <cell r="B376" t="str">
            <v>0445</v>
          </cell>
          <cell r="C376" t="str">
            <v>SEX OFFENDER INVESTIGATION</v>
          </cell>
          <cell r="D376">
            <v>0</v>
          </cell>
        </row>
        <row r="377">
          <cell r="B377" t="str">
            <v>0446</v>
          </cell>
          <cell r="C377" t="str">
            <v>EMPLOYEE CLASSIFICATION</v>
          </cell>
          <cell r="D377">
            <v>82620</v>
          </cell>
        </row>
        <row r="378">
          <cell r="B378" t="str">
            <v>0447</v>
          </cell>
          <cell r="C378" t="str">
            <v>GI EDUCATION</v>
          </cell>
          <cell r="D378">
            <v>1546130.55</v>
          </cell>
        </row>
        <row r="379">
          <cell r="B379" t="str">
            <v>0448</v>
          </cell>
          <cell r="C379" t="str">
            <v>MEDICAID TECH. ASSISTANCE CTR.</v>
          </cell>
          <cell r="D379">
            <v>502165.05</v>
          </cell>
        </row>
        <row r="380">
          <cell r="B380" t="str">
            <v>0449</v>
          </cell>
          <cell r="C380" t="str">
            <v>INTERPRETERS FOR THE DEAF</v>
          </cell>
          <cell r="D380">
            <v>210460.4</v>
          </cell>
        </row>
        <row r="381">
          <cell r="B381" t="str">
            <v>0451</v>
          </cell>
          <cell r="C381" t="str">
            <v>INDIGENT BAIID</v>
          </cell>
          <cell r="D381">
            <v>196761.14</v>
          </cell>
        </row>
        <row r="382">
          <cell r="B382" t="str">
            <v>0452</v>
          </cell>
          <cell r="C382" t="str">
            <v>IL TOURISM TAX</v>
          </cell>
          <cell r="D382">
            <v>28243494.699999999</v>
          </cell>
        </row>
        <row r="383">
          <cell r="B383" t="str">
            <v>0453</v>
          </cell>
          <cell r="C383" t="str">
            <v>MONITORING DEVICE DRVNG PERMIT</v>
          </cell>
          <cell r="D383">
            <v>791730.26</v>
          </cell>
        </row>
        <row r="384">
          <cell r="B384" t="str">
            <v>0454</v>
          </cell>
          <cell r="C384" t="str">
            <v>ROTARY CLUB</v>
          </cell>
          <cell r="D384">
            <v>3719</v>
          </cell>
        </row>
        <row r="385">
          <cell r="B385" t="str">
            <v>0455</v>
          </cell>
          <cell r="C385" t="str">
            <v>IL STATE TOLL HIGHWAY AUTH</v>
          </cell>
          <cell r="D385">
            <v>2156735648.4499998</v>
          </cell>
        </row>
        <row r="386">
          <cell r="B386" t="str">
            <v>0457</v>
          </cell>
          <cell r="C386" t="str">
            <v>GROUP INSURANCE PREMIUM</v>
          </cell>
          <cell r="D386">
            <v>89197617.840000004</v>
          </cell>
        </row>
        <row r="387">
          <cell r="B387" t="str">
            <v>0458</v>
          </cell>
          <cell r="C387" t="str">
            <v>AUTISM AWARENESS</v>
          </cell>
          <cell r="D387">
            <v>22525</v>
          </cell>
        </row>
        <row r="388">
          <cell r="B388" t="str">
            <v>0459</v>
          </cell>
          <cell r="C388" t="str">
            <v>OVARIAN CANCER AWARENESS</v>
          </cell>
          <cell r="D388">
            <v>12207</v>
          </cell>
        </row>
        <row r="389">
          <cell r="B389" t="str">
            <v>0460</v>
          </cell>
          <cell r="C389" t="str">
            <v>PAYROLL CONSOLIDATION</v>
          </cell>
          <cell r="D389">
            <v>6247233626.5600004</v>
          </cell>
        </row>
        <row r="390">
          <cell r="B390" t="str">
            <v>0461</v>
          </cell>
          <cell r="C390" t="str">
            <v>PARITY ADVANCEMENT</v>
          </cell>
          <cell r="D390">
            <v>557501.1</v>
          </cell>
        </row>
        <row r="391">
          <cell r="B391" t="str">
            <v>0462</v>
          </cell>
          <cell r="C391" t="str">
            <v>COMMERCIAL CONSOLIDATION</v>
          </cell>
          <cell r="D391">
            <v>92372620922.229996</v>
          </cell>
        </row>
        <row r="392">
          <cell r="B392" t="str">
            <v>0463</v>
          </cell>
          <cell r="C392" t="str">
            <v>IL PROFSNL GOLFERS ASC JR GOLF</v>
          </cell>
          <cell r="D392">
            <v>51546</v>
          </cell>
        </row>
        <row r="393">
          <cell r="B393" t="str">
            <v>0464</v>
          </cell>
          <cell r="C393" t="str">
            <v>BOY SCOUT AND GIRL SCOUT</v>
          </cell>
          <cell r="D393">
            <v>18025</v>
          </cell>
        </row>
        <row r="394">
          <cell r="B394" t="str">
            <v>0465</v>
          </cell>
          <cell r="C394" t="str">
            <v>LAND &amp; WATER RECREATION</v>
          </cell>
          <cell r="D394">
            <v>1051950</v>
          </cell>
        </row>
        <row r="395">
          <cell r="B395" t="str">
            <v>0466</v>
          </cell>
          <cell r="C395" t="str">
            <v>AGRICULTURE IN THE CLASSROOM</v>
          </cell>
          <cell r="D395">
            <v>150800</v>
          </cell>
        </row>
        <row r="396">
          <cell r="B396" t="str">
            <v>0468</v>
          </cell>
          <cell r="C396" t="str">
            <v>SHEET METAL WORKERS INTRNATNL</v>
          </cell>
          <cell r="D396">
            <v>3314</v>
          </cell>
        </row>
        <row r="397">
          <cell r="B397" t="str">
            <v>0469</v>
          </cell>
          <cell r="C397" t="str">
            <v>AUTOIMMUNE DISEASE RESEARCH</v>
          </cell>
          <cell r="D397">
            <v>1459.27</v>
          </cell>
        </row>
        <row r="398">
          <cell r="B398" t="str">
            <v>0470</v>
          </cell>
          <cell r="C398" t="str">
            <v>LIBRARY SERVICES</v>
          </cell>
          <cell r="D398">
            <v>8353338.8300000001</v>
          </cell>
        </row>
        <row r="399">
          <cell r="B399" t="str">
            <v>0471</v>
          </cell>
          <cell r="C399" t="str">
            <v>STATE LIBRARY</v>
          </cell>
          <cell r="D399">
            <v>6098.16</v>
          </cell>
        </row>
        <row r="400">
          <cell r="B400" t="str">
            <v>0473</v>
          </cell>
          <cell r="C400" t="str">
            <v>TEACHERS RETIREMENT SYSTEM</v>
          </cell>
          <cell r="D400">
            <v>8100557557.3599997</v>
          </cell>
        </row>
        <row r="401">
          <cell r="B401" t="str">
            <v>0475</v>
          </cell>
          <cell r="C401" t="str">
            <v>IL MUNICIPAL RETIREMENT</v>
          </cell>
          <cell r="D401">
            <v>0</v>
          </cell>
        </row>
        <row r="402">
          <cell r="B402" t="str">
            <v>0476</v>
          </cell>
          <cell r="C402" t="str">
            <v>WHOLESOME MEAT</v>
          </cell>
          <cell r="D402">
            <v>8454512.0199999996</v>
          </cell>
        </row>
        <row r="403">
          <cell r="B403" t="str">
            <v>0477</v>
          </cell>
          <cell r="C403" t="str">
            <v>JUDGES RETIREMENT SYSTEM</v>
          </cell>
          <cell r="D403">
            <v>193463071.43000001</v>
          </cell>
        </row>
        <row r="404">
          <cell r="B404" t="str">
            <v>0479</v>
          </cell>
          <cell r="C404" t="str">
            <v>STATE EMPLOYEES RETIREMENT SYS</v>
          </cell>
          <cell r="D404">
            <v>3283755584.6500001</v>
          </cell>
        </row>
        <row r="405">
          <cell r="B405" t="str">
            <v>0480</v>
          </cell>
          <cell r="C405" t="str">
            <v>SECRETARY OF STATE ID SECURITY</v>
          </cell>
          <cell r="D405">
            <v>13900000</v>
          </cell>
        </row>
        <row r="406">
          <cell r="B406" t="str">
            <v>0481</v>
          </cell>
          <cell r="C406" t="str">
            <v>GENERAL ASSEMBLY RETIREMENT</v>
          </cell>
          <cell r="D406">
            <v>29540264.989999998</v>
          </cell>
        </row>
        <row r="407">
          <cell r="B407" t="str">
            <v>0482</v>
          </cell>
          <cell r="C407" t="str">
            <v>UNCLAIMED PROPERTY TRUST</v>
          </cell>
          <cell r="D407">
            <v>560178853.89999998</v>
          </cell>
        </row>
        <row r="408">
          <cell r="B408" t="str">
            <v>0483</v>
          </cell>
          <cell r="C408" t="str">
            <v>SECRETARY OF STATE SPEC SERV</v>
          </cell>
          <cell r="D408">
            <v>27906640.41</v>
          </cell>
        </row>
        <row r="409">
          <cell r="B409" t="str">
            <v>0484</v>
          </cell>
          <cell r="C409" t="str">
            <v>NUCLEAR CIVIL PROTECTION PLAN</v>
          </cell>
          <cell r="D409">
            <v>2903307.72</v>
          </cell>
        </row>
        <row r="410">
          <cell r="B410" t="str">
            <v>0485</v>
          </cell>
          <cell r="C410" t="str">
            <v>WARRANT ESCHEAT</v>
          </cell>
          <cell r="D410">
            <v>42612470.210000001</v>
          </cell>
        </row>
        <row r="411">
          <cell r="B411" t="str">
            <v>0488</v>
          </cell>
          <cell r="C411" t="str">
            <v>CRIMINAL JUSTICE TRUST</v>
          </cell>
          <cell r="D411">
            <v>106736638.78</v>
          </cell>
        </row>
        <row r="412">
          <cell r="B412" t="str">
            <v>0489</v>
          </cell>
          <cell r="C412" t="str">
            <v>ROADSIDE MONARCH HABITAT</v>
          </cell>
          <cell r="D412">
            <v>0</v>
          </cell>
        </row>
        <row r="413">
          <cell r="B413" t="str">
            <v>0491</v>
          </cell>
          <cell r="C413" t="str">
            <v>FEDERAL AID DISASTER</v>
          </cell>
          <cell r="D413">
            <v>314550202.55000001</v>
          </cell>
        </row>
        <row r="414">
          <cell r="B414" t="str">
            <v>0495</v>
          </cell>
          <cell r="C414" t="str">
            <v>OLD AGE SURVIVORS INSURANCE</v>
          </cell>
          <cell r="D414">
            <v>67764724.819999993</v>
          </cell>
        </row>
        <row r="415">
          <cell r="B415" t="str">
            <v>0496</v>
          </cell>
          <cell r="C415" t="str">
            <v>SUPPORT OUR TROOPS</v>
          </cell>
          <cell r="D415">
            <v>43675</v>
          </cell>
        </row>
        <row r="416">
          <cell r="B416" t="str">
            <v>0497</v>
          </cell>
          <cell r="C416" t="str">
            <v>FEDERAL CIVIL PREPARED ADMIN</v>
          </cell>
          <cell r="D416">
            <v>820554.43</v>
          </cell>
        </row>
        <row r="417">
          <cell r="B417" t="str">
            <v>0498</v>
          </cell>
          <cell r="C417" t="str">
            <v>SCHOOL FACILITY OCCUPATION</v>
          </cell>
          <cell r="D417">
            <v>227633459.90000001</v>
          </cell>
        </row>
        <row r="418">
          <cell r="B418" t="str">
            <v>0499</v>
          </cell>
          <cell r="C418" t="str">
            <v>DOMESTIC VIOLENCE</v>
          </cell>
          <cell r="D418">
            <v>345464</v>
          </cell>
        </row>
        <row r="419">
          <cell r="B419" t="str">
            <v>0500</v>
          </cell>
          <cell r="C419" t="str">
            <v>STATE MILITARY JUSTICE</v>
          </cell>
          <cell r="D419">
            <v>0</v>
          </cell>
        </row>
        <row r="420">
          <cell r="B420" t="str">
            <v>0501</v>
          </cell>
          <cell r="C420" t="str">
            <v>VETERANS' AFFAIRS STATE PROJEC</v>
          </cell>
          <cell r="D420">
            <v>0</v>
          </cell>
        </row>
        <row r="421">
          <cell r="B421" t="str">
            <v>0502</v>
          </cell>
          <cell r="C421" t="str">
            <v>EARLY INTERVENTION SERVICE REV</v>
          </cell>
          <cell r="D421">
            <v>165501780.44999999</v>
          </cell>
        </row>
        <row r="422">
          <cell r="B422" t="str">
            <v>0503</v>
          </cell>
          <cell r="C422" t="str">
            <v>ELECTRONIC HEALTH RECORD</v>
          </cell>
          <cell r="D422">
            <v>0</v>
          </cell>
        </row>
        <row r="423">
          <cell r="B423" t="str">
            <v>0504</v>
          </cell>
          <cell r="C423" t="str">
            <v>WILDLIFE PRAIRIE PARK</v>
          </cell>
          <cell r="D423">
            <v>16474.16</v>
          </cell>
        </row>
        <row r="424">
          <cell r="B424" t="str">
            <v>0505</v>
          </cell>
          <cell r="C424" t="str">
            <v>ATHLETICS SUPERVISION AND REG</v>
          </cell>
          <cell r="D424">
            <v>0</v>
          </cell>
        </row>
        <row r="425">
          <cell r="B425" t="str">
            <v>0506</v>
          </cell>
          <cell r="C425" t="str">
            <v>SMALL BUSINESS CREDIT INITIATV</v>
          </cell>
          <cell r="D425">
            <v>117996426.27</v>
          </cell>
        </row>
        <row r="426">
          <cell r="B426" t="str">
            <v>0508</v>
          </cell>
          <cell r="C426" t="str">
            <v>MASTER MASON</v>
          </cell>
          <cell r="D426">
            <v>31639</v>
          </cell>
        </row>
        <row r="427">
          <cell r="B427" t="str">
            <v>0509</v>
          </cell>
          <cell r="C427" t="str">
            <v>DHS COMMUNITY SERVICES</v>
          </cell>
          <cell r="D427">
            <v>83510802.150000006</v>
          </cell>
        </row>
        <row r="428">
          <cell r="B428" t="str">
            <v>0510</v>
          </cell>
          <cell r="C428" t="str">
            <v>IL FIRE FIGHTERS' MEMORIAL</v>
          </cell>
          <cell r="D428">
            <v>459492</v>
          </cell>
        </row>
        <row r="429">
          <cell r="B429" t="str">
            <v>0512</v>
          </cell>
          <cell r="C429" t="str">
            <v>AFTER SCHOOL RESCUE</v>
          </cell>
          <cell r="D429">
            <v>0</v>
          </cell>
        </row>
        <row r="430">
          <cell r="B430" t="str">
            <v>0513</v>
          </cell>
          <cell r="C430" t="str">
            <v>IL STATE CRIME STOPPERS ASSOC</v>
          </cell>
          <cell r="D430">
            <v>0</v>
          </cell>
        </row>
        <row r="431">
          <cell r="B431" t="str">
            <v>0514</v>
          </cell>
          <cell r="C431" t="str">
            <v>STATE ASSET FORFEITURE</v>
          </cell>
          <cell r="D431">
            <v>1459696.1</v>
          </cell>
        </row>
        <row r="432">
          <cell r="B432" t="str">
            <v>0515</v>
          </cell>
          <cell r="C432" t="str">
            <v>LOCAL GOVERNMENT DISTRIBUTIVE</v>
          </cell>
          <cell r="D432">
            <v>2420311277.9000001</v>
          </cell>
        </row>
        <row r="433">
          <cell r="B433" t="str">
            <v>0517</v>
          </cell>
          <cell r="C433" t="str">
            <v>POLICE TRAINING BOARD SERVICES</v>
          </cell>
          <cell r="D433">
            <v>1800</v>
          </cell>
        </row>
        <row r="434">
          <cell r="B434" t="str">
            <v>0518</v>
          </cell>
          <cell r="C434" t="str">
            <v>FIRE SERVICE AND SMALL EQUIPMT</v>
          </cell>
          <cell r="D434">
            <v>0</v>
          </cell>
        </row>
        <row r="435">
          <cell r="B435" t="str">
            <v>0520</v>
          </cell>
          <cell r="C435" t="str">
            <v>FEDERAL ASSET FORFEITURE</v>
          </cell>
          <cell r="D435">
            <v>1448890.04</v>
          </cell>
        </row>
        <row r="436">
          <cell r="B436" t="str">
            <v>0522</v>
          </cell>
          <cell r="C436" t="str">
            <v>MONEY FOLLOWS PRSN BDGT TRNSFR</v>
          </cell>
          <cell r="D436">
            <v>154351.37</v>
          </cell>
        </row>
        <row r="437">
          <cell r="B437" t="str">
            <v>0523</v>
          </cell>
          <cell r="C437" t="str">
            <v>DEPT OF CORRECTIONS REIMBURSEM</v>
          </cell>
          <cell r="D437">
            <v>37583036.18</v>
          </cell>
        </row>
        <row r="438">
          <cell r="B438" t="str">
            <v>0524</v>
          </cell>
          <cell r="C438" t="str">
            <v>HEALTH FACILITY PLAN REVIEW</v>
          </cell>
          <cell r="D438">
            <v>1212672.3400000001</v>
          </cell>
        </row>
        <row r="439">
          <cell r="B439" t="str">
            <v>0526</v>
          </cell>
          <cell r="C439" t="str">
            <v>EMERGENCY MANAGEMENT PREPAREDN</v>
          </cell>
          <cell r="D439">
            <v>0</v>
          </cell>
        </row>
        <row r="440">
          <cell r="B440" t="str">
            <v>0527</v>
          </cell>
          <cell r="C440" t="str">
            <v>SEX OFFENDER MANAGEMENT BOARD</v>
          </cell>
          <cell r="D440">
            <v>43253.51</v>
          </cell>
        </row>
        <row r="441">
          <cell r="B441" t="str">
            <v>0528</v>
          </cell>
          <cell r="C441" t="str">
            <v>DOMESTIC VIOLENCE ABUSER SERVI</v>
          </cell>
          <cell r="D441">
            <v>33919.699999999997</v>
          </cell>
        </row>
        <row r="442">
          <cell r="B442" t="str">
            <v>0529</v>
          </cell>
          <cell r="C442" t="str">
            <v>IL STATE BOARD OF INVESTMENTS</v>
          </cell>
          <cell r="D442">
            <v>4800000</v>
          </cell>
        </row>
        <row r="443">
          <cell r="B443" t="str">
            <v>0531</v>
          </cell>
          <cell r="C443" t="str">
            <v>ENERGY EFFICIENCY PORTFOLIO</v>
          </cell>
          <cell r="D443">
            <v>0</v>
          </cell>
        </row>
        <row r="444">
          <cell r="B444" t="str">
            <v>0532</v>
          </cell>
          <cell r="C444" t="str">
            <v>IL DOC PAROLE DIV OFNDR SPRVSN</v>
          </cell>
          <cell r="D444">
            <v>616.63</v>
          </cell>
        </row>
        <row r="445">
          <cell r="B445" t="str">
            <v>0533</v>
          </cell>
          <cell r="C445" t="str">
            <v>ATTORNEY GENERAL TOBACCO</v>
          </cell>
          <cell r="D445">
            <v>2500035</v>
          </cell>
        </row>
        <row r="446">
          <cell r="B446" t="str">
            <v>0534</v>
          </cell>
          <cell r="C446" t="str">
            <v>IL WORKERS' COMP COMM OPERATNS</v>
          </cell>
          <cell r="D446">
            <v>27628008.829999998</v>
          </cell>
        </row>
        <row r="447">
          <cell r="B447" t="str">
            <v>0535</v>
          </cell>
          <cell r="C447" t="str">
            <v>OFFENDER REGISTRATION</v>
          </cell>
          <cell r="D447">
            <v>80961.72</v>
          </cell>
        </row>
        <row r="448">
          <cell r="B448" t="str">
            <v>0536</v>
          </cell>
          <cell r="C448" t="str">
            <v>LEADS MAINTENANCE</v>
          </cell>
          <cell r="D448">
            <v>361379.39</v>
          </cell>
        </row>
        <row r="449">
          <cell r="B449" t="str">
            <v>0537</v>
          </cell>
          <cell r="C449" t="str">
            <v>STATE OFFENDER DNA IDENTIFICAT</v>
          </cell>
          <cell r="D449">
            <v>0</v>
          </cell>
        </row>
        <row r="450">
          <cell r="B450" t="str">
            <v>0538</v>
          </cell>
          <cell r="C450" t="str">
            <v>IL HISTORIC SITES</v>
          </cell>
          <cell r="D450">
            <v>2191133.6800000002</v>
          </cell>
        </row>
        <row r="451">
          <cell r="B451" t="str">
            <v>0539</v>
          </cell>
          <cell r="C451" t="str">
            <v>DEATH PENALTY ABOLITION</v>
          </cell>
          <cell r="D451">
            <v>0</v>
          </cell>
        </row>
        <row r="452">
          <cell r="B452" t="str">
            <v>0540</v>
          </cell>
          <cell r="C452" t="str">
            <v>ELECTRONIC BENEFITS TRANSFERS</v>
          </cell>
          <cell r="D452">
            <v>228879050</v>
          </cell>
        </row>
        <row r="453">
          <cell r="B453" t="str">
            <v>0542</v>
          </cell>
          <cell r="C453" t="str">
            <v>AG COURT ORDER &amp; VOL COMPLY</v>
          </cell>
          <cell r="D453">
            <v>14025318.710000001</v>
          </cell>
        </row>
        <row r="454">
          <cell r="B454" t="str">
            <v>0543</v>
          </cell>
          <cell r="C454" t="str">
            <v>COMPTROLLER'S ADMINISTRATIVE</v>
          </cell>
          <cell r="D454">
            <v>617192.23</v>
          </cell>
        </row>
        <row r="455">
          <cell r="B455" t="str">
            <v>0544</v>
          </cell>
          <cell r="C455" t="str">
            <v>DOIT SPECIAL PROJECTS</v>
          </cell>
          <cell r="D455">
            <v>6881822.2999999998</v>
          </cell>
        </row>
        <row r="456">
          <cell r="B456" t="str">
            <v>0546</v>
          </cell>
          <cell r="C456" t="str">
            <v>PUBLIC PENSION REGULATION</v>
          </cell>
          <cell r="D456">
            <v>2015791.97</v>
          </cell>
        </row>
        <row r="457">
          <cell r="B457" t="str">
            <v>0547</v>
          </cell>
          <cell r="C457" t="str">
            <v>CONSRV POLICE OPS ASSIST</v>
          </cell>
          <cell r="D457">
            <v>1149923.24</v>
          </cell>
        </row>
        <row r="458">
          <cell r="B458" t="str">
            <v>0548</v>
          </cell>
          <cell r="C458" t="str">
            <v>DRYCLEANER ENVIRON RESPONSE TR</v>
          </cell>
          <cell r="D458">
            <v>1318868.6100000001</v>
          </cell>
        </row>
        <row r="459">
          <cell r="B459" t="str">
            <v>0549</v>
          </cell>
          <cell r="C459" t="str">
            <v>IL CHARITY BUREAU</v>
          </cell>
          <cell r="D459">
            <v>1745622</v>
          </cell>
        </row>
        <row r="460">
          <cell r="B460" t="str">
            <v>0550</v>
          </cell>
          <cell r="C460" t="str">
            <v>SUPPLEMENTAL LOW INCOME ENERGY</v>
          </cell>
          <cell r="D460">
            <v>95001504.280000001</v>
          </cell>
        </row>
        <row r="461">
          <cell r="B461" t="str">
            <v>0551</v>
          </cell>
          <cell r="C461" t="str">
            <v>ANTI-POLLUTION</v>
          </cell>
          <cell r="D461">
            <v>26001539.850000001</v>
          </cell>
        </row>
        <row r="462">
          <cell r="B462" t="str">
            <v>0552</v>
          </cell>
          <cell r="C462" t="str">
            <v>WORKFORCE, TECHNOLOGY, AND ECO</v>
          </cell>
          <cell r="D462">
            <v>0</v>
          </cell>
        </row>
        <row r="463">
          <cell r="B463" t="str">
            <v>0553</v>
          </cell>
          <cell r="C463" t="str">
            <v>TRANSPORTATION BOND, SERIES A</v>
          </cell>
          <cell r="D463">
            <v>235482433.13999999</v>
          </cell>
        </row>
        <row r="464">
          <cell r="B464" t="str">
            <v>0554</v>
          </cell>
          <cell r="C464" t="str">
            <v>TRANSPORTATION BOND, SERIES B</v>
          </cell>
          <cell r="D464">
            <v>53547895.43</v>
          </cell>
        </row>
        <row r="465">
          <cell r="B465" t="str">
            <v>0555</v>
          </cell>
          <cell r="C465" t="str">
            <v>GOOD SAMARITAN ENERGY TRUST</v>
          </cell>
          <cell r="D465">
            <v>0</v>
          </cell>
        </row>
        <row r="466">
          <cell r="B466" t="str">
            <v>0556</v>
          </cell>
          <cell r="C466" t="str">
            <v>IL CIVIC CENTER BOND</v>
          </cell>
          <cell r="D466">
            <v>0</v>
          </cell>
        </row>
        <row r="467">
          <cell r="B467" t="str">
            <v>0557</v>
          </cell>
          <cell r="C467" t="str">
            <v>IL PREPAID TUITION TRUST</v>
          </cell>
          <cell r="D467">
            <v>107751449.08</v>
          </cell>
        </row>
        <row r="468">
          <cell r="B468" t="str">
            <v>0558</v>
          </cell>
          <cell r="C468" t="str">
            <v>FLOOD PREVENTION OCCUPATION</v>
          </cell>
          <cell r="D468">
            <v>17492442.84</v>
          </cell>
        </row>
        <row r="469">
          <cell r="B469" t="str">
            <v>0559</v>
          </cell>
          <cell r="C469" t="str">
            <v>DOWNSTATE TRANSIT IMPROVEMENT</v>
          </cell>
          <cell r="D469">
            <v>0</v>
          </cell>
        </row>
        <row r="470">
          <cell r="B470" t="str">
            <v>0560</v>
          </cell>
          <cell r="C470" t="str">
            <v>SBE FEDERAL AGENCY SERVICES</v>
          </cell>
          <cell r="D470">
            <v>12789475.470000001</v>
          </cell>
        </row>
        <row r="471">
          <cell r="B471" t="str">
            <v>0561</v>
          </cell>
          <cell r="C471" t="str">
            <v>SBE FEDERAL DEPT OF EDUCATION</v>
          </cell>
          <cell r="D471">
            <v>3816103894.7600002</v>
          </cell>
        </row>
        <row r="472">
          <cell r="B472" t="str">
            <v>0562</v>
          </cell>
          <cell r="C472" t="str">
            <v>PAWNBROKER REGULATION</v>
          </cell>
          <cell r="D472">
            <v>197370</v>
          </cell>
        </row>
        <row r="473">
          <cell r="B473" t="str">
            <v>0564</v>
          </cell>
          <cell r="C473" t="str">
            <v>RENEWABLE ENERGY RESOURCES TR</v>
          </cell>
          <cell r="D473">
            <v>5427583.7999999998</v>
          </cell>
        </row>
        <row r="474">
          <cell r="B474" t="str">
            <v>0566</v>
          </cell>
          <cell r="C474" t="str">
            <v>DCFS FEDERAL PROJECTS</v>
          </cell>
          <cell r="D474">
            <v>3794026.44</v>
          </cell>
        </row>
        <row r="475">
          <cell r="B475" t="str">
            <v>0567</v>
          </cell>
          <cell r="C475" t="str">
            <v>CHARTER SCHOOLS REVOLVING LOAN</v>
          </cell>
          <cell r="D475">
            <v>0</v>
          </cell>
        </row>
        <row r="476">
          <cell r="B476" t="str">
            <v>0568</v>
          </cell>
          <cell r="C476" t="str">
            <v>SCHOOL INFRASTRUCTURE</v>
          </cell>
          <cell r="D476">
            <v>228366282.34999999</v>
          </cell>
        </row>
        <row r="477">
          <cell r="B477" t="str">
            <v>0569</v>
          </cell>
          <cell r="C477" t="str">
            <v>SCHOOL TECHNOLOGY REVOLV LN</v>
          </cell>
          <cell r="D477">
            <v>420070.14</v>
          </cell>
        </row>
        <row r="478">
          <cell r="B478" t="str">
            <v>0570</v>
          </cell>
          <cell r="C478" t="str">
            <v>IL &amp; MICHIGAN CANAL</v>
          </cell>
          <cell r="D478">
            <v>5250</v>
          </cell>
        </row>
        <row r="479">
          <cell r="B479" t="str">
            <v>0571</v>
          </cell>
          <cell r="C479" t="str">
            <v>ENERGY EFFICIENCY TRUST</v>
          </cell>
          <cell r="D479">
            <v>3190925</v>
          </cell>
        </row>
        <row r="480">
          <cell r="B480" t="str">
            <v>0572</v>
          </cell>
          <cell r="C480" t="str">
            <v>FIRE TRUCK REVOLVING LOAN</v>
          </cell>
          <cell r="D480">
            <v>2211929.83</v>
          </cell>
        </row>
        <row r="481">
          <cell r="B481" t="str">
            <v>0574</v>
          </cell>
          <cell r="C481" t="str">
            <v>OFF HIGHWAY VEHICLE TRAILS</v>
          </cell>
          <cell r="D481">
            <v>462431.1</v>
          </cell>
        </row>
        <row r="482">
          <cell r="B482" t="str">
            <v>0575</v>
          </cell>
          <cell r="C482" t="str">
            <v>JUVENILE REHAB SERV MEDICAID</v>
          </cell>
          <cell r="D482">
            <v>0</v>
          </cell>
        </row>
        <row r="483">
          <cell r="B483" t="str">
            <v>0576</v>
          </cell>
          <cell r="C483" t="str">
            <v>PESTICIDE CONTROL</v>
          </cell>
          <cell r="D483">
            <v>6366322.8300000001</v>
          </cell>
        </row>
        <row r="484">
          <cell r="B484" t="str">
            <v>0577</v>
          </cell>
          <cell r="C484" t="str">
            <v>COMMUNITY COLLEGE HEALTH INSUR</v>
          </cell>
          <cell r="D484">
            <v>52658062.950000003</v>
          </cell>
        </row>
        <row r="485">
          <cell r="B485" t="str">
            <v>0578</v>
          </cell>
          <cell r="C485" t="str">
            <v>MPEA RESERVE</v>
          </cell>
          <cell r="D485">
            <v>0</v>
          </cell>
        </row>
        <row r="486">
          <cell r="B486" t="str">
            <v>0579</v>
          </cell>
          <cell r="C486" t="str">
            <v>SAVINGS BANK REGULATORY</v>
          </cell>
          <cell r="D486">
            <v>816596.67</v>
          </cell>
        </row>
        <row r="487">
          <cell r="B487" t="str">
            <v>0580</v>
          </cell>
          <cell r="C487" t="str">
            <v>FIRE PREVENTION DIVISION</v>
          </cell>
          <cell r="D487">
            <v>562095</v>
          </cell>
        </row>
        <row r="488">
          <cell r="B488" t="str">
            <v>0582</v>
          </cell>
          <cell r="C488" t="str">
            <v>DCFS SPECIAL PURPOSE TRUST</v>
          </cell>
          <cell r="D488">
            <v>1184866</v>
          </cell>
        </row>
        <row r="489">
          <cell r="B489" t="str">
            <v>0583</v>
          </cell>
          <cell r="C489" t="str">
            <v>TAX SUSPENSE TRUST</v>
          </cell>
          <cell r="D489">
            <v>125042.19</v>
          </cell>
        </row>
        <row r="490">
          <cell r="B490" t="str">
            <v>0584</v>
          </cell>
          <cell r="C490" t="str">
            <v>IL PAN HELLENIC TRUST</v>
          </cell>
          <cell r="D490">
            <v>81219.88</v>
          </cell>
        </row>
        <row r="491">
          <cell r="B491" t="str">
            <v>0585</v>
          </cell>
          <cell r="C491" t="str">
            <v>PARK DISTRICT YOUTH PROGRAM</v>
          </cell>
          <cell r="D491">
            <v>25650</v>
          </cell>
        </row>
        <row r="492">
          <cell r="B492" t="str">
            <v>0586</v>
          </cell>
          <cell r="C492" t="str">
            <v>HOSPICE</v>
          </cell>
          <cell r="D492">
            <v>3225</v>
          </cell>
        </row>
        <row r="493">
          <cell r="B493" t="str">
            <v>0587</v>
          </cell>
          <cell r="C493" t="str">
            <v>PROF SPORTS TEAM EDUCATION</v>
          </cell>
          <cell r="D493">
            <v>2005500</v>
          </cell>
        </row>
        <row r="494">
          <cell r="B494" t="str">
            <v>0588</v>
          </cell>
          <cell r="C494" t="str">
            <v>SEPTEMBER 11TH</v>
          </cell>
          <cell r="D494">
            <v>109375</v>
          </cell>
        </row>
        <row r="495">
          <cell r="B495" t="str">
            <v>0589</v>
          </cell>
          <cell r="C495" t="str">
            <v>TRANS SAFETY HIGHWAY HIRE-BACK</v>
          </cell>
          <cell r="D495">
            <v>116334.45</v>
          </cell>
        </row>
        <row r="496">
          <cell r="B496" t="str">
            <v>0592</v>
          </cell>
          <cell r="C496" t="str">
            <v>DHS FEDERAL PROJECTS</v>
          </cell>
          <cell r="D496">
            <v>54196533.149999999</v>
          </cell>
        </row>
        <row r="497">
          <cell r="B497" t="str">
            <v>0593</v>
          </cell>
          <cell r="C497" t="str">
            <v>INCOME TAX BOND</v>
          </cell>
          <cell r="D497">
            <v>0</v>
          </cell>
        </row>
        <row r="498">
          <cell r="B498" t="str">
            <v>0594</v>
          </cell>
          <cell r="C498" t="str">
            <v>IL ROUTE 66 HERITAGE PROJECT</v>
          </cell>
          <cell r="D498">
            <v>214975</v>
          </cell>
        </row>
        <row r="499">
          <cell r="B499" t="str">
            <v>0597</v>
          </cell>
          <cell r="C499" t="str">
            <v>FOREIGN LANGUAGE INTERPRETER</v>
          </cell>
          <cell r="D499">
            <v>19442.25</v>
          </cell>
        </row>
        <row r="500">
          <cell r="B500" t="str">
            <v>0598</v>
          </cell>
          <cell r="C500" t="str">
            <v>POLICE MEMORIAL COMMITTEE</v>
          </cell>
          <cell r="D500">
            <v>570333.67000000004</v>
          </cell>
        </row>
        <row r="501">
          <cell r="B501" t="str">
            <v>0599</v>
          </cell>
          <cell r="C501" t="str">
            <v>MAMMOGRAM</v>
          </cell>
          <cell r="D501">
            <v>97490</v>
          </cell>
        </row>
        <row r="502">
          <cell r="B502" t="str">
            <v>0600</v>
          </cell>
          <cell r="C502" t="str">
            <v>ATTORNEY GENERAL WHISTLEBLOWER</v>
          </cell>
          <cell r="D502">
            <v>326520.84000000003</v>
          </cell>
        </row>
        <row r="503">
          <cell r="B503" t="str">
            <v>0602</v>
          </cell>
          <cell r="C503" t="str">
            <v>STATE COOPERATIVE EXTEN SERV</v>
          </cell>
          <cell r="D503">
            <v>13443900</v>
          </cell>
        </row>
        <row r="504">
          <cell r="B504" t="str">
            <v>0603</v>
          </cell>
          <cell r="C504" t="str">
            <v>PORT DEVELOPMENT REVOLVNG LOAN</v>
          </cell>
          <cell r="D504">
            <v>0</v>
          </cell>
        </row>
        <row r="505">
          <cell r="B505" t="str">
            <v>0604</v>
          </cell>
          <cell r="C505" t="str">
            <v>MULTIPLE SCLEROSIS ASSISTANCE</v>
          </cell>
          <cell r="D505">
            <v>0</v>
          </cell>
        </row>
        <row r="506">
          <cell r="B506" t="str">
            <v>0605</v>
          </cell>
          <cell r="C506" t="str">
            <v>TEMPORARY RELOCATION EXPENSES</v>
          </cell>
          <cell r="D506">
            <v>0</v>
          </cell>
        </row>
        <row r="507">
          <cell r="B507" t="str">
            <v>0606</v>
          </cell>
          <cell r="C507" t="str">
            <v>HEALTH INFORMATION EXCHANGE</v>
          </cell>
          <cell r="D507">
            <v>9601.17</v>
          </cell>
        </row>
        <row r="508">
          <cell r="B508" t="str">
            <v>0607</v>
          </cell>
          <cell r="C508" t="str">
            <v>SPECIAL PROJECTS DIVISION</v>
          </cell>
          <cell r="D508">
            <v>1975624</v>
          </cell>
        </row>
        <row r="509">
          <cell r="B509" t="str">
            <v>0608</v>
          </cell>
          <cell r="C509" t="str">
            <v>PARTNERS FOR CONSERVATION</v>
          </cell>
          <cell r="D509">
            <v>19947121.989999998</v>
          </cell>
        </row>
        <row r="510">
          <cell r="B510" t="str">
            <v>0609</v>
          </cell>
          <cell r="C510" t="str">
            <v>PARTNERS FOR CONSERVATION PROJ</v>
          </cell>
          <cell r="D510">
            <v>0</v>
          </cell>
        </row>
        <row r="511">
          <cell r="B511" t="str">
            <v>0610</v>
          </cell>
          <cell r="C511" t="str">
            <v>PEDIATRIC CANCER AWARENESS</v>
          </cell>
          <cell r="D511">
            <v>0</v>
          </cell>
        </row>
        <row r="512">
          <cell r="B512" t="str">
            <v>0611</v>
          </cell>
          <cell r="C512" t="str">
            <v>FUND FOR ILLINOIS' FUTURE</v>
          </cell>
          <cell r="D512">
            <v>2394.6999999999998</v>
          </cell>
        </row>
        <row r="513">
          <cell r="B513" t="str">
            <v>0612</v>
          </cell>
          <cell r="C513" t="str">
            <v>STATEWIDE 911</v>
          </cell>
          <cell r="D513">
            <v>180111600.33000001</v>
          </cell>
        </row>
        <row r="514">
          <cell r="B514" t="str">
            <v>0613</v>
          </cell>
          <cell r="C514" t="str">
            <v>WIRELESS CARRIER REIMBURSEMENT</v>
          </cell>
          <cell r="D514">
            <v>0</v>
          </cell>
        </row>
        <row r="515">
          <cell r="B515" t="str">
            <v>0615</v>
          </cell>
          <cell r="C515" t="str">
            <v>DEBT SETTLMNT CONSUMER PROTECT</v>
          </cell>
          <cell r="D515">
            <v>19491.240000000002</v>
          </cell>
        </row>
        <row r="516">
          <cell r="B516" t="str">
            <v>0617</v>
          </cell>
          <cell r="C516" t="str">
            <v>CDB CONTRIBUTORY TRUST</v>
          </cell>
          <cell r="D516">
            <v>84486387.680000007</v>
          </cell>
        </row>
        <row r="517">
          <cell r="B517" t="str">
            <v>0618</v>
          </cell>
          <cell r="C517" t="str">
            <v>SERVICES FOR OLDER AMERICANS</v>
          </cell>
          <cell r="D517">
            <v>83032676.340000004</v>
          </cell>
        </row>
        <row r="518">
          <cell r="B518" t="str">
            <v>0619</v>
          </cell>
          <cell r="C518" t="str">
            <v>QUINCY VETERAN HOME</v>
          </cell>
          <cell r="D518">
            <v>22593563.280000001</v>
          </cell>
        </row>
        <row r="519">
          <cell r="B519" t="str">
            <v>0621</v>
          </cell>
          <cell r="C519" t="str">
            <v>INTERNATIONAL TOURISM</v>
          </cell>
          <cell r="D519">
            <v>5475823.5899999999</v>
          </cell>
        </row>
        <row r="520">
          <cell r="B520" t="str">
            <v>0622</v>
          </cell>
          <cell r="C520" t="str">
            <v>MOTOR VEHICLE LICENSE PLATE</v>
          </cell>
          <cell r="D520">
            <v>13389602.960000001</v>
          </cell>
        </row>
        <row r="521">
          <cell r="B521" t="str">
            <v>0623</v>
          </cell>
          <cell r="C521" t="str">
            <v>SPECIAL OLYMPIC ILLINOIS</v>
          </cell>
          <cell r="D521">
            <v>13845</v>
          </cell>
        </row>
        <row r="522">
          <cell r="B522" t="str">
            <v>0624</v>
          </cell>
          <cell r="C522" t="str">
            <v>CHICAGO TRAVEL INDUSTRY PROMO</v>
          </cell>
          <cell r="D522">
            <v>10582696.82</v>
          </cell>
        </row>
        <row r="523">
          <cell r="B523" t="str">
            <v>0626</v>
          </cell>
          <cell r="C523" t="str">
            <v>PROSTATE CANCER RESEARCH</v>
          </cell>
          <cell r="D523">
            <v>0</v>
          </cell>
        </row>
        <row r="524">
          <cell r="B524" t="str">
            <v>0627</v>
          </cell>
          <cell r="C524" t="str">
            <v>PUBLIC TRANSPORTATION</v>
          </cell>
          <cell r="D524">
            <v>630308041.60000002</v>
          </cell>
        </row>
        <row r="525">
          <cell r="B525" t="str">
            <v>0628</v>
          </cell>
          <cell r="C525" t="str">
            <v>ESSENTIAL GOVT SERV SUPPORT</v>
          </cell>
          <cell r="D525">
            <v>800315013.37</v>
          </cell>
        </row>
        <row r="526">
          <cell r="B526" t="str">
            <v>0629</v>
          </cell>
          <cell r="C526" t="str">
            <v>REAL ESTATE RECOVERY</v>
          </cell>
          <cell r="D526">
            <v>163363.76999999999</v>
          </cell>
        </row>
        <row r="527">
          <cell r="B527" t="str">
            <v>0631</v>
          </cell>
          <cell r="C527" t="str">
            <v>IL RACING QUARTR HORSE BREEDER</v>
          </cell>
          <cell r="D527">
            <v>11454.13</v>
          </cell>
        </row>
        <row r="528">
          <cell r="B528" t="str">
            <v>0632</v>
          </cell>
          <cell r="C528" t="str">
            <v>HORSE RACING</v>
          </cell>
          <cell r="D528">
            <v>7139396.6600000001</v>
          </cell>
        </row>
        <row r="529">
          <cell r="B529" t="str">
            <v>0634</v>
          </cell>
          <cell r="C529" t="str">
            <v>STATE TREASURER'S CAPITAL</v>
          </cell>
          <cell r="D529">
            <v>265066.03999999998</v>
          </cell>
        </row>
        <row r="530">
          <cell r="B530" t="str">
            <v>0635</v>
          </cell>
          <cell r="C530" t="str">
            <v>DEATH CERTIFICATE SURCHARGE</v>
          </cell>
          <cell r="D530">
            <v>1462490.5</v>
          </cell>
        </row>
        <row r="531">
          <cell r="B531" t="str">
            <v>0636</v>
          </cell>
          <cell r="C531" t="str">
            <v>COMMERCE &amp; COMM AFFAIRS ASST</v>
          </cell>
          <cell r="D531">
            <v>26026590.84</v>
          </cell>
        </row>
        <row r="532">
          <cell r="B532" t="str">
            <v>0637</v>
          </cell>
          <cell r="C532" t="str">
            <v>STATE POLICE WIRELESS SERVICE</v>
          </cell>
          <cell r="D532">
            <v>11524.9</v>
          </cell>
        </row>
        <row r="533">
          <cell r="B533" t="str">
            <v>0638</v>
          </cell>
          <cell r="C533" t="str">
            <v>IL ADOPT REGISTRY &amp; MED INFO</v>
          </cell>
          <cell r="D533">
            <v>8625</v>
          </cell>
        </row>
        <row r="534">
          <cell r="B534" t="str">
            <v>0639</v>
          </cell>
          <cell r="C534" t="str">
            <v>CHICAGO POLICE MEMORIAL FNDTN</v>
          </cell>
          <cell r="D534">
            <v>443474.66</v>
          </cell>
        </row>
        <row r="535">
          <cell r="B535" t="str">
            <v>0640</v>
          </cell>
          <cell r="C535" t="str">
            <v>FUND FOR ADVNCMNT OF EDUCATION</v>
          </cell>
          <cell r="D535">
            <v>857411464.36000001</v>
          </cell>
        </row>
        <row r="536">
          <cell r="B536" t="str">
            <v>0642</v>
          </cell>
          <cell r="C536" t="str">
            <v>DHS STATE PROJECTS</v>
          </cell>
          <cell r="D536">
            <v>181407156.00999999</v>
          </cell>
        </row>
        <row r="537">
          <cell r="B537" t="str">
            <v>0644</v>
          </cell>
          <cell r="C537" t="str">
            <v>COMMITMENT TO HUMAN SERVICES</v>
          </cell>
          <cell r="D537">
            <v>857361864.32000005</v>
          </cell>
        </row>
        <row r="538">
          <cell r="B538" t="str">
            <v>0645</v>
          </cell>
          <cell r="C538" t="str">
            <v>LAW ENFORCEMENT RECRUITMENT</v>
          </cell>
          <cell r="D538">
            <v>0</v>
          </cell>
        </row>
        <row r="539">
          <cell r="B539" t="str">
            <v>0646</v>
          </cell>
          <cell r="C539" t="str">
            <v>ALCOHOLISM &amp; SUBSTANCE ABUSE</v>
          </cell>
          <cell r="D539">
            <v>53689297.859999999</v>
          </cell>
        </row>
        <row r="540">
          <cell r="B540" t="str">
            <v>0648</v>
          </cell>
          <cell r="C540" t="str">
            <v>DOWNSTATE PUBL TRANSPORTATION</v>
          </cell>
          <cell r="D540">
            <v>295045269.42000002</v>
          </cell>
        </row>
        <row r="541">
          <cell r="B541" t="str">
            <v>0649</v>
          </cell>
          <cell r="C541" t="str">
            <v>MOTOR CARRIER SAFETY INSPECTIO</v>
          </cell>
          <cell r="D541">
            <v>2359932.5499999998</v>
          </cell>
        </row>
        <row r="542">
          <cell r="B542" t="str">
            <v>0651</v>
          </cell>
          <cell r="C542" t="str">
            <v>WATERSHED PARK</v>
          </cell>
          <cell r="D542">
            <v>0</v>
          </cell>
        </row>
        <row r="543">
          <cell r="B543" t="str">
            <v>0652</v>
          </cell>
          <cell r="C543" t="str">
            <v>OVER DIMNSNL LOAD POLICE ESCRT</v>
          </cell>
          <cell r="D543">
            <v>0</v>
          </cell>
        </row>
        <row r="544">
          <cell r="B544" t="str">
            <v>0653</v>
          </cell>
          <cell r="C544" t="str">
            <v>COAL DEVELOPMENT</v>
          </cell>
          <cell r="D544">
            <v>0</v>
          </cell>
        </row>
        <row r="545">
          <cell r="B545" t="str">
            <v>0654</v>
          </cell>
          <cell r="C545" t="str">
            <v>HEALTHY SMILES</v>
          </cell>
          <cell r="D545">
            <v>222478</v>
          </cell>
        </row>
        <row r="546">
          <cell r="B546" t="str">
            <v>0655</v>
          </cell>
          <cell r="C546" t="str">
            <v>IL POLICE ASSOCIATION</v>
          </cell>
          <cell r="D546">
            <v>113791</v>
          </cell>
        </row>
        <row r="547">
          <cell r="B547" t="str">
            <v>0656</v>
          </cell>
          <cell r="C547" t="str">
            <v>HORSE RACING PURSE EQUITY</v>
          </cell>
          <cell r="D547">
            <v>0</v>
          </cell>
        </row>
        <row r="548">
          <cell r="B548" t="str">
            <v>0657</v>
          </cell>
          <cell r="C548" t="str">
            <v>IL ARTS COUNCIL FEDERAL GRANT</v>
          </cell>
          <cell r="D548">
            <v>1027118.49</v>
          </cell>
        </row>
        <row r="549">
          <cell r="B549" t="str">
            <v>0658</v>
          </cell>
          <cell r="C549" t="str">
            <v>STATE OFF-SET CLAIMS</v>
          </cell>
          <cell r="D549">
            <v>141076464.63999999</v>
          </cell>
        </row>
        <row r="550">
          <cell r="B550" t="str">
            <v>0659</v>
          </cell>
          <cell r="C550" t="str">
            <v>HISTORIC PROPERTY ADMIN</v>
          </cell>
          <cell r="D550">
            <v>903019.33</v>
          </cell>
        </row>
        <row r="551">
          <cell r="B551" t="str">
            <v>0660</v>
          </cell>
          <cell r="C551" t="str">
            <v>ACADEMIC QUALITY ASSURANCE</v>
          </cell>
          <cell r="D551">
            <v>52500</v>
          </cell>
        </row>
        <row r="552">
          <cell r="B552" t="str">
            <v>0661</v>
          </cell>
          <cell r="C552" t="str">
            <v>PRIVATE CLLGE ACDMC QUAL ASSUR</v>
          </cell>
          <cell r="D552">
            <v>28111.07</v>
          </cell>
        </row>
        <row r="553">
          <cell r="B553" t="str">
            <v>0662</v>
          </cell>
          <cell r="C553" t="str">
            <v>OCTAVE CHANUTE AERO HERITAGE</v>
          </cell>
          <cell r="D553">
            <v>35210</v>
          </cell>
        </row>
        <row r="554">
          <cell r="B554" t="str">
            <v>0663</v>
          </cell>
          <cell r="C554" t="str">
            <v>FEDERAL STUDENT LOAN</v>
          </cell>
          <cell r="D554">
            <v>1089420.98</v>
          </cell>
        </row>
        <row r="555">
          <cell r="B555" t="str">
            <v>0664</v>
          </cell>
          <cell r="C555" t="str">
            <v>STUDENT LOAN OPERATING</v>
          </cell>
          <cell r="D555">
            <v>33925447.270000003</v>
          </cell>
        </row>
        <row r="556">
          <cell r="B556" t="str">
            <v>0665</v>
          </cell>
          <cell r="C556" t="str">
            <v>PRESCRIPT PILL &amp; DRUG DISPOSAL</v>
          </cell>
          <cell r="D556">
            <v>118205.78</v>
          </cell>
        </row>
        <row r="557">
          <cell r="B557" t="str">
            <v>0667</v>
          </cell>
          <cell r="C557" t="str">
            <v>DISASTER RESPONSE AND RECOVERY</v>
          </cell>
          <cell r="D557">
            <v>138444324.40000001</v>
          </cell>
        </row>
        <row r="558">
          <cell r="B558" t="str">
            <v>0668</v>
          </cell>
          <cell r="C558" t="str">
            <v>COLLEGE SAVINGS POOL ADMINISTR</v>
          </cell>
          <cell r="D558">
            <v>2883826.75</v>
          </cell>
        </row>
        <row r="559">
          <cell r="B559" t="str">
            <v>0669</v>
          </cell>
          <cell r="C559" t="str">
            <v>AIRPORT LAND LOAN REVOLVING</v>
          </cell>
          <cell r="D559">
            <v>3017.83</v>
          </cell>
        </row>
        <row r="560">
          <cell r="B560" t="str">
            <v>0670</v>
          </cell>
          <cell r="C560" t="str">
            <v>FEDERAL TITLE IV FIRE PROT</v>
          </cell>
          <cell r="D560">
            <v>919778.75</v>
          </cell>
        </row>
        <row r="561">
          <cell r="B561" t="str">
            <v>0671</v>
          </cell>
          <cell r="C561" t="str">
            <v>RENT PURCH AGREEMENT TX REFUND</v>
          </cell>
          <cell r="D561">
            <v>-1000</v>
          </cell>
        </row>
        <row r="562">
          <cell r="B562" t="str">
            <v>0672</v>
          </cell>
          <cell r="C562" t="str">
            <v>CONSUMER INTERVENOR COMP.</v>
          </cell>
          <cell r="D562">
            <v>155998</v>
          </cell>
        </row>
        <row r="563">
          <cell r="B563" t="str">
            <v>0673</v>
          </cell>
          <cell r="C563" t="str">
            <v>DEPT OF INSURANCE FED TRUST</v>
          </cell>
          <cell r="D563">
            <v>0</v>
          </cell>
        </row>
        <row r="564">
          <cell r="B564" t="str">
            <v>0674</v>
          </cell>
          <cell r="C564" t="str">
            <v>STATE CHARTER SCHOOL COMM</v>
          </cell>
          <cell r="D564">
            <v>0</v>
          </cell>
        </row>
        <row r="565">
          <cell r="B565" t="str">
            <v>0675</v>
          </cell>
          <cell r="C565" t="str">
            <v>ELECTRONICS RECYCLING</v>
          </cell>
          <cell r="D565">
            <v>0</v>
          </cell>
        </row>
        <row r="566">
          <cell r="B566" t="str">
            <v>0677</v>
          </cell>
          <cell r="C566" t="str">
            <v>IL STDNT ASST COMM CONTR &amp; GRT</v>
          </cell>
          <cell r="D566">
            <v>1168248.77</v>
          </cell>
        </row>
        <row r="567">
          <cell r="B567" t="str">
            <v>0678</v>
          </cell>
          <cell r="C567" t="str">
            <v>FY09 BUDGET RELIEF</v>
          </cell>
          <cell r="D567">
            <v>0</v>
          </cell>
        </row>
        <row r="568">
          <cell r="B568" t="str">
            <v>0683</v>
          </cell>
          <cell r="C568" t="str">
            <v>GROCERY TAX REPLACEMENT</v>
          </cell>
          <cell r="D568">
            <v>75000000</v>
          </cell>
        </row>
        <row r="569">
          <cell r="B569" t="str">
            <v>0685</v>
          </cell>
          <cell r="C569" t="str">
            <v>RATE ADJUSTMENT</v>
          </cell>
          <cell r="D569">
            <v>12598502.43</v>
          </cell>
        </row>
        <row r="570">
          <cell r="B570" t="str">
            <v>0686</v>
          </cell>
          <cell r="C570" t="str">
            <v>BUDGET STABILIZATION</v>
          </cell>
          <cell r="D570">
            <v>1188348385.8900001</v>
          </cell>
        </row>
        <row r="571">
          <cell r="B571" t="str">
            <v>0687</v>
          </cell>
          <cell r="C571" t="str">
            <v>COURT OF CLAIMS FEDERAL GRANT</v>
          </cell>
          <cell r="D571">
            <v>3158148.06</v>
          </cell>
        </row>
        <row r="572">
          <cell r="B572" t="str">
            <v>0688</v>
          </cell>
          <cell r="C572" t="str">
            <v>IEMA STATE PROJECTS</v>
          </cell>
          <cell r="D572">
            <v>0</v>
          </cell>
        </row>
        <row r="573">
          <cell r="B573" t="str">
            <v>0689</v>
          </cell>
          <cell r="C573" t="str">
            <v>AGRICULTURE PESTICIDE CONTROL</v>
          </cell>
          <cell r="D573">
            <v>890150.48</v>
          </cell>
        </row>
        <row r="574">
          <cell r="B574" t="str">
            <v>0690</v>
          </cell>
          <cell r="C574" t="str">
            <v>DHS PRIVATE RESOURCE</v>
          </cell>
          <cell r="D574">
            <v>168990.88</v>
          </cell>
        </row>
        <row r="575">
          <cell r="B575" t="str">
            <v>0691</v>
          </cell>
          <cell r="C575" t="str">
            <v>LEUKEMIA TREATMENT &amp; EDUCATION</v>
          </cell>
          <cell r="D575">
            <v>0</v>
          </cell>
        </row>
        <row r="576">
          <cell r="B576" t="str">
            <v>0692</v>
          </cell>
          <cell r="C576" t="str">
            <v>ICCB ADULT EDUCATION</v>
          </cell>
          <cell r="D576">
            <v>23953285.600000001</v>
          </cell>
        </row>
        <row r="577">
          <cell r="B577" t="str">
            <v>0694</v>
          </cell>
          <cell r="C577" t="str">
            <v>CAPITAL PROJECTS</v>
          </cell>
          <cell r="D577">
            <v>1876812902.9000001</v>
          </cell>
        </row>
        <row r="578">
          <cell r="B578" t="str">
            <v>0695</v>
          </cell>
          <cell r="C578" t="str">
            <v>TRANSPORTATION BOND SERIES D</v>
          </cell>
          <cell r="D578">
            <v>6306</v>
          </cell>
        </row>
        <row r="579">
          <cell r="B579" t="str">
            <v>0697</v>
          </cell>
          <cell r="C579" t="str">
            <v>ROADSIDE MEMORIAL</v>
          </cell>
          <cell r="D579">
            <v>258735.82</v>
          </cell>
        </row>
        <row r="580">
          <cell r="B580" t="str">
            <v>0698</v>
          </cell>
          <cell r="C580" t="str">
            <v>LONG TERM CARE OMBUDSMAN</v>
          </cell>
          <cell r="D580">
            <v>2138671.02</v>
          </cell>
        </row>
        <row r="581">
          <cell r="B581" t="str">
            <v>0700</v>
          </cell>
          <cell r="C581" t="str">
            <v>USDA WOMEN, INFANTS &amp; CHILDREN</v>
          </cell>
          <cell r="D581">
            <v>220129985.75999999</v>
          </cell>
        </row>
        <row r="582">
          <cell r="B582" t="str">
            <v>0701</v>
          </cell>
          <cell r="C582" t="str">
            <v>FEDERAL STUDENT INCENTIVE TR</v>
          </cell>
          <cell r="D582">
            <v>4041870.37</v>
          </cell>
        </row>
        <row r="583">
          <cell r="B583" t="str">
            <v>0702</v>
          </cell>
          <cell r="C583" t="str">
            <v>ASSIST LIVING &amp; SHARED HOU REG</v>
          </cell>
          <cell r="D583">
            <v>2019697.58</v>
          </cell>
        </row>
        <row r="584">
          <cell r="B584" t="str">
            <v>0703</v>
          </cell>
          <cell r="C584" t="str">
            <v>STATE WHISTLEBLOWER REWARD</v>
          </cell>
          <cell r="D584">
            <v>3896646.54</v>
          </cell>
        </row>
        <row r="585">
          <cell r="B585" t="str">
            <v>0705</v>
          </cell>
          <cell r="C585" t="str">
            <v>STATE POLICE WHISTLEBLOWER REW</v>
          </cell>
          <cell r="D585">
            <v>316021.61</v>
          </cell>
        </row>
        <row r="586">
          <cell r="B586" t="str">
            <v>0706</v>
          </cell>
          <cell r="C586" t="str">
            <v>HUNGER RELIEF</v>
          </cell>
          <cell r="D586">
            <v>202122.83</v>
          </cell>
        </row>
        <row r="587">
          <cell r="B587" t="str">
            <v>0708</v>
          </cell>
          <cell r="C587" t="str">
            <v>IL STANDARDBRED BREEDERS</v>
          </cell>
          <cell r="D587">
            <v>1771632.54</v>
          </cell>
        </row>
        <row r="588">
          <cell r="B588" t="str">
            <v>0709</v>
          </cell>
          <cell r="C588" t="str">
            <v>IL THOROUGHBRED BREEDERS</v>
          </cell>
          <cell r="D588">
            <v>2498189.19</v>
          </cell>
        </row>
        <row r="589">
          <cell r="B589" t="str">
            <v>0710</v>
          </cell>
          <cell r="C589" t="str">
            <v>HOMELAND SEC EMERG PREPAR TRST</v>
          </cell>
          <cell r="D589">
            <v>67851136.420000002</v>
          </cell>
        </row>
        <row r="590">
          <cell r="B590" t="str">
            <v>0711</v>
          </cell>
          <cell r="C590" t="str">
            <v>STATE LOTTERY</v>
          </cell>
          <cell r="D590">
            <v>2313777723.4200001</v>
          </cell>
        </row>
        <row r="591">
          <cell r="B591" t="str">
            <v>0713</v>
          </cell>
          <cell r="C591" t="str">
            <v>ASTHMA &amp;  LUNG RESEARCH</v>
          </cell>
          <cell r="D591">
            <v>0</v>
          </cell>
        </row>
        <row r="592">
          <cell r="B592" t="str">
            <v>0714</v>
          </cell>
          <cell r="C592" t="str">
            <v>SPINAL CORD INJURY PARALYSIS</v>
          </cell>
          <cell r="D592">
            <v>85317.08</v>
          </cell>
        </row>
        <row r="593">
          <cell r="B593" t="str">
            <v>0716</v>
          </cell>
          <cell r="C593" t="str">
            <v>ORGAN DONOR AWARENESS</v>
          </cell>
          <cell r="D593">
            <v>107493</v>
          </cell>
        </row>
        <row r="594">
          <cell r="B594" t="str">
            <v>0717</v>
          </cell>
          <cell r="C594" t="str">
            <v>ST METROEAST PARK &amp; RECREATION</v>
          </cell>
          <cell r="D594">
            <v>6729444.3099999996</v>
          </cell>
        </row>
        <row r="595">
          <cell r="B595" t="str">
            <v>0718</v>
          </cell>
          <cell r="C595" t="str">
            <v>COMMUNITY MENTAL HEALTH MEDICA</v>
          </cell>
          <cell r="D595">
            <v>50534802.799999997</v>
          </cell>
        </row>
        <row r="596">
          <cell r="B596" t="str">
            <v>0719</v>
          </cell>
          <cell r="C596" t="str">
            <v>MUNICIPAL TELECOMMUNICATIONS</v>
          </cell>
          <cell r="D596">
            <v>113674657.5</v>
          </cell>
        </row>
        <row r="597">
          <cell r="B597" t="str">
            <v>0720</v>
          </cell>
          <cell r="C597" t="str">
            <v>MEDICAL INTERAGENCY PROGRAM</v>
          </cell>
          <cell r="D597">
            <v>10598537.77</v>
          </cell>
        </row>
        <row r="598">
          <cell r="B598" t="str">
            <v>0721</v>
          </cell>
          <cell r="C598" t="str">
            <v>NATIONAL GD AND NAVAL MIL GRNT</v>
          </cell>
          <cell r="D598">
            <v>0</v>
          </cell>
        </row>
        <row r="599">
          <cell r="B599" t="str">
            <v>0722</v>
          </cell>
          <cell r="C599" t="str">
            <v>COMPTROLLER DEBT RECOVERY TRST</v>
          </cell>
          <cell r="D599">
            <v>22610744.449999999</v>
          </cell>
        </row>
        <row r="600">
          <cell r="B600" t="str">
            <v>0723</v>
          </cell>
          <cell r="C600" t="str">
            <v>REVOCATION ENFORCEMENT</v>
          </cell>
          <cell r="D600">
            <v>1222722.5</v>
          </cell>
        </row>
        <row r="601">
          <cell r="B601" t="str">
            <v>0724</v>
          </cell>
          <cell r="C601" t="str">
            <v>DEPT OF LABOR FEDERAL PROJECTS</v>
          </cell>
          <cell r="D601">
            <v>1213012.93</v>
          </cell>
        </row>
        <row r="602">
          <cell r="B602" t="str">
            <v>0725</v>
          </cell>
          <cell r="C602" t="str">
            <v>IL MILITARY FAMILY RELIEF</v>
          </cell>
          <cell r="D602">
            <v>813675</v>
          </cell>
        </row>
        <row r="603">
          <cell r="B603" t="str">
            <v>0726</v>
          </cell>
          <cell r="C603" t="str">
            <v>FEDERAL INDUSTRIAL SERVICES</v>
          </cell>
          <cell r="D603">
            <v>2058509.53</v>
          </cell>
        </row>
        <row r="604">
          <cell r="B604" t="str">
            <v>0727</v>
          </cell>
          <cell r="C604" t="str">
            <v>SERVE ILLINOIS COMMISSION</v>
          </cell>
          <cell r="D604">
            <v>5426042.0999999996</v>
          </cell>
        </row>
        <row r="605">
          <cell r="B605" t="str">
            <v>0728</v>
          </cell>
          <cell r="C605" t="str">
            <v>DRUG REBATE</v>
          </cell>
          <cell r="D605">
            <v>2463805388.75</v>
          </cell>
        </row>
        <row r="606">
          <cell r="B606" t="str">
            <v>0729</v>
          </cell>
          <cell r="C606" t="str">
            <v>STATEWIDE 9-8-8 TRUST</v>
          </cell>
          <cell r="D606">
            <v>0</v>
          </cell>
        </row>
        <row r="607">
          <cell r="B607" t="str">
            <v>0730</v>
          </cell>
          <cell r="C607" t="str">
            <v>IL NAT GUARD ST ACTIVE DUTY</v>
          </cell>
          <cell r="D607">
            <v>68971.73</v>
          </cell>
        </row>
        <row r="608">
          <cell r="B608" t="str">
            <v>0731</v>
          </cell>
          <cell r="C608" t="str">
            <v>IL CLEAN WATER FUND</v>
          </cell>
          <cell r="D608">
            <v>16639729.65</v>
          </cell>
        </row>
        <row r="609">
          <cell r="B609" t="str">
            <v>0732</v>
          </cell>
          <cell r="C609" t="str">
            <v>SECRETARY OF STATE DUI ADMINIS</v>
          </cell>
          <cell r="D609">
            <v>3241321</v>
          </cell>
        </row>
        <row r="610">
          <cell r="B610" t="str">
            <v>0733</v>
          </cell>
          <cell r="C610" t="str">
            <v>TOBACCO SETTLEMENT RECOVERY</v>
          </cell>
          <cell r="D610">
            <v>304536055.64999998</v>
          </cell>
        </row>
        <row r="611">
          <cell r="B611" t="str">
            <v>0734</v>
          </cell>
          <cell r="C611" t="str">
            <v>OPIOID REMEDIATION STATE TRUST</v>
          </cell>
          <cell r="D611">
            <v>87793171.739999995</v>
          </cell>
        </row>
        <row r="612">
          <cell r="B612" t="str">
            <v>0736</v>
          </cell>
          <cell r="C612" t="str">
            <v>BHE STATE PROJECTS</v>
          </cell>
          <cell r="D612">
            <v>80588.87</v>
          </cell>
        </row>
        <row r="613">
          <cell r="B613" t="str">
            <v>0737</v>
          </cell>
          <cell r="C613" t="str">
            <v>ENERGY ADMINISTRATION</v>
          </cell>
          <cell r="D613">
            <v>21394666.010000002</v>
          </cell>
        </row>
        <row r="614">
          <cell r="B614" t="str">
            <v>0738</v>
          </cell>
          <cell r="C614" t="str">
            <v>ALTERNATIVE COMPLIANCE MARKET</v>
          </cell>
          <cell r="D614">
            <v>3037.45</v>
          </cell>
        </row>
        <row r="615">
          <cell r="B615" t="str">
            <v>0739</v>
          </cell>
          <cell r="C615" t="str">
            <v>GROUP WORKERS' COMP POOL INSOL</v>
          </cell>
          <cell r="D615">
            <v>120802.92</v>
          </cell>
        </row>
        <row r="616">
          <cell r="B616" t="str">
            <v>0740</v>
          </cell>
          <cell r="C616" t="str">
            <v>MEDICAID BUY IN PROGRAM REVOLV</v>
          </cell>
          <cell r="D616">
            <v>35757.410000000003</v>
          </cell>
        </row>
        <row r="617">
          <cell r="B617" t="str">
            <v>0742</v>
          </cell>
          <cell r="C617" t="str">
            <v>ST. POLICE TRAINING &amp; ACADEMY</v>
          </cell>
          <cell r="D617">
            <v>4379687.67</v>
          </cell>
        </row>
        <row r="618">
          <cell r="B618" t="str">
            <v>0743</v>
          </cell>
          <cell r="C618" t="str">
            <v>LAW ENFORCEMENT TRAINING</v>
          </cell>
          <cell r="D618">
            <v>39417189.049999997</v>
          </cell>
        </row>
        <row r="619">
          <cell r="B619" t="str">
            <v>0744</v>
          </cell>
          <cell r="C619" t="str">
            <v>IL ANIMAL ABUSE</v>
          </cell>
          <cell r="D619">
            <v>53.49</v>
          </cell>
        </row>
        <row r="620">
          <cell r="B620" t="str">
            <v>0745</v>
          </cell>
          <cell r="C620" t="str">
            <v>STATE'S ATTY APPEL PROSEC CO</v>
          </cell>
          <cell r="D620">
            <v>1604166.6</v>
          </cell>
        </row>
        <row r="621">
          <cell r="B621" t="str">
            <v>0746</v>
          </cell>
          <cell r="C621" t="str">
            <v>HOME INSPECTOR ADMINISTRATION</v>
          </cell>
          <cell r="D621">
            <v>770047.93</v>
          </cell>
        </row>
        <row r="622">
          <cell r="B622" t="str">
            <v>0748</v>
          </cell>
          <cell r="C622" t="str">
            <v>FY12 HOSPITAL RELIEF</v>
          </cell>
          <cell r="D622">
            <v>0</v>
          </cell>
        </row>
        <row r="623">
          <cell r="B623" t="str">
            <v>0750</v>
          </cell>
          <cell r="C623" t="str">
            <v>REAL ESTATE AUDIT</v>
          </cell>
          <cell r="D623">
            <v>6487</v>
          </cell>
        </row>
        <row r="624">
          <cell r="B624" t="str">
            <v>0751</v>
          </cell>
          <cell r="C624" t="str">
            <v>PRIV BUS &amp; VOC SCHL QLTY ASRNC</v>
          </cell>
          <cell r="D624">
            <v>324020</v>
          </cell>
        </row>
        <row r="625">
          <cell r="B625" t="str">
            <v>0752</v>
          </cell>
          <cell r="C625" t="str">
            <v>THRIVING YOUTH TAX CHECKOFF</v>
          </cell>
          <cell r="D625">
            <v>0</v>
          </cell>
        </row>
        <row r="626">
          <cell r="B626" t="str">
            <v>0753</v>
          </cell>
          <cell r="C626" t="str">
            <v>GOLDEN APPLE SCHOLARS OF ILL</v>
          </cell>
          <cell r="D626">
            <v>43645</v>
          </cell>
        </row>
        <row r="627">
          <cell r="B627" t="str">
            <v>0755</v>
          </cell>
          <cell r="C627" t="str">
            <v>STATE EMPLOYEES DEF COMP PLAN</v>
          </cell>
          <cell r="D627">
            <v>267727646.06999999</v>
          </cell>
        </row>
        <row r="628">
          <cell r="B628" t="str">
            <v>0757</v>
          </cell>
          <cell r="C628" t="str">
            <v>CHILD SUPPORT ADMINISTRATIVE</v>
          </cell>
          <cell r="D628">
            <v>190235327.31</v>
          </cell>
        </row>
        <row r="629">
          <cell r="B629" t="str">
            <v>0758</v>
          </cell>
          <cell r="C629" t="str">
            <v>SECRETARY OF STATE POLICE DUI</v>
          </cell>
          <cell r="D629">
            <v>1320.77</v>
          </cell>
        </row>
        <row r="630">
          <cell r="B630" t="str">
            <v>0759</v>
          </cell>
          <cell r="C630" t="str">
            <v>SECRETARY OF STATE POLICE SERV</v>
          </cell>
          <cell r="D630">
            <v>519568.43</v>
          </cell>
        </row>
        <row r="631">
          <cell r="B631" t="str">
            <v>0760</v>
          </cell>
          <cell r="C631" t="str">
            <v>MARINE CORPS SCHOLARSHIP</v>
          </cell>
          <cell r="D631">
            <v>140371</v>
          </cell>
        </row>
        <row r="632">
          <cell r="B632" t="str">
            <v>0762</v>
          </cell>
          <cell r="C632" t="str">
            <v>LOCAL INITIATIVE</v>
          </cell>
          <cell r="D632">
            <v>19002989.739999998</v>
          </cell>
        </row>
        <row r="633">
          <cell r="B633" t="str">
            <v>0763</v>
          </cell>
          <cell r="C633" t="str">
            <v>TOURISM PROMOTION</v>
          </cell>
          <cell r="D633">
            <v>77097082.969999999</v>
          </cell>
        </row>
        <row r="634">
          <cell r="B634" t="str">
            <v>0764</v>
          </cell>
          <cell r="C634" t="str">
            <v>PET POPULATION CONTROL</v>
          </cell>
          <cell r="D634">
            <v>162550</v>
          </cell>
        </row>
        <row r="635">
          <cell r="B635" t="str">
            <v>0765</v>
          </cell>
          <cell r="C635" t="str">
            <v>FEDERAL SURFACE MINING CONTROL</v>
          </cell>
          <cell r="D635">
            <v>3740870.43</v>
          </cell>
        </row>
        <row r="636">
          <cell r="B636" t="str">
            <v>0766</v>
          </cell>
          <cell r="C636" t="str">
            <v>BHE DATA &amp; RESEARCH COST RECOV</v>
          </cell>
          <cell r="D636">
            <v>0</v>
          </cell>
        </row>
        <row r="637">
          <cell r="B637" t="str">
            <v>0767</v>
          </cell>
          <cell r="C637" t="str">
            <v>COMMEMORATIVE MEDALLIONS</v>
          </cell>
          <cell r="D637">
            <v>0</v>
          </cell>
        </row>
        <row r="638">
          <cell r="B638" t="str">
            <v>0768</v>
          </cell>
          <cell r="C638" t="str">
            <v>IL MATH &amp; SCIENCE ACAD INCOME</v>
          </cell>
          <cell r="D638">
            <v>2123059.7999999998</v>
          </cell>
        </row>
        <row r="639">
          <cell r="B639" t="str">
            <v>0769</v>
          </cell>
          <cell r="C639" t="str">
            <v>LAWYERS' ASSISTANCE PROGRAM</v>
          </cell>
          <cell r="D639">
            <v>0</v>
          </cell>
        </row>
        <row r="640">
          <cell r="B640" t="str">
            <v>0770</v>
          </cell>
          <cell r="C640" t="str">
            <v>DIGITAL DIVIDE ELIMINATION</v>
          </cell>
          <cell r="D640">
            <v>2389.19</v>
          </cell>
        </row>
        <row r="641">
          <cell r="B641" t="str">
            <v>0771</v>
          </cell>
          <cell r="C641" t="str">
            <v>DIGITAL DIVIDE ELIMINATION INF</v>
          </cell>
          <cell r="D641">
            <v>0</v>
          </cell>
        </row>
        <row r="642">
          <cell r="B642" t="str">
            <v>0772</v>
          </cell>
          <cell r="C642" t="str">
            <v>CAREER AND TECHNICAL EDUCATION</v>
          </cell>
          <cell r="D642">
            <v>18302664.260000002</v>
          </cell>
        </row>
        <row r="643">
          <cell r="B643" t="str">
            <v>0773</v>
          </cell>
          <cell r="C643" t="str">
            <v>ISAC LOAN PURCH PROG PAYROLL</v>
          </cell>
          <cell r="D643">
            <v>588000</v>
          </cell>
        </row>
        <row r="644">
          <cell r="B644" t="str">
            <v>0774</v>
          </cell>
          <cell r="C644" t="str">
            <v>OIL SPILL RESPONSE</v>
          </cell>
          <cell r="D644">
            <v>134671.6</v>
          </cell>
        </row>
        <row r="645">
          <cell r="B645" t="str">
            <v>0775</v>
          </cell>
          <cell r="C645" t="str">
            <v>VETERANS AFFAIRS LIBRARY GRANT</v>
          </cell>
          <cell r="D645">
            <v>50000</v>
          </cell>
        </row>
        <row r="646">
          <cell r="B646" t="str">
            <v>0776</v>
          </cell>
          <cell r="C646" t="str">
            <v>PRES LIBR &amp; MUSEUM OPERATING</v>
          </cell>
          <cell r="D646">
            <v>2354989.42</v>
          </cell>
        </row>
        <row r="647">
          <cell r="B647" t="str">
            <v>0778</v>
          </cell>
          <cell r="C647" t="str">
            <v>DHR TRAINING AND DEVELOPMENT</v>
          </cell>
          <cell r="D647">
            <v>0</v>
          </cell>
        </row>
        <row r="648">
          <cell r="B648" t="str">
            <v>0780</v>
          </cell>
          <cell r="C648" t="str">
            <v>INTERMODAL FACILITY PROMOTION</v>
          </cell>
          <cell r="D648">
            <v>0</v>
          </cell>
        </row>
        <row r="649">
          <cell r="B649" t="str">
            <v>0782</v>
          </cell>
          <cell r="C649" t="str">
            <v>STATE PARKING FACILITY MAINT</v>
          </cell>
          <cell r="D649">
            <v>244005.21</v>
          </cell>
        </row>
        <row r="650">
          <cell r="B650" t="str">
            <v>0784</v>
          </cell>
          <cell r="C650" t="str">
            <v>PERFORMANCE ENHANCING SUB TEST</v>
          </cell>
          <cell r="D650">
            <v>0</v>
          </cell>
        </row>
        <row r="651">
          <cell r="B651" t="str">
            <v>0785</v>
          </cell>
          <cell r="C651" t="str">
            <v>QUARTER HORSE PURSE</v>
          </cell>
          <cell r="D651">
            <v>100000</v>
          </cell>
        </row>
        <row r="652">
          <cell r="B652" t="str">
            <v>0786</v>
          </cell>
          <cell r="C652" t="str">
            <v>GENERAL ASSEMBLY RETIRE EXCESS</v>
          </cell>
          <cell r="D652">
            <v>899.38</v>
          </cell>
        </row>
        <row r="653">
          <cell r="B653" t="str">
            <v>0787</v>
          </cell>
          <cell r="C653" t="str">
            <v>JUDGES RETIRE EXCESS BENEFIT</v>
          </cell>
          <cell r="D653">
            <v>981079.7</v>
          </cell>
        </row>
        <row r="654">
          <cell r="B654" t="str">
            <v>0788</v>
          </cell>
          <cell r="C654" t="str">
            <v>STATE EMPLOYEE EXCESS BENEFIT</v>
          </cell>
          <cell r="D654">
            <v>450380.74</v>
          </cell>
        </row>
        <row r="655">
          <cell r="B655" t="str">
            <v>0789</v>
          </cell>
          <cell r="C655" t="str">
            <v>TEACHER RETIRE SYS EX BENEFIT</v>
          </cell>
          <cell r="D655">
            <v>60615918.369999997</v>
          </cell>
        </row>
        <row r="656">
          <cell r="B656" t="str">
            <v>0790</v>
          </cell>
          <cell r="C656" t="str">
            <v>PRIVATE SEWAGE DISPOSAL PROGRM</v>
          </cell>
          <cell r="D656">
            <v>199232.93</v>
          </cell>
        </row>
        <row r="657">
          <cell r="B657" t="str">
            <v>0791</v>
          </cell>
          <cell r="C657" t="str">
            <v>OFF-HOURS CHILD CARE PROGRAM</v>
          </cell>
          <cell r="D657">
            <v>2000000</v>
          </cell>
        </row>
        <row r="658">
          <cell r="B658" t="str">
            <v>0792</v>
          </cell>
          <cell r="C658" t="str">
            <v>CEMETERY OVERSIGHT LCNS&amp;DSCPLN</v>
          </cell>
          <cell r="D658">
            <v>1511829.5</v>
          </cell>
        </row>
        <row r="659">
          <cell r="B659" t="str">
            <v>0793</v>
          </cell>
          <cell r="C659" t="str">
            <v>HEALTHCARE PROVIDER RELIEF</v>
          </cell>
          <cell r="D659">
            <v>13518791044.01</v>
          </cell>
        </row>
        <row r="660">
          <cell r="B660" t="str">
            <v>0794</v>
          </cell>
          <cell r="C660" t="str">
            <v>METRO-EAST PUB TRANSPORTATION</v>
          </cell>
          <cell r="D660">
            <v>0</v>
          </cell>
        </row>
        <row r="661">
          <cell r="B661" t="str">
            <v>0795</v>
          </cell>
          <cell r="C661" t="str">
            <v>BANK &amp; TRUST COMPANY</v>
          </cell>
          <cell r="D661">
            <v>26911539.510000002</v>
          </cell>
        </row>
        <row r="662">
          <cell r="B662" t="str">
            <v>0796</v>
          </cell>
          <cell r="C662" t="str">
            <v>NUC SAFETY EMERG PREPAREDNESS</v>
          </cell>
          <cell r="D662">
            <v>21639595.57</v>
          </cell>
        </row>
        <row r="663">
          <cell r="B663" t="str">
            <v>0797</v>
          </cell>
          <cell r="C663" t="str">
            <v>DEPT HUMAN RIGHTS SPECIAL</v>
          </cell>
          <cell r="D663">
            <v>118500</v>
          </cell>
        </row>
        <row r="664">
          <cell r="B664" t="str">
            <v>0798</v>
          </cell>
          <cell r="C664" t="str">
            <v>REHAB SERVS EL &amp; SECOND ED ACT</v>
          </cell>
          <cell r="D664">
            <v>833361.61</v>
          </cell>
        </row>
        <row r="665">
          <cell r="B665" t="str">
            <v>0800</v>
          </cell>
          <cell r="C665" t="str">
            <v>IL EMS MEMORIAL SCHLRSHP &amp; TRG</v>
          </cell>
          <cell r="D665">
            <v>0</v>
          </cell>
        </row>
        <row r="666">
          <cell r="B666" t="str">
            <v>0801</v>
          </cell>
          <cell r="C666" t="str">
            <v>AG'S ST PROJ &amp; CRT ORDER DIST</v>
          </cell>
          <cell r="D666">
            <v>33721496.880000003</v>
          </cell>
        </row>
        <row r="667">
          <cell r="B667" t="str">
            <v>0802</v>
          </cell>
          <cell r="C667" t="str">
            <v>PERSONAL PROPERTY TAX REPLACE</v>
          </cell>
          <cell r="D667">
            <v>4870176787.9399996</v>
          </cell>
        </row>
        <row r="668">
          <cell r="B668" t="str">
            <v>0803</v>
          </cell>
          <cell r="C668" t="str">
            <v>INTERNTL BROTHRHD OF TEAMSTERS</v>
          </cell>
          <cell r="D668">
            <v>9050</v>
          </cell>
        </row>
        <row r="669">
          <cell r="B669" t="str">
            <v>0805</v>
          </cell>
          <cell r="C669" t="str">
            <v>PRE-NEED FUNERAL CONSUMER PROT</v>
          </cell>
          <cell r="D669">
            <v>98460</v>
          </cell>
        </row>
        <row r="670">
          <cell r="B670" t="str">
            <v>0807</v>
          </cell>
          <cell r="C670" t="str">
            <v>CORN COMMODITY TRUST</v>
          </cell>
          <cell r="D670">
            <v>20.78</v>
          </cell>
        </row>
        <row r="671">
          <cell r="B671" t="str">
            <v>0808</v>
          </cell>
          <cell r="C671" t="str">
            <v>MEDICAL SPECIAL PURPOSE TRUST</v>
          </cell>
          <cell r="D671">
            <v>3019209.5</v>
          </cell>
        </row>
        <row r="672">
          <cell r="B672" t="str">
            <v>0812</v>
          </cell>
          <cell r="C672" t="str">
            <v>RTA SALES TAX</v>
          </cell>
          <cell r="D672">
            <v>1781977603.5799999</v>
          </cell>
        </row>
        <row r="673">
          <cell r="B673" t="str">
            <v>0814</v>
          </cell>
          <cell r="C673" t="str">
            <v>METRO PIER AND EXPO INCENTIVE</v>
          </cell>
          <cell r="D673">
            <v>0</v>
          </cell>
        </row>
        <row r="674">
          <cell r="B674" t="str">
            <v>0815</v>
          </cell>
          <cell r="C674" t="str">
            <v>ESTATE TAX COLLECTION DISTRIB</v>
          </cell>
          <cell r="D674">
            <v>0</v>
          </cell>
        </row>
        <row r="675">
          <cell r="B675" t="str">
            <v>0816</v>
          </cell>
          <cell r="C675" t="str">
            <v>MONEY LAUNDERING ASSET RECOVER</v>
          </cell>
          <cell r="D675">
            <v>374715.27</v>
          </cell>
        </row>
        <row r="676">
          <cell r="B676" t="str">
            <v>0817</v>
          </cell>
          <cell r="C676" t="str">
            <v>STATE POLICE OPERATIONS ASSIST</v>
          </cell>
          <cell r="D676">
            <v>43253341.439999998</v>
          </cell>
        </row>
        <row r="677">
          <cell r="B677" t="str">
            <v>0818</v>
          </cell>
          <cell r="C677" t="str">
            <v>GRANT V. DIMAS ESCROW</v>
          </cell>
          <cell r="D677">
            <v>0</v>
          </cell>
        </row>
        <row r="678">
          <cell r="B678" t="str">
            <v>0819</v>
          </cell>
          <cell r="C678" t="str">
            <v>VW SETTLMENT ENVIRN MITIGATION</v>
          </cell>
          <cell r="D678">
            <v>0</v>
          </cell>
        </row>
        <row r="679">
          <cell r="B679" t="str">
            <v>0820</v>
          </cell>
          <cell r="C679" t="str">
            <v>EPA ENERGY PROJECTS</v>
          </cell>
          <cell r="D679">
            <v>0</v>
          </cell>
        </row>
        <row r="680">
          <cell r="B680" t="str">
            <v>0821</v>
          </cell>
          <cell r="C680" t="str">
            <v>DRAM SHOP</v>
          </cell>
          <cell r="D680">
            <v>3935212.71</v>
          </cell>
        </row>
        <row r="681">
          <cell r="B681" t="str">
            <v>0823</v>
          </cell>
          <cell r="C681" t="str">
            <v>IL STATE DENTAL DISCIPLINARY</v>
          </cell>
          <cell r="D681">
            <v>575266.92000000004</v>
          </cell>
        </row>
        <row r="682">
          <cell r="B682" t="str">
            <v>0824</v>
          </cell>
          <cell r="C682" t="str">
            <v>COMMODITY TRUST</v>
          </cell>
          <cell r="D682">
            <v>0</v>
          </cell>
        </row>
        <row r="683">
          <cell r="B683" t="str">
            <v>0825</v>
          </cell>
          <cell r="C683" t="str">
            <v>PENSION OBL ACCELERATION BOND</v>
          </cell>
          <cell r="D683">
            <v>347806875.12</v>
          </cell>
        </row>
        <row r="684">
          <cell r="B684" t="str">
            <v>0826</v>
          </cell>
          <cell r="C684" t="str">
            <v>AGRICULTURE FEDERAL PROJECTS</v>
          </cell>
          <cell r="D684">
            <v>1550227.91</v>
          </cell>
        </row>
        <row r="685">
          <cell r="B685" t="str">
            <v>0828</v>
          </cell>
          <cell r="C685" t="str">
            <v>HAZARDOUS WASTE</v>
          </cell>
          <cell r="D685">
            <v>5880930.1500000004</v>
          </cell>
        </row>
        <row r="686">
          <cell r="B686" t="str">
            <v>0829</v>
          </cell>
          <cell r="C686" t="str">
            <v>COMM ASSOC MANAGER LCNS &amp; DISC</v>
          </cell>
          <cell r="D686">
            <v>199905</v>
          </cell>
        </row>
        <row r="687">
          <cell r="B687" t="str">
            <v>0830</v>
          </cell>
          <cell r="C687" t="str">
            <v>DEPT ON AGING STATE PROJECTS</v>
          </cell>
          <cell r="D687">
            <v>0</v>
          </cell>
        </row>
        <row r="688">
          <cell r="B688" t="str">
            <v>0831</v>
          </cell>
          <cell r="C688" t="str">
            <v>NATURAL RESOURCES RESTORATION</v>
          </cell>
          <cell r="D688">
            <v>797097.37</v>
          </cell>
        </row>
        <row r="689">
          <cell r="B689" t="str">
            <v>0833</v>
          </cell>
          <cell r="C689" t="str">
            <v>CEMETERY RELIEF</v>
          </cell>
          <cell r="D689">
            <v>12096.84</v>
          </cell>
        </row>
        <row r="690">
          <cell r="B690" t="str">
            <v>0835</v>
          </cell>
          <cell r="C690" t="str">
            <v>STATE FAIR PROMO ACTIVITIES</v>
          </cell>
          <cell r="D690">
            <v>0</v>
          </cell>
        </row>
        <row r="691">
          <cell r="B691" t="str">
            <v>0836</v>
          </cell>
          <cell r="C691" t="str">
            <v>IL POWER AGENCY RENWBL ENERGY</v>
          </cell>
          <cell r="D691">
            <v>1053100.25</v>
          </cell>
        </row>
        <row r="692">
          <cell r="B692" t="str">
            <v>0838</v>
          </cell>
          <cell r="C692" t="str">
            <v>PUBLIC HEALTH FEDERAL PROJECTS</v>
          </cell>
          <cell r="D692">
            <v>0</v>
          </cell>
        </row>
        <row r="693">
          <cell r="B693" t="str">
            <v>0840</v>
          </cell>
          <cell r="C693" t="str">
            <v>HAZARDOUS WASTE RESEARCH</v>
          </cell>
          <cell r="D693">
            <v>710292.17</v>
          </cell>
        </row>
        <row r="694">
          <cell r="B694" t="str">
            <v>0841</v>
          </cell>
          <cell r="C694" t="str">
            <v>METRO EAST MASS TRANS DIST TAX</v>
          </cell>
          <cell r="D694">
            <v>42830575.689999998</v>
          </cell>
        </row>
        <row r="695">
          <cell r="B695" t="str">
            <v>0842</v>
          </cell>
          <cell r="C695" t="str">
            <v>LOCAL GOV'T VIDEO GAMING DIST</v>
          </cell>
          <cell r="D695">
            <v>140281429.49000001</v>
          </cell>
        </row>
        <row r="696">
          <cell r="B696" t="str">
            <v>0843</v>
          </cell>
          <cell r="C696" t="str">
            <v>COURT OF CLMS FD RC VIC CMP GT</v>
          </cell>
          <cell r="D696">
            <v>0</v>
          </cell>
        </row>
        <row r="697">
          <cell r="B697" t="str">
            <v>0844</v>
          </cell>
          <cell r="C697" t="str">
            <v>CONTINUING LEGAL EDUC TRUST</v>
          </cell>
          <cell r="D697">
            <v>4490.62</v>
          </cell>
        </row>
        <row r="698">
          <cell r="B698" t="str">
            <v>0845</v>
          </cell>
          <cell r="C698" t="str">
            <v>ENVIRONMENTAL PROTECTION TRUST</v>
          </cell>
          <cell r="D698">
            <v>2162877.2599999998</v>
          </cell>
        </row>
        <row r="699">
          <cell r="B699" t="str">
            <v>0846</v>
          </cell>
          <cell r="C699" t="str">
            <v>STATE POLICE STREETGANG CRIME</v>
          </cell>
          <cell r="D699">
            <v>0</v>
          </cell>
        </row>
        <row r="700">
          <cell r="B700" t="str">
            <v>0848</v>
          </cell>
          <cell r="C700" t="str">
            <v>SETTLEMENT</v>
          </cell>
          <cell r="D700">
            <v>0</v>
          </cell>
        </row>
        <row r="701">
          <cell r="B701" t="str">
            <v>0849</v>
          </cell>
          <cell r="C701" t="str">
            <v>REAL ESTATE RESEARCH &amp; EDUC</v>
          </cell>
          <cell r="D701">
            <v>279405.83</v>
          </cell>
        </row>
        <row r="702">
          <cell r="B702" t="str">
            <v>0850</v>
          </cell>
          <cell r="C702" t="str">
            <v>REAL ESTATE LICENSE ADMIN</v>
          </cell>
          <cell r="D702">
            <v>5412478.1299999999</v>
          </cell>
        </row>
        <row r="703">
          <cell r="B703" t="str">
            <v>0852</v>
          </cell>
          <cell r="C703" t="str">
            <v>APP PROSECUTOR ANTI CORRUPTION</v>
          </cell>
          <cell r="D703">
            <v>0</v>
          </cell>
        </row>
        <row r="704">
          <cell r="B704" t="str">
            <v>0853</v>
          </cell>
          <cell r="C704" t="str">
            <v>FEDERAL MASS TRANSIT TRUST</v>
          </cell>
          <cell r="D704">
            <v>30658438</v>
          </cell>
        </row>
        <row r="705">
          <cell r="B705" t="str">
            <v>0854</v>
          </cell>
          <cell r="C705" t="str">
            <v>SHARE THE ROAD</v>
          </cell>
          <cell r="D705">
            <v>34280</v>
          </cell>
        </row>
        <row r="706">
          <cell r="B706" t="str">
            <v>0855</v>
          </cell>
          <cell r="C706" t="str">
            <v>NATIONAL FLOOD INSURANCE PROG</v>
          </cell>
          <cell r="D706">
            <v>588830.71</v>
          </cell>
        </row>
        <row r="707">
          <cell r="B707" t="str">
            <v>0858</v>
          </cell>
          <cell r="C707" t="str">
            <v>LAND RECLAMATION</v>
          </cell>
          <cell r="D707">
            <v>0</v>
          </cell>
        </row>
        <row r="708">
          <cell r="B708" t="str">
            <v>0859</v>
          </cell>
          <cell r="C708" t="str">
            <v>FEDERAL ENERGY</v>
          </cell>
          <cell r="D708">
            <v>2131217.54</v>
          </cell>
        </row>
        <row r="709">
          <cell r="B709" t="str">
            <v>0861</v>
          </cell>
          <cell r="C709" t="str">
            <v>TENN VALLEY AUTH LOCAL TRUST</v>
          </cell>
          <cell r="D709">
            <v>241758.25</v>
          </cell>
        </row>
        <row r="710">
          <cell r="B710" t="str">
            <v>0862</v>
          </cell>
          <cell r="C710" t="str">
            <v>INDUSTRIAL HEMP REGULATORY</v>
          </cell>
          <cell r="D710">
            <v>150565</v>
          </cell>
        </row>
        <row r="711">
          <cell r="B711" t="str">
            <v>0863</v>
          </cell>
          <cell r="C711" t="str">
            <v>CYCLE RIDER SAFETY TRAINING</v>
          </cell>
          <cell r="D711">
            <v>3811290.39</v>
          </cell>
        </row>
        <row r="712">
          <cell r="B712" t="str">
            <v>0864</v>
          </cell>
          <cell r="C712" t="str">
            <v>FARMERS' MARKET TECH IMPROVMNT</v>
          </cell>
          <cell r="D712">
            <v>0</v>
          </cell>
        </row>
        <row r="713">
          <cell r="B713" t="str">
            <v>0865</v>
          </cell>
          <cell r="C713" t="str">
            <v>DOMESTIC VIOLENCE SHELTER&amp;SERV</v>
          </cell>
          <cell r="D713">
            <v>417510.96</v>
          </cell>
        </row>
        <row r="714">
          <cell r="B714" t="str">
            <v>0866</v>
          </cell>
          <cell r="C714" t="str">
            <v>SNOWMOBILE TRAIL ESTABLISHMENT</v>
          </cell>
          <cell r="D714">
            <v>110963.75</v>
          </cell>
        </row>
        <row r="715">
          <cell r="B715" t="str">
            <v>0867</v>
          </cell>
          <cell r="C715" t="str">
            <v>FRATERNAL ORDER OF POLICE</v>
          </cell>
          <cell r="D715">
            <v>15257</v>
          </cell>
        </row>
        <row r="716">
          <cell r="B716" t="str">
            <v>0868</v>
          </cell>
          <cell r="C716" t="str">
            <v>MUNICIPAL AUTO RENTING TAX</v>
          </cell>
          <cell r="D716">
            <v>9294674.6300000008</v>
          </cell>
        </row>
        <row r="717">
          <cell r="B717" t="str">
            <v>0869</v>
          </cell>
          <cell r="C717" t="str">
            <v>COUNTY AUTOMOBILE RENTING TAX</v>
          </cell>
          <cell r="D717">
            <v>221387.51999999999</v>
          </cell>
        </row>
        <row r="718">
          <cell r="B718" t="str">
            <v>0870</v>
          </cell>
          <cell r="C718" t="str">
            <v>LOW INC HOME ENERGY BLOCK GRNT</v>
          </cell>
          <cell r="D718">
            <v>291357183.94</v>
          </cell>
        </row>
        <row r="719">
          <cell r="B719" t="str">
            <v>0871</v>
          </cell>
          <cell r="C719" t="str">
            <v>COMMUNITY SERVICES BLOCK GRANT</v>
          </cell>
          <cell r="D719">
            <v>93972217.549999997</v>
          </cell>
        </row>
        <row r="720">
          <cell r="B720" t="str">
            <v>0872</v>
          </cell>
          <cell r="C720" t="str">
            <v>MATERNAL &amp; CHILD HLTH SERV BLK</v>
          </cell>
          <cell r="D720">
            <v>21341206.390000001</v>
          </cell>
        </row>
        <row r="721">
          <cell r="B721" t="str">
            <v>0873</v>
          </cell>
          <cell r="C721" t="str">
            <v>PREVENTIVE HEALTH&amp;HLTH SERV BL</v>
          </cell>
          <cell r="D721">
            <v>2807666.81</v>
          </cell>
        </row>
        <row r="722">
          <cell r="B722" t="str">
            <v>0875</v>
          </cell>
          <cell r="C722" t="str">
            <v>COM DEV/SMALL CITY BLK GRANT</v>
          </cell>
          <cell r="D722">
            <v>21369715.559999999</v>
          </cell>
        </row>
        <row r="723">
          <cell r="B723" t="str">
            <v>0876</v>
          </cell>
          <cell r="C723" t="str">
            <v>COMMUNITY MH SERVS BLOCK GRNT</v>
          </cell>
          <cell r="D723">
            <v>50469660.240000002</v>
          </cell>
        </row>
        <row r="724">
          <cell r="B724" t="str">
            <v>0878</v>
          </cell>
          <cell r="C724" t="str">
            <v>DRUG TRAFFIC PREVENTION</v>
          </cell>
          <cell r="D724">
            <v>160622.07999999999</v>
          </cell>
        </row>
        <row r="725">
          <cell r="B725" t="str">
            <v>0879</v>
          </cell>
          <cell r="C725" t="str">
            <v>TRAFFIC &amp; CRIM CONVICTION SUR</v>
          </cell>
          <cell r="D725">
            <v>17441099.100000001</v>
          </cell>
        </row>
        <row r="726">
          <cell r="B726" t="str">
            <v>0882</v>
          </cell>
          <cell r="C726" t="str">
            <v>SHEFFIELD 2/1982 AGREED ORDER</v>
          </cell>
          <cell r="D726">
            <v>80907.14</v>
          </cell>
        </row>
        <row r="727">
          <cell r="B727" t="str">
            <v>0883</v>
          </cell>
          <cell r="C727" t="str">
            <v>INTRA-AGENCY SERVICES</v>
          </cell>
          <cell r="D727">
            <v>11660157.1</v>
          </cell>
        </row>
        <row r="728">
          <cell r="B728" t="str">
            <v>0884</v>
          </cell>
          <cell r="C728" t="str">
            <v>DNR SPECIAL PROJECTS</v>
          </cell>
          <cell r="D728">
            <v>731306.58</v>
          </cell>
        </row>
        <row r="729">
          <cell r="B729" t="str">
            <v>0885</v>
          </cell>
          <cell r="C729" t="str">
            <v>WAGE THEFT ENFORCEMENT</v>
          </cell>
          <cell r="D729">
            <v>74611.31</v>
          </cell>
        </row>
        <row r="730">
          <cell r="B730" t="str">
            <v>0887</v>
          </cell>
          <cell r="C730" t="str">
            <v>ST POLICE LAW ENFORCEMNT ADMIN</v>
          </cell>
          <cell r="D730">
            <v>8160871.9800000004</v>
          </cell>
        </row>
        <row r="731">
          <cell r="B731" t="str">
            <v>0888</v>
          </cell>
          <cell r="C731" t="str">
            <v>DESIGN PROFESSIONAL ADMIN &amp; IN</v>
          </cell>
          <cell r="D731">
            <v>1452016.82</v>
          </cell>
        </row>
        <row r="732">
          <cell r="B732" t="str">
            <v>0889</v>
          </cell>
          <cell r="C732" t="str">
            <v>HOMELESSNESS PREVENTION REVENU</v>
          </cell>
          <cell r="D732">
            <v>1405678.95</v>
          </cell>
        </row>
        <row r="733">
          <cell r="B733" t="str">
            <v>0890</v>
          </cell>
          <cell r="C733" t="str">
            <v>SECRETARY OF STATE INTERNTL RE</v>
          </cell>
          <cell r="D733">
            <v>107400509.79000001</v>
          </cell>
        </row>
        <row r="734">
          <cell r="B734" t="str">
            <v>0891</v>
          </cell>
          <cell r="C734" t="str">
            <v>FORECLOSURE PREVENTION PROGRAM</v>
          </cell>
          <cell r="D734">
            <v>23828.81</v>
          </cell>
        </row>
        <row r="735">
          <cell r="B735" t="str">
            <v>0892</v>
          </cell>
          <cell r="C735" t="str">
            <v>ABANDONED RES PROP MUN REL PRG</v>
          </cell>
          <cell r="D735">
            <v>80930.38</v>
          </cell>
        </row>
        <row r="736">
          <cell r="B736" t="str">
            <v>0893</v>
          </cell>
          <cell r="C736" t="str">
            <v>FIREARM DEALER LICENSE CERT</v>
          </cell>
          <cell r="D736">
            <v>0</v>
          </cell>
        </row>
        <row r="737">
          <cell r="B737" t="str">
            <v>0894</v>
          </cell>
          <cell r="C737" t="str">
            <v>DNR FEDERAL PROJECTS</v>
          </cell>
          <cell r="D737">
            <v>8973946.5999999996</v>
          </cell>
        </row>
        <row r="738">
          <cell r="B738" t="str">
            <v>0895</v>
          </cell>
          <cell r="C738" t="str">
            <v>SOIL AND WATER CONSERVATION</v>
          </cell>
          <cell r="D738">
            <v>17.72</v>
          </cell>
        </row>
        <row r="739">
          <cell r="B739" t="str">
            <v>0896</v>
          </cell>
          <cell r="C739" t="str">
            <v>PUBLIC HEALTH SPEC STATE PROJ</v>
          </cell>
          <cell r="D739">
            <v>26365516.620000001</v>
          </cell>
        </row>
        <row r="740">
          <cell r="B740" t="str">
            <v>0897</v>
          </cell>
          <cell r="C740" t="str">
            <v>VETERANS' AFFAIRS FED PROJECTS</v>
          </cell>
          <cell r="D740">
            <v>0</v>
          </cell>
        </row>
        <row r="741">
          <cell r="B741" t="str">
            <v>0898</v>
          </cell>
          <cell r="C741" t="str">
            <v>CANNABIS BUSINESS DEVELOPMENT</v>
          </cell>
          <cell r="D741">
            <v>1269873.99</v>
          </cell>
        </row>
        <row r="742">
          <cell r="B742" t="str">
            <v>0899</v>
          </cell>
          <cell r="C742" t="str">
            <v>ST JUDE CHILDREN'S RESEARCH</v>
          </cell>
          <cell r="D742">
            <v>0</v>
          </cell>
        </row>
        <row r="743">
          <cell r="B743" t="str">
            <v>0900</v>
          </cell>
          <cell r="C743" t="str">
            <v>PETROLEUM VIOLATION</v>
          </cell>
          <cell r="D743">
            <v>0</v>
          </cell>
        </row>
        <row r="744">
          <cell r="B744" t="str">
            <v>0902</v>
          </cell>
          <cell r="C744" t="str">
            <v>STATE CONSTRUCTION ACCOUNT</v>
          </cell>
          <cell r="D744">
            <v>1398628900.3599999</v>
          </cell>
        </row>
        <row r="745">
          <cell r="B745" t="str">
            <v>0904</v>
          </cell>
          <cell r="C745" t="str">
            <v>IL STATE POLICE FEDERAL  PROJS</v>
          </cell>
          <cell r="D745">
            <v>14412460.119999999</v>
          </cell>
        </row>
        <row r="746">
          <cell r="B746" t="str">
            <v>0905</v>
          </cell>
          <cell r="C746" t="str">
            <v>IL FORESTRY DEVELOPMENT</v>
          </cell>
          <cell r="D746">
            <v>4724519.4000000004</v>
          </cell>
        </row>
        <row r="747">
          <cell r="B747" t="str">
            <v>0906</v>
          </cell>
          <cell r="C747" t="str">
            <v>STATE POLICE SERVICES</v>
          </cell>
          <cell r="D747">
            <v>17789530.02</v>
          </cell>
        </row>
        <row r="748">
          <cell r="B748" t="str">
            <v>0907</v>
          </cell>
          <cell r="C748" t="str">
            <v>HEALTH INSURANCE RESERVE</v>
          </cell>
          <cell r="D748">
            <v>3002903772.0900002</v>
          </cell>
        </row>
        <row r="749">
          <cell r="B749" t="str">
            <v>0908</v>
          </cell>
          <cell r="C749" t="str">
            <v>CANNABIS EXPUNGEMENT</v>
          </cell>
          <cell r="D749">
            <v>2815000</v>
          </cell>
        </row>
        <row r="750">
          <cell r="B750" t="str">
            <v>0909</v>
          </cell>
          <cell r="C750" t="str">
            <v>IL WILDLIFE PRESERVATION</v>
          </cell>
          <cell r="D750">
            <v>485563.22</v>
          </cell>
        </row>
        <row r="751">
          <cell r="B751" t="str">
            <v>0910</v>
          </cell>
          <cell r="C751" t="str">
            <v>YOUTH DRUG ABUSE PREVENTION</v>
          </cell>
          <cell r="D751">
            <v>289413.5</v>
          </cell>
        </row>
        <row r="752">
          <cell r="B752" t="str">
            <v>0911</v>
          </cell>
          <cell r="C752" t="str">
            <v>JUVENILE JUSTICE TRUST</v>
          </cell>
          <cell r="D752">
            <v>1856498</v>
          </cell>
        </row>
        <row r="753">
          <cell r="B753" t="str">
            <v>0912</v>
          </cell>
          <cell r="C753" t="str">
            <v>CANNABIS REGULATION</v>
          </cell>
          <cell r="D753">
            <v>262870338.5</v>
          </cell>
        </row>
        <row r="754">
          <cell r="B754" t="str">
            <v>0913</v>
          </cell>
          <cell r="C754" t="str">
            <v>FEDERAL WORKFORCE TRAINING</v>
          </cell>
          <cell r="D754">
            <v>164346435.66</v>
          </cell>
        </row>
        <row r="755">
          <cell r="B755" t="str">
            <v>0918</v>
          </cell>
          <cell r="C755" t="str">
            <v>DUCKS UNLIMITED</v>
          </cell>
          <cell r="D755">
            <v>22600</v>
          </cell>
        </row>
        <row r="756">
          <cell r="B756" t="str">
            <v>0919</v>
          </cell>
          <cell r="C756" t="str">
            <v>LOCAL CANNABIS CONSUMER TAX TR</v>
          </cell>
          <cell r="D756">
            <v>73614184.129999995</v>
          </cell>
        </row>
        <row r="757">
          <cell r="B757" t="str">
            <v>0920</v>
          </cell>
          <cell r="C757" t="str">
            <v>METABOLIC SCREENING &amp; TREATMNT</v>
          </cell>
          <cell r="D757">
            <v>17587633.949999999</v>
          </cell>
        </row>
        <row r="758">
          <cell r="B758" t="str">
            <v>0921</v>
          </cell>
          <cell r="C758" t="str">
            <v>DHS RECOVERIES TRUST</v>
          </cell>
          <cell r="D758">
            <v>11517859.6</v>
          </cell>
        </row>
        <row r="759">
          <cell r="B759" t="str">
            <v>0922</v>
          </cell>
          <cell r="C759" t="str">
            <v>INSURANCE PRODUCER ADMIN</v>
          </cell>
          <cell r="D759">
            <v>57400742.359999999</v>
          </cell>
        </row>
        <row r="760">
          <cell r="B760" t="str">
            <v>0923</v>
          </cell>
          <cell r="C760" t="str">
            <v>LAW ENF OFF TRNG BD FED PROJ</v>
          </cell>
          <cell r="D760">
            <v>0</v>
          </cell>
        </row>
        <row r="761">
          <cell r="B761" t="str">
            <v>0924</v>
          </cell>
          <cell r="C761" t="str">
            <v>LIEUTENANT GOVERNOR'S GRANT</v>
          </cell>
          <cell r="D761">
            <v>0</v>
          </cell>
        </row>
        <row r="762">
          <cell r="B762" t="str">
            <v>0925</v>
          </cell>
          <cell r="C762" t="str">
            <v>COAL TECHNOLOGY DEV ASSIST</v>
          </cell>
          <cell r="D762">
            <v>9110780.7699999996</v>
          </cell>
        </row>
        <row r="763">
          <cell r="B763" t="str">
            <v>0926</v>
          </cell>
          <cell r="C763" t="str">
            <v>GOVERNOR'S ADMINISTRATIVE</v>
          </cell>
          <cell r="D763">
            <v>500000</v>
          </cell>
        </row>
        <row r="764">
          <cell r="B764" t="str">
            <v>0927</v>
          </cell>
          <cell r="C764" t="str">
            <v>IL NATNL GUARD ARMORY CONSTR</v>
          </cell>
          <cell r="D764">
            <v>22273616.010000002</v>
          </cell>
        </row>
        <row r="765">
          <cell r="B765" t="str">
            <v>0928</v>
          </cell>
          <cell r="C765" t="str">
            <v>STATE AVIATION PROGRAM</v>
          </cell>
          <cell r="D765">
            <v>27319394.120000001</v>
          </cell>
        </row>
        <row r="766">
          <cell r="B766" t="str">
            <v>0929</v>
          </cell>
          <cell r="C766" t="str">
            <v>VIOLENT CRIME VICTIMS ASSIST</v>
          </cell>
          <cell r="D766">
            <v>5030010.01</v>
          </cell>
        </row>
        <row r="767">
          <cell r="B767" t="str">
            <v>0930</v>
          </cell>
          <cell r="C767" t="str">
            <v>SENIOR CITIZEN REAL EST DEF TA</v>
          </cell>
          <cell r="D767">
            <v>5244547.41</v>
          </cell>
        </row>
        <row r="768">
          <cell r="B768" t="str">
            <v>0931</v>
          </cell>
          <cell r="C768" t="str">
            <v>J.J. WOLF MEMORIAL INVESTIGAT</v>
          </cell>
          <cell r="D768">
            <v>0</v>
          </cell>
        </row>
        <row r="769">
          <cell r="B769" t="str">
            <v>0932</v>
          </cell>
          <cell r="C769" t="str">
            <v>STATE TREASURER CRT ORDER ESCR</v>
          </cell>
          <cell r="D769">
            <v>18356.66</v>
          </cell>
        </row>
        <row r="770">
          <cell r="B770" t="str">
            <v>0933</v>
          </cell>
          <cell r="C770" t="str">
            <v>CONVENTION CENTER SUPPORT</v>
          </cell>
          <cell r="D770">
            <v>6312916.54</v>
          </cell>
        </row>
        <row r="771">
          <cell r="B771" t="str">
            <v>0934</v>
          </cell>
          <cell r="C771" t="str">
            <v>CHILD ABUSE PREVENTION</v>
          </cell>
          <cell r="D771">
            <v>5153.2</v>
          </cell>
        </row>
        <row r="772">
          <cell r="B772" t="str">
            <v>0935</v>
          </cell>
          <cell r="C772" t="str">
            <v>SOCIAL SERVS BLOCK GRANT</v>
          </cell>
          <cell r="D772">
            <v>58526082</v>
          </cell>
        </row>
        <row r="773">
          <cell r="B773" t="str">
            <v>0936</v>
          </cell>
          <cell r="C773" t="str">
            <v>RAIL FREIGHT LOAN REPAYMENT</v>
          </cell>
          <cell r="D773">
            <v>24398.2</v>
          </cell>
        </row>
        <row r="774">
          <cell r="B774" t="str">
            <v>0937</v>
          </cell>
          <cell r="C774" t="str">
            <v>INDUSTRL COMM SURCHARGE ESCROW</v>
          </cell>
          <cell r="D774">
            <v>0</v>
          </cell>
        </row>
        <row r="775">
          <cell r="B775" t="str">
            <v>0938</v>
          </cell>
          <cell r="C775" t="str">
            <v>HEARING INSTRUMENT DISPEN EXAM</v>
          </cell>
          <cell r="D775">
            <v>75153.09</v>
          </cell>
        </row>
        <row r="776">
          <cell r="B776" t="str">
            <v>0939</v>
          </cell>
          <cell r="C776" t="str">
            <v>LOCAL GOVT AVIATION TRUST</v>
          </cell>
          <cell r="D776">
            <v>12546051.76</v>
          </cell>
        </row>
        <row r="777">
          <cell r="B777" t="str">
            <v>0940</v>
          </cell>
          <cell r="C777" t="str">
            <v>SELF-INSURERS SECURITY</v>
          </cell>
          <cell r="D777">
            <v>2231346.94</v>
          </cell>
        </row>
        <row r="778">
          <cell r="B778" t="str">
            <v>0941</v>
          </cell>
          <cell r="C778" t="str">
            <v>MPEA GRANTS</v>
          </cell>
          <cell r="D778">
            <v>3938749.62</v>
          </cell>
        </row>
        <row r="779">
          <cell r="B779" t="str">
            <v>0942</v>
          </cell>
          <cell r="C779" t="str">
            <v>LOW-LEVEL RAD WSTE FAC DEV&amp;OP</v>
          </cell>
          <cell r="D779">
            <v>712526.78</v>
          </cell>
        </row>
        <row r="780">
          <cell r="B780" t="str">
            <v>0943</v>
          </cell>
          <cell r="C780" t="str">
            <v>LOW-LEVEL RAD WSTE FAC CLS&amp;CMP</v>
          </cell>
          <cell r="D780">
            <v>74.09</v>
          </cell>
        </row>
        <row r="781">
          <cell r="B781" t="str">
            <v>0944</v>
          </cell>
          <cell r="C781" t="str">
            <v>ENVIRO PROTECT PERMIT &amp; INSP</v>
          </cell>
          <cell r="D781">
            <v>11550917.24</v>
          </cell>
        </row>
        <row r="782">
          <cell r="B782" t="str">
            <v>0945</v>
          </cell>
          <cell r="C782" t="str">
            <v>LANDFILL CLOSURE &amp; POST-CLOSE</v>
          </cell>
          <cell r="D782">
            <v>0</v>
          </cell>
        </row>
        <row r="783">
          <cell r="B783" t="str">
            <v>0946</v>
          </cell>
          <cell r="C783" t="str">
            <v>AVIATION FUEL SALES TAX REFUND</v>
          </cell>
          <cell r="D783">
            <v>0</v>
          </cell>
        </row>
        <row r="784">
          <cell r="B784" t="str">
            <v>0947</v>
          </cell>
          <cell r="C784" t="str">
            <v>GOVERNOR'S GRANT</v>
          </cell>
          <cell r="D784">
            <v>1170525</v>
          </cell>
        </row>
        <row r="785">
          <cell r="B785" t="str">
            <v>0948</v>
          </cell>
          <cell r="C785" t="str">
            <v>SECRETARY OF STATE'S GRANT</v>
          </cell>
          <cell r="D785">
            <v>1450</v>
          </cell>
        </row>
        <row r="786">
          <cell r="B786" t="str">
            <v>0949</v>
          </cell>
          <cell r="C786" t="str">
            <v>SOUND-REDUCNG WIN/DOORS REPLCE</v>
          </cell>
          <cell r="D786">
            <v>7500000</v>
          </cell>
        </row>
        <row r="787">
          <cell r="B787" t="str">
            <v>0950</v>
          </cell>
          <cell r="C787" t="str">
            <v>CIVIC &amp; TRANSIT INFRASTRUCTURE</v>
          </cell>
          <cell r="D787">
            <v>0</v>
          </cell>
        </row>
        <row r="788">
          <cell r="B788" t="str">
            <v>0951</v>
          </cell>
          <cell r="C788" t="str">
            <v>NARCOTICS PROFIT FORFEITURE</v>
          </cell>
          <cell r="D788">
            <v>1455377.85</v>
          </cell>
        </row>
        <row r="789">
          <cell r="B789" t="str">
            <v>0952</v>
          </cell>
          <cell r="C789" t="str">
            <v>TRANSPORTATION RENEWAL</v>
          </cell>
          <cell r="D789">
            <v>1329383365.5</v>
          </cell>
        </row>
        <row r="790">
          <cell r="B790" t="str">
            <v>0953</v>
          </cell>
          <cell r="C790" t="str">
            <v>STATE MIGRATORY WATERFOWL STAM</v>
          </cell>
          <cell r="D790">
            <v>1000724.11</v>
          </cell>
        </row>
        <row r="791">
          <cell r="B791" t="str">
            <v>0954</v>
          </cell>
          <cell r="C791" t="str">
            <v>IL STATE PODIATRIC DISCIPLINE</v>
          </cell>
          <cell r="D791">
            <v>484972.42</v>
          </cell>
        </row>
        <row r="792">
          <cell r="B792" t="str">
            <v>0956</v>
          </cell>
          <cell r="C792" t="str">
            <v>DUI PREVENTION AND EDUCATION</v>
          </cell>
          <cell r="D792">
            <v>115437.45</v>
          </cell>
        </row>
        <row r="793">
          <cell r="B793" t="str">
            <v>0957</v>
          </cell>
          <cell r="C793" t="str">
            <v>CHILD SUPPORT ENFORCE TRUST</v>
          </cell>
          <cell r="D793">
            <v>185208383.13999999</v>
          </cell>
        </row>
        <row r="794">
          <cell r="B794" t="str">
            <v>0958</v>
          </cell>
          <cell r="C794" t="str">
            <v>AG SEX OFFNDR AWARE TRAIN &amp; ED</v>
          </cell>
          <cell r="D794">
            <v>136373.20000000001</v>
          </cell>
        </row>
        <row r="795">
          <cell r="B795" t="str">
            <v>0959</v>
          </cell>
          <cell r="C795" t="str">
            <v>MULTIMODAL TRANSPORTATION BOND</v>
          </cell>
          <cell r="D795">
            <v>310321179.99000001</v>
          </cell>
        </row>
        <row r="796">
          <cell r="B796" t="str">
            <v>0960</v>
          </cell>
          <cell r="C796" t="str">
            <v>BUILD ILLINOIS</v>
          </cell>
          <cell r="D796">
            <v>914204647.15999997</v>
          </cell>
        </row>
        <row r="797">
          <cell r="B797" t="str">
            <v>0961</v>
          </cell>
          <cell r="C797" t="str">
            <v>MFEA IMPROVEMENT BOND</v>
          </cell>
          <cell r="D797">
            <v>0</v>
          </cell>
        </row>
        <row r="798">
          <cell r="B798" t="str">
            <v>0962</v>
          </cell>
          <cell r="C798" t="str">
            <v>PARK &amp; CONSERVATION</v>
          </cell>
          <cell r="D798">
            <v>39487800.729999997</v>
          </cell>
        </row>
        <row r="799">
          <cell r="B799" t="str">
            <v>0963</v>
          </cell>
          <cell r="C799" t="str">
            <v>VEHICLE INSPECTION</v>
          </cell>
          <cell r="D799">
            <v>23054985</v>
          </cell>
        </row>
        <row r="800">
          <cell r="B800" t="str">
            <v>0964</v>
          </cell>
          <cell r="C800" t="str">
            <v>RTA CAPITAL IMPROVEMENT</v>
          </cell>
          <cell r="D800">
            <v>235457184.78</v>
          </cell>
        </row>
        <row r="801">
          <cell r="B801" t="str">
            <v>0965</v>
          </cell>
          <cell r="C801" t="str">
            <v>DOWNSTATE MASS TRANS CAP IMPRV</v>
          </cell>
          <cell r="D801">
            <v>26161909.420000002</v>
          </cell>
        </row>
        <row r="802">
          <cell r="B802" t="str">
            <v>0966</v>
          </cell>
          <cell r="C802" t="str">
            <v>ILLINOIS WORKS</v>
          </cell>
          <cell r="D802">
            <v>15000000</v>
          </cell>
        </row>
        <row r="803">
          <cell r="B803" t="str">
            <v>0967</v>
          </cell>
          <cell r="C803" t="str">
            <v>MUNICIPAL MOTOR FUEL TAX</v>
          </cell>
          <cell r="D803">
            <v>4475268.9000000004</v>
          </cell>
        </row>
        <row r="804">
          <cell r="B804" t="str">
            <v>0968</v>
          </cell>
          <cell r="C804" t="str">
            <v>SPORTS WAGERING</v>
          </cell>
          <cell r="D804">
            <v>148432169.28</v>
          </cell>
        </row>
        <row r="805">
          <cell r="B805" t="str">
            <v>0969</v>
          </cell>
          <cell r="C805" t="str">
            <v>LOCAL TOURISM</v>
          </cell>
          <cell r="D805">
            <v>17732436.960000001</v>
          </cell>
        </row>
        <row r="806">
          <cell r="B806" t="str">
            <v>0970</v>
          </cell>
          <cell r="C806" t="str">
            <v>BUILD ILLINOIS B R &amp; I</v>
          </cell>
          <cell r="D806">
            <v>589778796.16999996</v>
          </cell>
        </row>
        <row r="807">
          <cell r="B807" t="str">
            <v>0971</v>
          </cell>
          <cell r="C807" t="str">
            <v>BUILD ILLINOIS BOND</v>
          </cell>
          <cell r="D807">
            <v>425079569.51999998</v>
          </cell>
        </row>
        <row r="808">
          <cell r="B808" t="str">
            <v>0972</v>
          </cell>
          <cell r="C808" t="str">
            <v>REBUILD ILLINOIS PROJECTS</v>
          </cell>
          <cell r="D808">
            <v>75240000</v>
          </cell>
        </row>
        <row r="809">
          <cell r="B809" t="str">
            <v>0973</v>
          </cell>
          <cell r="C809" t="str">
            <v>IL CAPITAL REVOLVING LOAN</v>
          </cell>
          <cell r="D809">
            <v>64160.59</v>
          </cell>
        </row>
        <row r="810">
          <cell r="B810" t="str">
            <v>0974</v>
          </cell>
          <cell r="C810" t="str">
            <v>IL EQUITY</v>
          </cell>
          <cell r="D810">
            <v>114045.98</v>
          </cell>
        </row>
        <row r="811">
          <cell r="B811" t="str">
            <v>0975</v>
          </cell>
          <cell r="C811" t="str">
            <v>LARGE BUSINESS ATTRACTION</v>
          </cell>
          <cell r="D811">
            <v>400512022.32999998</v>
          </cell>
        </row>
        <row r="812">
          <cell r="B812" t="str">
            <v>0976</v>
          </cell>
          <cell r="C812" t="str">
            <v>FAIRGROUNDS IMPROVMNT &amp; RACING</v>
          </cell>
          <cell r="D812">
            <v>69112.97</v>
          </cell>
        </row>
        <row r="813">
          <cell r="B813" t="str">
            <v>0978</v>
          </cell>
          <cell r="C813" t="str">
            <v>DEFERRED LOTTERY PRIZE WINNERS</v>
          </cell>
          <cell r="D813">
            <v>27368911.23</v>
          </cell>
        </row>
        <row r="814">
          <cell r="B814" t="str">
            <v>0979</v>
          </cell>
          <cell r="C814" t="str">
            <v>SCOTT'S LAW</v>
          </cell>
          <cell r="D814">
            <v>66456.44</v>
          </cell>
        </row>
        <row r="815">
          <cell r="B815" t="str">
            <v>0980</v>
          </cell>
          <cell r="C815" t="str">
            <v>MANTENO VETERANS HOME</v>
          </cell>
          <cell r="D815">
            <v>15266535.529999999</v>
          </cell>
        </row>
        <row r="816">
          <cell r="B816" t="str">
            <v>0981</v>
          </cell>
          <cell r="C816" t="str">
            <v>COAL COMBUST RESID SURF IMPND</v>
          </cell>
          <cell r="D816">
            <v>0</v>
          </cell>
        </row>
        <row r="817">
          <cell r="B817" t="str">
            <v>0982</v>
          </cell>
          <cell r="C817" t="str">
            <v>ADELINE JAY GEO-KARIS IL BEACH</v>
          </cell>
          <cell r="D817">
            <v>476768.14</v>
          </cell>
        </row>
        <row r="818">
          <cell r="B818" t="str">
            <v>0983</v>
          </cell>
          <cell r="C818" t="str">
            <v>BHE FEDERAL GRANTS</v>
          </cell>
          <cell r="D818">
            <v>21589158.219999999</v>
          </cell>
        </row>
        <row r="819">
          <cell r="B819" t="str">
            <v>0984</v>
          </cell>
          <cell r="C819" t="str">
            <v>INTERNATIONAL &amp; PROMOTIONAL</v>
          </cell>
          <cell r="D819">
            <v>33750</v>
          </cell>
        </row>
        <row r="820">
          <cell r="B820" t="str">
            <v>0987</v>
          </cell>
          <cell r="C820" t="str">
            <v>SCHOOL STEAM GRANT PROGRAM</v>
          </cell>
          <cell r="D820">
            <v>170210</v>
          </cell>
        </row>
        <row r="821">
          <cell r="B821" t="str">
            <v>0988</v>
          </cell>
          <cell r="C821" t="str">
            <v>ATTORNEY GENERAL FEDERAL GRANT</v>
          </cell>
          <cell r="D821">
            <v>1137084.6599999999</v>
          </cell>
        </row>
        <row r="822">
          <cell r="B822" t="str">
            <v>0990</v>
          </cell>
          <cell r="C822" t="str">
            <v>AG CT ORDERED SETTLEMNT DISTRB</v>
          </cell>
          <cell r="D822">
            <v>9569.75</v>
          </cell>
        </row>
        <row r="823">
          <cell r="B823" t="str">
            <v>0991</v>
          </cell>
          <cell r="C823" t="str">
            <v>ABANDONED MINED LANDS RECLAM</v>
          </cell>
          <cell r="D823">
            <v>17504028.43</v>
          </cell>
        </row>
        <row r="824">
          <cell r="B824" t="str">
            <v>0992</v>
          </cell>
          <cell r="C824" t="str">
            <v>LOAN LOSS RESERVE</v>
          </cell>
          <cell r="D824">
            <v>0</v>
          </cell>
        </row>
        <row r="825">
          <cell r="B825" t="str">
            <v>0993</v>
          </cell>
          <cell r="C825" t="str">
            <v>PUBLIC INFRASTRUCTURE CONST LN</v>
          </cell>
          <cell r="D825">
            <v>27579.23</v>
          </cell>
        </row>
        <row r="826">
          <cell r="B826" t="str">
            <v>0994</v>
          </cell>
          <cell r="C826" t="str">
            <v>IL AGRICULTURAL LOAN GUARANTEE</v>
          </cell>
          <cell r="D826">
            <v>324786.37</v>
          </cell>
        </row>
        <row r="827">
          <cell r="B827" t="str">
            <v>0996</v>
          </cell>
          <cell r="C827" t="str">
            <v>EDUC LABOR REL BD FAIR SHARE</v>
          </cell>
          <cell r="D827">
            <v>669.66</v>
          </cell>
        </row>
        <row r="828">
          <cell r="B828" t="str">
            <v>0997</v>
          </cell>
          <cell r="C828" t="str">
            <v>INSURANCE FINANCIAL REGULATION</v>
          </cell>
          <cell r="D828">
            <v>23266846.829999998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ilbur, Alea" id="{C5503690-0BE1-4923-A299-18E52E810920}" userId="S::awilbu2@uic.edu::ea1af866-cae4-4ee5-b1e7-e10861320d7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861C71-2608-406B-AB38-61A950AD4A6E}" name="Table1" displayName="Table1" ref="A1:O1125" totalsRowShown="0" headerRowDxfId="16" dataDxfId="15">
  <autoFilter ref="A1:O1125" xr:uid="{92861C71-2608-406B-AB38-61A950AD4A6E}"/>
  <sortState xmlns:xlrd2="http://schemas.microsoft.com/office/spreadsheetml/2017/richdata2" ref="A2:O1123">
    <sortCondition ref="A1:A1125"/>
  </sortState>
  <tableColumns count="15">
    <tableColumn id="1" xr3:uid="{5C12AE88-F5C0-4F1D-BC84-FFCA81419500}" name="fund" dataDxfId="5"/>
    <tableColumn id="2" xr3:uid="{CEDB1617-12CC-4191-B126-9922068A1353}" name="fund_ab" dataDxfId="6"/>
    <tableColumn id="3" xr3:uid="{4C1E1072-690E-4905-AD33-33117D00B670}" name="fund_ioc" dataDxfId="14"/>
    <tableColumn id="4" xr3:uid="{57A480F5-EA3F-465F-975E-2A2B1C7302FA}" name="fund_re" dataDxfId="13"/>
    <tableColumn id="5" xr3:uid="{5C244DC3-32C4-4224-BC6D-7AE06CED4898}" name="a_end" dataDxfId="12"/>
    <tableColumn id="6" xr3:uid="{8464D253-7DFF-48A9-878F-3C3F48DA8414}" name="in_ff" dataDxfId="11"/>
    <tableColumn id="7" xr3:uid="{ECBCF6D7-D1E8-4215-AAC1-21E353589401}" name="fund_name_ab" dataDxfId="10"/>
    <tableColumn id="8" xr3:uid="{43B46110-966C-42D4-BE04-99C9CB9FACD9}" name="fund_category" dataDxfId="9"/>
    <tableColumn id="9" xr3:uid="{DAF8ADA5-8C0F-4603-BF33-F6FD7A1BE6F8}" name="fund_cat_name" dataDxfId="8"/>
    <tableColumn id="12" xr3:uid="{5D37F4FD-4156-43F6-9EBC-23D0DE526378}" name="in_ff_rev" dataDxfId="7"/>
    <tableColumn id="13" xr3:uid="{712C439E-EFDF-45F0-B386-D57653FB61D3}" name="in_ff_exp" dataDxfId="4"/>
    <tableColumn id="10" xr3:uid="{B4EFE3BE-A79D-41AF-95E6-9AC7E5DB14AF}" name="Revenue" dataDxfId="3" dataCellStyle="Currency">
      <calculatedColumnFormula>VLOOKUP(Table1[[#This Row],[fund_ioc]],'[1]By Fund - The Illinois Office o'!$B:$D,3,FALSE)</calculatedColumnFormula>
    </tableColumn>
    <tableColumn id="11" xr3:uid="{30DE1222-49A7-483C-AD32-BF609828F7CA}" name="Expenditures" dataDxfId="2" dataCellStyle="Currency">
      <calculatedColumnFormula>VLOOKUP(Table1[[#This Row],[fund_ioc]],'[2]By Fund - The Illinois Office o'!$B:$D,3,FALSE)</calculatedColumnFormula>
    </tableColumn>
    <tableColumn id="14" xr3:uid="{7820D6F0-587B-48CD-917E-6ABD2A2A5DDE}" name="Revenue2" dataDxfId="1" dataCellStyle="Currency"/>
    <tableColumn id="15" xr3:uid="{C81521DD-5452-44B0-9CE1-7ABDE0DF2C3C}" name="Expenditures3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67" dT="2023-11-19T02:36:34.37" personId="{C5503690-0BE1-4923-A299-18E52E810920}" id="{06D69488-52F7-4F24-9642-3C649597882E}">
    <text>No fund description on ioc website. $0 spent in FY23, update in future</text>
  </threadedComment>
  <threadedComment ref="G834" dT="2023-11-19T02:35:51.22" personId="{C5503690-0BE1-4923-A299-18E52E810920}" id="{68641D5D-1E3E-4924-8E05-76A218F82400}">
    <text>$0 spent in FY2023. Description of fund was not on IOC website. Update in future (website will probably have information after it has expenditures &gt; $0)</text>
  </threadedComment>
  <threadedComment ref="F905" dT="2023-11-19T02:32:57.71" personId="{C5503690-0BE1-4923-A299-18E52E810920}" id="{86C6C290-BF2D-4618-9001-CD3611315201}">
    <text xml:space="preserve">Why is this zero?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5"/>
  <sheetViews>
    <sheetView tabSelected="1" zoomScale="78" zoomScaleNormal="115" workbookViewId="0">
      <pane ySplit="1" topLeftCell="A1054" activePane="bottomLeft" state="frozen"/>
      <selection pane="bottomLeft" activeCell="G1070" sqref="G1070"/>
    </sheetView>
  </sheetViews>
  <sheetFormatPr defaultRowHeight="14.4"/>
  <cols>
    <col min="1" max="1" width="7.7890625" style="22" customWidth="1"/>
    <col min="2" max="2" width="11.47265625" customWidth="1"/>
    <col min="3" max="3" width="12.7890625" customWidth="1"/>
    <col min="4" max="4" width="8.9453125" style="1" customWidth="1"/>
    <col min="6" max="6" width="6.3671875" customWidth="1"/>
    <col min="7" max="7" width="35.734375" bestFit="1" customWidth="1"/>
    <col min="8" max="8" width="5.05078125" customWidth="1"/>
    <col min="9" max="9" width="19.62890625" customWidth="1"/>
    <col min="12" max="12" width="19.5234375" style="42" hidden="1" customWidth="1"/>
    <col min="13" max="13" width="18.5234375" style="42" hidden="1" customWidth="1"/>
    <col min="14" max="15" width="17.89453125" style="42" bestFit="1" customWidth="1"/>
    <col min="17" max="17" width="19.20703125" customWidth="1"/>
  </cols>
  <sheetData>
    <row r="1" spans="1:17">
      <c r="A1" s="22" t="s">
        <v>0</v>
      </c>
      <c r="B1" s="1" t="s">
        <v>1044</v>
      </c>
      <c r="C1" s="1" t="s">
        <v>1230</v>
      </c>
      <c r="D1" s="1" t="s">
        <v>1231</v>
      </c>
      <c r="E1" s="1" t="s">
        <v>1232</v>
      </c>
      <c r="F1" s="1" t="s">
        <v>1233</v>
      </c>
      <c r="G1" s="1" t="s">
        <v>1234</v>
      </c>
      <c r="H1" s="1" t="s">
        <v>2274</v>
      </c>
      <c r="I1" s="1" t="s">
        <v>2284</v>
      </c>
      <c r="J1" s="1" t="s">
        <v>2506</v>
      </c>
      <c r="K1" s="1" t="s">
        <v>2507</v>
      </c>
      <c r="L1" s="40" t="s">
        <v>2586</v>
      </c>
      <c r="M1" s="40" t="s">
        <v>2587</v>
      </c>
      <c r="N1" s="40" t="s">
        <v>2588</v>
      </c>
      <c r="O1" s="40" t="s">
        <v>2589</v>
      </c>
      <c r="Q1" s="44" t="s">
        <v>2590</v>
      </c>
    </row>
    <row r="2" spans="1:17">
      <c r="A2" s="22" t="s">
        <v>1</v>
      </c>
      <c r="B2" s="1" t="s">
        <v>1</v>
      </c>
      <c r="C2" s="1" t="s">
        <v>1</v>
      </c>
      <c r="D2" s="1">
        <v>0</v>
      </c>
      <c r="E2" s="1"/>
      <c r="F2" s="1">
        <v>1</v>
      </c>
      <c r="G2" s="19" t="s">
        <v>1235</v>
      </c>
      <c r="H2" s="1" t="s">
        <v>2275</v>
      </c>
      <c r="I2" s="1" t="s">
        <v>2285</v>
      </c>
      <c r="J2" s="1">
        <v>1</v>
      </c>
      <c r="K2" s="1">
        <v>1</v>
      </c>
      <c r="L2" s="40">
        <f>VLOOKUP(Table1[[#This Row],[fund_ioc]],'[1]By Fund - The Illinois Office o'!$B:$D,3,FALSE)</f>
        <v>43924996310.099998</v>
      </c>
      <c r="M2" s="41">
        <f>VLOOKUP(Table1[[#This Row],[fund_ioc]],'[2]By Fund - The Illinois Office o'!$B:$D,3,FALSE)</f>
        <v>45343420474.139999</v>
      </c>
      <c r="N2" s="40">
        <v>43924996310.099998</v>
      </c>
      <c r="O2" s="40">
        <v>45343420474.139999</v>
      </c>
      <c r="Q2" s="45">
        <f>Table1[[#This Row],[Revenue2]]-Table1[[#This Row],[Expenditures3]]</f>
        <v>-1418424164.0400009</v>
      </c>
    </row>
    <row r="3" spans="1:17">
      <c r="A3" s="22" t="s">
        <v>2</v>
      </c>
      <c r="B3" s="1" t="s">
        <v>2</v>
      </c>
      <c r="C3" s="1" t="s">
        <v>2</v>
      </c>
      <c r="D3" s="1">
        <v>0</v>
      </c>
      <c r="E3" s="1"/>
      <c r="F3" s="1">
        <v>1</v>
      </c>
      <c r="G3" s="1" t="s">
        <v>1236</v>
      </c>
      <c r="H3" s="1" t="s">
        <v>2275</v>
      </c>
      <c r="I3" s="1" t="s">
        <v>2285</v>
      </c>
      <c r="J3" s="1">
        <v>1</v>
      </c>
      <c r="K3" s="1">
        <v>1</v>
      </c>
      <c r="L3" s="40">
        <f>VLOOKUP(Table1[[#This Row],[fund_ioc]],'[1]By Fund - The Illinois Office o'!$B:$D,3,FALSE)</f>
        <v>2644133296.3299999</v>
      </c>
      <c r="M3" s="41">
        <f>VLOOKUP(Table1[[#This Row],[fund_ioc]],'[2]By Fund - The Illinois Office o'!$B:$D,3,FALSE)</f>
        <v>2758841969.3400002</v>
      </c>
      <c r="N3" s="40">
        <v>2644133296.3299999</v>
      </c>
      <c r="O3" s="40">
        <v>2758841969.3400002</v>
      </c>
      <c r="Q3" s="45">
        <f>Table1[[#This Row],[Revenue2]]-Table1[[#This Row],[Expenditures3]]</f>
        <v>-114708673.01000023</v>
      </c>
    </row>
    <row r="4" spans="1:17">
      <c r="A4" s="22" t="s">
        <v>3</v>
      </c>
      <c r="B4" s="2" t="s">
        <v>3</v>
      </c>
      <c r="C4" s="1" t="s">
        <v>3</v>
      </c>
      <c r="D4" s="1">
        <v>0</v>
      </c>
      <c r="E4" s="1"/>
      <c r="F4" s="1">
        <v>1</v>
      </c>
      <c r="G4" s="1" t="s">
        <v>1237</v>
      </c>
      <c r="H4" s="1" t="s">
        <v>2275</v>
      </c>
      <c r="I4" s="1" t="s">
        <v>2285</v>
      </c>
      <c r="J4" s="1">
        <v>1</v>
      </c>
      <c r="K4" s="1">
        <v>1</v>
      </c>
      <c r="L4" s="40">
        <f>VLOOKUP(Table1[[#This Row],[fund_ioc]],'[1]By Fund - The Illinois Office o'!$B:$D,3,FALSE)</f>
        <v>2728377490.2399998</v>
      </c>
      <c r="M4" s="41">
        <f>VLOOKUP(Table1[[#This Row],[fund_ioc]],'[2]By Fund - The Illinois Office o'!$B:$D,3,FALSE)</f>
        <v>2463457399.1700001</v>
      </c>
      <c r="N4" s="40">
        <v>2728377490.2399998</v>
      </c>
      <c r="O4" s="40">
        <v>2463457399.1700001</v>
      </c>
      <c r="Q4" s="45">
        <f>Table1[[#This Row],[Revenue2]]-Table1[[#This Row],[Expenditures3]]</f>
        <v>264920091.06999969</v>
      </c>
    </row>
    <row r="5" spans="1:17">
      <c r="A5" s="22" t="s">
        <v>4</v>
      </c>
      <c r="B5" s="1" t="s">
        <v>4</v>
      </c>
      <c r="C5" s="1" t="s">
        <v>4</v>
      </c>
      <c r="D5" s="1">
        <v>0</v>
      </c>
      <c r="E5" s="1"/>
      <c r="F5" s="1">
        <v>1</v>
      </c>
      <c r="G5" s="1" t="s">
        <v>1238</v>
      </c>
      <c r="H5" s="1" t="s">
        <v>2276</v>
      </c>
      <c r="I5" s="1" t="s">
        <v>2286</v>
      </c>
      <c r="J5" s="1">
        <v>1</v>
      </c>
      <c r="K5" s="1">
        <v>1</v>
      </c>
      <c r="L5" s="40">
        <f>VLOOKUP(Table1[[#This Row],[fund_ioc]],'[1]By Fund - The Illinois Office o'!$B:$D,3,FALSE)</f>
        <v>3919002168.73</v>
      </c>
      <c r="M5" s="41">
        <f>VLOOKUP(Table1[[#This Row],[fund_ioc]],'[2]By Fund - The Illinois Office o'!$B:$D,3,FALSE)</f>
        <v>4617878865.8299999</v>
      </c>
      <c r="N5" s="40">
        <v>3919002168.73</v>
      </c>
      <c r="O5" s="40">
        <v>4617878865.8299999</v>
      </c>
      <c r="Q5" s="45">
        <f>Table1[[#This Row],[Revenue2]]-Table1[[#This Row],[Expenditures3]]</f>
        <v>-698876697.0999999</v>
      </c>
    </row>
    <row r="6" spans="1:17">
      <c r="A6" s="22" t="s">
        <v>5</v>
      </c>
      <c r="B6" s="1" t="s">
        <v>5</v>
      </c>
      <c r="C6" s="1" t="s">
        <v>5</v>
      </c>
      <c r="D6" s="1">
        <v>0</v>
      </c>
      <c r="E6" s="1"/>
      <c r="F6" s="1">
        <v>1</v>
      </c>
      <c r="G6" s="1" t="s">
        <v>1239</v>
      </c>
      <c r="H6" s="1" t="s">
        <v>2276</v>
      </c>
      <c r="I6" s="1" t="s">
        <v>2286</v>
      </c>
      <c r="J6" s="1">
        <v>1</v>
      </c>
      <c r="K6" s="1">
        <v>1</v>
      </c>
      <c r="L6" s="40">
        <f>VLOOKUP(Table1[[#This Row],[fund_ioc]],'[1]By Fund - The Illinois Office o'!$B:$D,3,FALSE)</f>
        <v>1241964387.3299999</v>
      </c>
      <c r="M6" s="41">
        <f>VLOOKUP(Table1[[#This Row],[fund_ioc]],'[2]By Fund - The Illinois Office o'!$B:$D,3,FALSE)</f>
        <v>1242204190.4400001</v>
      </c>
      <c r="N6" s="40">
        <v>1241964387.3299999</v>
      </c>
      <c r="O6" s="40">
        <v>1242204190.4400001</v>
      </c>
      <c r="Q6" s="45">
        <f>Table1[[#This Row],[Revenue2]]-Table1[[#This Row],[Expenditures3]]</f>
        <v>-239803.11000013351</v>
      </c>
    </row>
    <row r="7" spans="1:17">
      <c r="A7" s="22" t="s">
        <v>6</v>
      </c>
      <c r="B7" s="1" t="s">
        <v>6</v>
      </c>
      <c r="C7" s="1" t="s">
        <v>6</v>
      </c>
      <c r="D7" s="1">
        <v>0</v>
      </c>
      <c r="E7" s="1"/>
      <c r="F7" s="1">
        <v>1</v>
      </c>
      <c r="G7" s="1" t="s">
        <v>1240</v>
      </c>
      <c r="H7" s="1" t="s">
        <v>2277</v>
      </c>
      <c r="I7" s="1" t="s">
        <v>2287</v>
      </c>
      <c r="J7" s="1">
        <v>1</v>
      </c>
      <c r="K7" s="1">
        <v>1</v>
      </c>
      <c r="L7" s="40">
        <f>VLOOKUP(Table1[[#This Row],[fund_ioc]],'[1]By Fund - The Illinois Office o'!$B:$D,3,FALSE)</f>
        <v>104247647.77</v>
      </c>
      <c r="M7" s="41">
        <f>VLOOKUP(Table1[[#This Row],[fund_ioc]],'[2]By Fund - The Illinois Office o'!$B:$D,3,FALSE)</f>
        <v>100815842.45</v>
      </c>
      <c r="N7" s="40">
        <v>104247647.77</v>
      </c>
      <c r="O7" s="40">
        <v>100815842.45</v>
      </c>
      <c r="Q7" s="45">
        <f>Table1[[#This Row],[Revenue2]]-Table1[[#This Row],[Expenditures3]]</f>
        <v>3431805.3199999928</v>
      </c>
    </row>
    <row r="8" spans="1:17">
      <c r="A8" s="22" t="s">
        <v>7</v>
      </c>
      <c r="B8" s="1" t="s">
        <v>7</v>
      </c>
      <c r="C8" s="1" t="s">
        <v>7</v>
      </c>
      <c r="D8" s="1">
        <v>0</v>
      </c>
      <c r="E8" s="1"/>
      <c r="F8" s="1">
        <v>1</v>
      </c>
      <c r="G8" s="1" t="s">
        <v>1241</v>
      </c>
      <c r="H8" s="1" t="s">
        <v>2278</v>
      </c>
      <c r="I8" s="1" t="s">
        <v>2288</v>
      </c>
      <c r="J8" s="1">
        <v>1</v>
      </c>
      <c r="K8" s="1">
        <v>1</v>
      </c>
      <c r="L8" s="40">
        <f>VLOOKUP(Table1[[#This Row],[fund_ioc]],'[1]By Fund - The Illinois Office o'!$B:$D,3,FALSE)</f>
        <v>83813.72</v>
      </c>
      <c r="M8" s="41">
        <f>VLOOKUP(Table1[[#This Row],[fund_ioc]],'[2]By Fund - The Illinois Office o'!$B:$D,3,FALSE)</f>
        <v>67839.070000000007</v>
      </c>
      <c r="N8" s="40">
        <v>83813.72</v>
      </c>
      <c r="O8" s="40">
        <v>67839.070000000007</v>
      </c>
      <c r="Q8" s="45">
        <f>Table1[[#This Row],[Revenue2]]-Table1[[#This Row],[Expenditures3]]</f>
        <v>15974.649999999994</v>
      </c>
    </row>
    <row r="9" spans="1:17">
      <c r="A9" s="22" t="s">
        <v>8</v>
      </c>
      <c r="B9" s="1" t="s">
        <v>8</v>
      </c>
      <c r="C9" s="1" t="s">
        <v>8</v>
      </c>
      <c r="D9" s="1">
        <v>0</v>
      </c>
      <c r="E9" s="1"/>
      <c r="F9" s="1">
        <v>1</v>
      </c>
      <c r="G9" s="1" t="s">
        <v>1242</v>
      </c>
      <c r="H9" s="1" t="s">
        <v>2278</v>
      </c>
      <c r="I9" s="1" t="s">
        <v>2288</v>
      </c>
      <c r="J9" s="1">
        <v>1</v>
      </c>
      <c r="K9" s="1">
        <v>1</v>
      </c>
      <c r="L9" s="40">
        <f>VLOOKUP(Table1[[#This Row],[fund_ioc]],'[1]By Fund - The Illinois Office o'!$B:$D,3,FALSE)</f>
        <v>0</v>
      </c>
      <c r="M9" s="41">
        <f>VLOOKUP(Table1[[#This Row],[fund_ioc]],'[2]By Fund - The Illinois Office o'!$B:$D,3,FALSE)</f>
        <v>0</v>
      </c>
      <c r="N9" s="40">
        <v>0</v>
      </c>
      <c r="O9" s="40">
        <v>0</v>
      </c>
      <c r="Q9" s="45">
        <f>Table1[[#This Row],[Revenue2]]-Table1[[#This Row],[Expenditures3]]</f>
        <v>0</v>
      </c>
    </row>
    <row r="10" spans="1:17">
      <c r="A10" s="22" t="s">
        <v>9</v>
      </c>
      <c r="B10" s="1" t="s">
        <v>9</v>
      </c>
      <c r="C10" s="1" t="s">
        <v>9</v>
      </c>
      <c r="D10" s="1">
        <v>0</v>
      </c>
      <c r="E10" s="1"/>
      <c r="F10" s="1">
        <v>1</v>
      </c>
      <c r="G10" s="1" t="s">
        <v>1243</v>
      </c>
      <c r="H10" s="1" t="s">
        <v>2278</v>
      </c>
      <c r="I10" s="1" t="s">
        <v>2288</v>
      </c>
      <c r="J10" s="1">
        <v>1</v>
      </c>
      <c r="K10" s="1">
        <v>1</v>
      </c>
      <c r="L10" s="40">
        <f>VLOOKUP(Table1[[#This Row],[fund_ioc]],'[1]By Fund - The Illinois Office o'!$B:$D,3,FALSE)</f>
        <v>3690273.07</v>
      </c>
      <c r="M10" s="41">
        <f>VLOOKUP(Table1[[#This Row],[fund_ioc]],'[2]By Fund - The Illinois Office o'!$B:$D,3,FALSE)</f>
        <v>4795011.42</v>
      </c>
      <c r="N10" s="40">
        <v>3690273.07</v>
      </c>
      <c r="O10" s="40">
        <v>4795011.42</v>
      </c>
      <c r="Q10" s="45">
        <f>Table1[[#This Row],[Revenue2]]-Table1[[#This Row],[Expenditures3]]</f>
        <v>-1104738.3500000001</v>
      </c>
    </row>
    <row r="11" spans="1:17">
      <c r="A11" s="22" t="s">
        <v>10</v>
      </c>
      <c r="B11" s="1" t="s">
        <v>10</v>
      </c>
      <c r="C11" s="1" t="s">
        <v>10</v>
      </c>
      <c r="D11" s="1">
        <v>0</v>
      </c>
      <c r="E11" s="1"/>
      <c r="F11" s="1">
        <v>1</v>
      </c>
      <c r="G11" s="1" t="s">
        <v>1244</v>
      </c>
      <c r="H11" s="1" t="s">
        <v>2278</v>
      </c>
      <c r="I11" s="1" t="s">
        <v>2288</v>
      </c>
      <c r="J11" s="1">
        <v>1</v>
      </c>
      <c r="K11" s="1">
        <v>1</v>
      </c>
      <c r="L11" s="40" t="e">
        <f>VLOOKUP(Table1[[#This Row],[fund_ioc]],'[1]By Fund - The Illinois Office o'!$B:$D,3,FALSE)</f>
        <v>#N/A</v>
      </c>
      <c r="M11" s="41" t="e">
        <f>VLOOKUP(Table1[[#This Row],[fund_ioc]],'[2]By Fund - The Illinois Office o'!$B:$D,3,FALSE)</f>
        <v>#N/A</v>
      </c>
      <c r="N11" s="40"/>
      <c r="O11" s="41"/>
      <c r="Q11" s="45">
        <f>Table1[[#This Row],[Revenue2]]-Table1[[#This Row],[Expenditures3]]</f>
        <v>0</v>
      </c>
    </row>
    <row r="12" spans="1:17">
      <c r="A12" s="22" t="s">
        <v>11</v>
      </c>
      <c r="B12" s="1" t="s">
        <v>11</v>
      </c>
      <c r="C12" s="1" t="s">
        <v>11</v>
      </c>
      <c r="D12" s="1">
        <v>0</v>
      </c>
      <c r="E12" s="1"/>
      <c r="F12" s="1">
        <v>1</v>
      </c>
      <c r="G12" s="19" t="s">
        <v>1245</v>
      </c>
      <c r="H12" s="1" t="s">
        <v>2278</v>
      </c>
      <c r="I12" s="1" t="s">
        <v>2288</v>
      </c>
      <c r="J12" s="1">
        <v>1</v>
      </c>
      <c r="K12" s="1">
        <v>1</v>
      </c>
      <c r="L12" s="40">
        <f>VLOOKUP(Table1[[#This Row],[fund_ioc]],'[1]By Fund - The Illinois Office o'!$B:$D,3,FALSE)</f>
        <v>13381127.42</v>
      </c>
      <c r="M12" s="41">
        <f>VLOOKUP(Table1[[#This Row],[fund_ioc]],'[2]By Fund - The Illinois Office o'!$B:$D,3,FALSE)</f>
        <v>14601463.359999999</v>
      </c>
      <c r="N12" s="40">
        <v>13381127.42</v>
      </c>
      <c r="O12" s="40">
        <v>14601463.359999999</v>
      </c>
      <c r="Q12" s="45">
        <f>Table1[[#This Row],[Revenue2]]-Table1[[#This Row],[Expenditures3]]</f>
        <v>-1220335.9399999995</v>
      </c>
    </row>
    <row r="13" spans="1:17">
      <c r="A13" s="22" t="s">
        <v>12</v>
      </c>
      <c r="B13" s="1" t="s">
        <v>12</v>
      </c>
      <c r="C13" s="1" t="s">
        <v>12</v>
      </c>
      <c r="D13" s="1">
        <v>0</v>
      </c>
      <c r="E13" s="1"/>
      <c r="F13" s="1">
        <v>1</v>
      </c>
      <c r="G13" s="1" t="s">
        <v>1246</v>
      </c>
      <c r="H13" s="1" t="s">
        <v>2276</v>
      </c>
      <c r="I13" s="1" t="s">
        <v>2286</v>
      </c>
      <c r="J13" s="1">
        <v>1</v>
      </c>
      <c r="K13" s="1">
        <v>1</v>
      </c>
      <c r="L13" s="40">
        <f>VLOOKUP(Table1[[#This Row],[fund_ioc]],'[1]By Fund - The Illinois Office o'!$B:$D,3,FALSE)</f>
        <v>50764553.770000003</v>
      </c>
      <c r="M13" s="41">
        <f>VLOOKUP(Table1[[#This Row],[fund_ioc]],'[2]By Fund - The Illinois Office o'!$B:$D,3,FALSE)</f>
        <v>42002169.130000003</v>
      </c>
      <c r="N13" s="40">
        <v>50764553.770000003</v>
      </c>
      <c r="O13" s="40">
        <v>42002169.130000003</v>
      </c>
      <c r="Q13" s="45">
        <f>Table1[[#This Row],[Revenue2]]-Table1[[#This Row],[Expenditures3]]</f>
        <v>8762384.6400000006</v>
      </c>
    </row>
    <row r="14" spans="1:17">
      <c r="A14" s="22" t="s">
        <v>13</v>
      </c>
      <c r="B14" s="1" t="s">
        <v>13</v>
      </c>
      <c r="C14" s="1" t="s">
        <v>13</v>
      </c>
      <c r="D14" s="1">
        <v>0</v>
      </c>
      <c r="E14" s="1"/>
      <c r="F14" s="1">
        <v>1</v>
      </c>
      <c r="G14" s="1" t="s">
        <v>1247</v>
      </c>
      <c r="H14" s="1" t="s">
        <v>2278</v>
      </c>
      <c r="I14" s="1" t="s">
        <v>2288</v>
      </c>
      <c r="J14" s="1">
        <v>1</v>
      </c>
      <c r="K14" s="1">
        <v>1</v>
      </c>
      <c r="L14" s="40">
        <f>VLOOKUP(Table1[[#This Row],[fund_ioc]],'[1]By Fund - The Illinois Office o'!$B:$D,3,FALSE)</f>
        <v>989544</v>
      </c>
      <c r="M14" s="41">
        <f>VLOOKUP(Table1[[#This Row],[fund_ioc]],'[2]By Fund - The Illinois Office o'!$B:$D,3,FALSE)</f>
        <v>990520</v>
      </c>
      <c r="N14" s="40">
        <v>989544</v>
      </c>
      <c r="O14" s="40">
        <v>990520</v>
      </c>
      <c r="Q14" s="45">
        <f>Table1[[#This Row],[Revenue2]]-Table1[[#This Row],[Expenditures3]]</f>
        <v>-976</v>
      </c>
    </row>
    <row r="15" spans="1:17">
      <c r="A15" s="22" t="s">
        <v>14</v>
      </c>
      <c r="B15" s="1" t="s">
        <v>14</v>
      </c>
      <c r="C15" s="1" t="s">
        <v>14</v>
      </c>
      <c r="D15" s="1">
        <v>0</v>
      </c>
      <c r="E15" s="1"/>
      <c r="F15" s="1">
        <v>1</v>
      </c>
      <c r="G15" s="1" t="s">
        <v>1248</v>
      </c>
      <c r="H15" s="1" t="s">
        <v>2278</v>
      </c>
      <c r="I15" s="1" t="s">
        <v>2288</v>
      </c>
      <c r="J15" s="1">
        <v>1</v>
      </c>
      <c r="K15" s="1">
        <v>1</v>
      </c>
      <c r="L15" s="40">
        <f>VLOOKUP(Table1[[#This Row],[fund_ioc]],'[1]By Fund - The Illinois Office o'!$B:$D,3,FALSE)</f>
        <v>11240189.4</v>
      </c>
      <c r="M15" s="41">
        <f>VLOOKUP(Table1[[#This Row],[fund_ioc]],'[2]By Fund - The Illinois Office o'!$B:$D,3,FALSE)</f>
        <v>6863361.8399999999</v>
      </c>
      <c r="N15" s="40">
        <v>11240189.4</v>
      </c>
      <c r="O15" s="40">
        <v>6863361.8399999999</v>
      </c>
      <c r="Q15" s="45">
        <f>Table1[[#This Row],[Revenue2]]-Table1[[#This Row],[Expenditures3]]</f>
        <v>4376827.5600000005</v>
      </c>
    </row>
    <row r="16" spans="1:17">
      <c r="A16" s="22" t="s">
        <v>15</v>
      </c>
      <c r="B16" s="1" t="s">
        <v>15</v>
      </c>
      <c r="C16" s="1" t="s">
        <v>15</v>
      </c>
      <c r="D16" s="1">
        <v>0</v>
      </c>
      <c r="E16" s="1"/>
      <c r="F16" s="1">
        <v>1</v>
      </c>
      <c r="G16" s="1" t="s">
        <v>1249</v>
      </c>
      <c r="H16" s="1" t="s">
        <v>2278</v>
      </c>
      <c r="I16" s="1" t="s">
        <v>2288</v>
      </c>
      <c r="J16" s="1">
        <v>1</v>
      </c>
      <c r="K16" s="1">
        <v>1</v>
      </c>
      <c r="L16" s="40">
        <f>VLOOKUP(Table1[[#This Row],[fund_ioc]],'[1]By Fund - The Illinois Office o'!$B:$D,3,FALSE)</f>
        <v>12208957.52</v>
      </c>
      <c r="M16" s="41">
        <f>VLOOKUP(Table1[[#This Row],[fund_ioc]],'[2]By Fund - The Illinois Office o'!$B:$D,3,FALSE)</f>
        <v>13291404.720000001</v>
      </c>
      <c r="N16" s="40">
        <v>12208957.52</v>
      </c>
      <c r="O16" s="40">
        <v>13291404.720000001</v>
      </c>
      <c r="Q16" s="45">
        <f>Table1[[#This Row],[Revenue2]]-Table1[[#This Row],[Expenditures3]]</f>
        <v>-1082447.2000000011</v>
      </c>
    </row>
    <row r="17" spans="1:17">
      <c r="A17" s="22" t="s">
        <v>16</v>
      </c>
      <c r="B17" s="1" t="s">
        <v>16</v>
      </c>
      <c r="C17" s="1" t="s">
        <v>16</v>
      </c>
      <c r="D17" s="1">
        <v>0</v>
      </c>
      <c r="E17" s="1"/>
      <c r="F17" s="1">
        <v>1</v>
      </c>
      <c r="G17" s="19" t="s">
        <v>1250</v>
      </c>
      <c r="H17" s="1" t="s">
        <v>2278</v>
      </c>
      <c r="I17" s="1" t="s">
        <v>2288</v>
      </c>
      <c r="J17" s="1">
        <v>1</v>
      </c>
      <c r="K17" s="1">
        <v>1</v>
      </c>
      <c r="L17" s="40">
        <f>VLOOKUP(Table1[[#This Row],[fund_ioc]],'[1]By Fund - The Illinois Office o'!$B:$D,3,FALSE)</f>
        <v>950</v>
      </c>
      <c r="M17" s="41">
        <f>VLOOKUP(Table1[[#This Row],[fund_ioc]],'[2]By Fund - The Illinois Office o'!$B:$D,3,FALSE)</f>
        <v>0</v>
      </c>
      <c r="N17" s="40">
        <v>950</v>
      </c>
      <c r="O17" s="40">
        <v>0</v>
      </c>
      <c r="Q17" s="45">
        <f>Table1[[#This Row],[Revenue2]]-Table1[[#This Row],[Expenditures3]]</f>
        <v>950</v>
      </c>
    </row>
    <row r="18" spans="1:17">
      <c r="A18" s="22" t="s">
        <v>17</v>
      </c>
      <c r="B18" s="1" t="s">
        <v>17</v>
      </c>
      <c r="C18" s="1" t="s">
        <v>17</v>
      </c>
      <c r="D18" s="1">
        <v>0</v>
      </c>
      <c r="E18" s="1"/>
      <c r="F18" s="1">
        <v>1</v>
      </c>
      <c r="G18" s="1" t="s">
        <v>1251</v>
      </c>
      <c r="H18" s="1" t="s">
        <v>2278</v>
      </c>
      <c r="I18" s="1" t="s">
        <v>2288</v>
      </c>
      <c r="J18" s="1">
        <v>1</v>
      </c>
      <c r="K18" s="1">
        <v>1</v>
      </c>
      <c r="L18" s="40">
        <f>VLOOKUP(Table1[[#This Row],[fund_ioc]],'[1]By Fund - The Illinois Office o'!$B:$D,3,FALSE)</f>
        <v>0</v>
      </c>
      <c r="M18" s="41">
        <f>VLOOKUP(Table1[[#This Row],[fund_ioc]],'[2]By Fund - The Illinois Office o'!$B:$D,3,FALSE)</f>
        <v>7170</v>
      </c>
      <c r="N18" s="40">
        <v>0</v>
      </c>
      <c r="O18" s="40">
        <v>7170</v>
      </c>
      <c r="Q18" s="45">
        <f>Table1[[#This Row],[Revenue2]]-Table1[[#This Row],[Expenditures3]]</f>
        <v>-7170</v>
      </c>
    </row>
    <row r="19" spans="1:17">
      <c r="A19" s="22" t="s">
        <v>18</v>
      </c>
      <c r="B19" s="1" t="s">
        <v>18</v>
      </c>
      <c r="C19" s="1" t="s">
        <v>18</v>
      </c>
      <c r="D19" s="1">
        <v>0</v>
      </c>
      <c r="E19" s="1"/>
      <c r="F19" s="1">
        <v>1</v>
      </c>
      <c r="G19" s="1" t="s">
        <v>1252</v>
      </c>
      <c r="H19" s="1" t="s">
        <v>2278</v>
      </c>
      <c r="I19" s="1" t="s">
        <v>2288</v>
      </c>
      <c r="J19" s="1">
        <v>1</v>
      </c>
      <c r="K19" s="1">
        <v>1</v>
      </c>
      <c r="L19" s="40">
        <f>VLOOKUP(Table1[[#This Row],[fund_ioc]],'[1]By Fund - The Illinois Office o'!$B:$D,3,FALSE)</f>
        <v>150000</v>
      </c>
      <c r="M19" s="41">
        <f>VLOOKUP(Table1[[#This Row],[fund_ioc]],'[2]By Fund - The Illinois Office o'!$B:$D,3,FALSE)</f>
        <v>73666.570000000007</v>
      </c>
      <c r="N19" s="40">
        <v>150000</v>
      </c>
      <c r="O19" s="40">
        <v>73666.570000000007</v>
      </c>
      <c r="Q19" s="45">
        <f>Table1[[#This Row],[Revenue2]]-Table1[[#This Row],[Expenditures3]]</f>
        <v>76333.429999999993</v>
      </c>
    </row>
    <row r="20" spans="1:17">
      <c r="A20" s="22" t="s">
        <v>19</v>
      </c>
      <c r="B20" s="1" t="s">
        <v>19</v>
      </c>
      <c r="C20" s="1" t="s">
        <v>19</v>
      </c>
      <c r="D20" s="1">
        <v>0</v>
      </c>
      <c r="E20" s="1"/>
      <c r="F20" s="1">
        <v>1</v>
      </c>
      <c r="G20" s="1" t="s">
        <v>1253</v>
      </c>
      <c r="H20" s="1" t="s">
        <v>2278</v>
      </c>
      <c r="I20" s="1" t="s">
        <v>2288</v>
      </c>
      <c r="J20" s="1">
        <v>1</v>
      </c>
      <c r="K20" s="1">
        <v>1</v>
      </c>
      <c r="L20" s="40">
        <f>VLOOKUP(Table1[[#This Row],[fund_ioc]],'[1]By Fund - The Illinois Office o'!$B:$D,3,FALSE)</f>
        <v>21175555.629999999</v>
      </c>
      <c r="M20" s="41">
        <f>VLOOKUP(Table1[[#This Row],[fund_ioc]],'[2]By Fund - The Illinois Office o'!$B:$D,3,FALSE)</f>
        <v>20990940.789999999</v>
      </c>
      <c r="N20" s="40">
        <v>21175555.629999999</v>
      </c>
      <c r="O20" s="40">
        <v>20990940.789999999</v>
      </c>
      <c r="Q20" s="45">
        <f>Table1[[#This Row],[Revenue2]]-Table1[[#This Row],[Expenditures3]]</f>
        <v>184614.83999999985</v>
      </c>
    </row>
    <row r="21" spans="1:17">
      <c r="A21" s="22" t="s">
        <v>20</v>
      </c>
      <c r="B21" s="1" t="s">
        <v>1045</v>
      </c>
      <c r="C21" s="1" t="s">
        <v>20</v>
      </c>
      <c r="D21" s="1">
        <v>2</v>
      </c>
      <c r="E21" s="1"/>
      <c r="F21" s="1">
        <v>1</v>
      </c>
      <c r="G21" s="19" t="s">
        <v>1254</v>
      </c>
      <c r="H21" s="1" t="s">
        <v>2278</v>
      </c>
      <c r="I21" s="1" t="s">
        <v>2288</v>
      </c>
      <c r="J21" s="1">
        <v>1</v>
      </c>
      <c r="K21" s="1">
        <v>1</v>
      </c>
      <c r="L21" s="40" t="e">
        <f>VLOOKUP(Table1[[#This Row],[fund_ioc]],'[1]By Fund - The Illinois Office o'!$B:$D,3,FALSE)</f>
        <v>#N/A</v>
      </c>
      <c r="M21" s="41">
        <f>VLOOKUP(Table1[[#This Row],[fund_ioc]],'[2]By Fund - The Illinois Office o'!$B:$D,3,FALSE)</f>
        <v>0</v>
      </c>
      <c r="N21" s="40"/>
      <c r="O21" s="40">
        <v>0</v>
      </c>
      <c r="Q21" s="45">
        <f>Table1[[#This Row],[Revenue2]]-Table1[[#This Row],[Expenditures3]]</f>
        <v>0</v>
      </c>
    </row>
    <row r="22" spans="1:17">
      <c r="A22" s="22" t="s">
        <v>948</v>
      </c>
      <c r="B22" s="1" t="s">
        <v>1137</v>
      </c>
      <c r="C22" s="1" t="s">
        <v>20</v>
      </c>
      <c r="D22" s="1">
        <v>1</v>
      </c>
      <c r="E22" s="1">
        <v>2000</v>
      </c>
      <c r="F22" s="1">
        <v>0</v>
      </c>
      <c r="G22" s="19" t="s">
        <v>2180</v>
      </c>
      <c r="H22" s="1" t="s">
        <v>2283</v>
      </c>
      <c r="I22" s="1" t="s">
        <v>2298</v>
      </c>
      <c r="J22" s="1">
        <v>0</v>
      </c>
      <c r="K22" s="1">
        <v>0</v>
      </c>
      <c r="L22" s="40" t="e">
        <f>VLOOKUP(Table1[[#This Row],[fund_ioc]],'[1]By Fund - The Illinois Office o'!$B:$D,3,FALSE)</f>
        <v>#N/A</v>
      </c>
      <c r="M22" s="41">
        <f>VLOOKUP(Table1[[#This Row],[fund_ioc]],'[2]By Fund - The Illinois Office o'!$B:$D,3,FALSE)</f>
        <v>0</v>
      </c>
      <c r="N22" s="40" t="e">
        <v>#N/A</v>
      </c>
      <c r="O22" s="40">
        <v>0</v>
      </c>
      <c r="Q22" s="45" t="e">
        <f>Table1[[#This Row],[Revenue2]]-Table1[[#This Row],[Expenditures3]]</f>
        <v>#N/A</v>
      </c>
    </row>
    <row r="23" spans="1:17">
      <c r="A23" s="22" t="s">
        <v>21</v>
      </c>
      <c r="B23" s="1" t="s">
        <v>1046</v>
      </c>
      <c r="C23" s="1" t="s">
        <v>21</v>
      </c>
      <c r="D23" s="1">
        <v>2</v>
      </c>
      <c r="E23" s="1"/>
      <c r="F23" s="1">
        <v>1</v>
      </c>
      <c r="G23" s="19" t="s">
        <v>1255</v>
      </c>
      <c r="H23" s="1" t="s">
        <v>2278</v>
      </c>
      <c r="I23" s="1" t="s">
        <v>2288</v>
      </c>
      <c r="J23" s="1">
        <v>1</v>
      </c>
      <c r="K23" s="1">
        <v>1</v>
      </c>
      <c r="L23" s="40">
        <f>VLOOKUP(Table1[[#This Row],[fund_ioc]],'[1]By Fund - The Illinois Office o'!$B:$D,3,FALSE)</f>
        <v>25000</v>
      </c>
      <c r="M23" s="41">
        <f>VLOOKUP(Table1[[#This Row],[fund_ioc]],'[2]By Fund - The Illinois Office o'!$B:$D,3,FALSE)</f>
        <v>35760</v>
      </c>
      <c r="N23" s="40">
        <v>25000</v>
      </c>
      <c r="O23" s="40">
        <v>35760</v>
      </c>
      <c r="Q23" s="45">
        <f>Table1[[#This Row],[Revenue2]]-Table1[[#This Row],[Expenditures3]]</f>
        <v>-10760</v>
      </c>
    </row>
    <row r="24" spans="1:17">
      <c r="A24" s="22" t="s">
        <v>949</v>
      </c>
      <c r="B24" s="1" t="s">
        <v>1138</v>
      </c>
      <c r="C24" s="1" t="s">
        <v>21</v>
      </c>
      <c r="D24" s="1">
        <v>1</v>
      </c>
      <c r="E24" s="1">
        <v>1998</v>
      </c>
      <c r="F24" s="1">
        <v>0</v>
      </c>
      <c r="G24" s="19" t="s">
        <v>2181</v>
      </c>
      <c r="H24" s="1" t="s">
        <v>2283</v>
      </c>
      <c r="I24" s="1" t="s">
        <v>2298</v>
      </c>
      <c r="J24" s="1">
        <v>0</v>
      </c>
      <c r="K24" s="1">
        <v>0</v>
      </c>
      <c r="L24" s="40">
        <f>VLOOKUP(Table1[[#This Row],[fund_ioc]],'[1]By Fund - The Illinois Office o'!$B:$D,3,FALSE)</f>
        <v>25000</v>
      </c>
      <c r="M24" s="41">
        <f>VLOOKUP(Table1[[#This Row],[fund_ioc]],'[2]By Fund - The Illinois Office o'!$B:$D,3,FALSE)</f>
        <v>35760</v>
      </c>
      <c r="N24" s="40">
        <v>25000</v>
      </c>
      <c r="O24" s="40">
        <v>35760</v>
      </c>
      <c r="Q24" s="45">
        <f>Table1[[#This Row],[Revenue2]]-Table1[[#This Row],[Expenditures3]]</f>
        <v>-10760</v>
      </c>
    </row>
    <row r="25" spans="1:17">
      <c r="A25" s="22" t="s">
        <v>22</v>
      </c>
      <c r="B25" s="1" t="s">
        <v>1047</v>
      </c>
      <c r="C25" s="1" t="s">
        <v>22</v>
      </c>
      <c r="D25" s="1">
        <v>2</v>
      </c>
      <c r="E25" s="1"/>
      <c r="F25" s="1">
        <v>1</v>
      </c>
      <c r="G25" s="1" t="s">
        <v>1256</v>
      </c>
      <c r="H25" s="1" t="s">
        <v>2278</v>
      </c>
      <c r="I25" s="1" t="s">
        <v>2288</v>
      </c>
      <c r="J25" s="1">
        <v>1</v>
      </c>
      <c r="K25" s="1">
        <v>1</v>
      </c>
      <c r="L25" s="40" t="e">
        <f>VLOOKUP(Table1[[#This Row],[fund_ioc]],'[1]By Fund - The Illinois Office o'!$B:$D,3,FALSE)</f>
        <v>#N/A</v>
      </c>
      <c r="M25" s="41">
        <f>VLOOKUP(Table1[[#This Row],[fund_ioc]],'[2]By Fund - The Illinois Office o'!$B:$D,3,FALSE)</f>
        <v>0</v>
      </c>
      <c r="N25" s="40"/>
      <c r="O25" s="40">
        <v>0</v>
      </c>
      <c r="Q25" s="45">
        <f>Table1[[#This Row],[Revenue2]]-Table1[[#This Row],[Expenditures3]]</f>
        <v>0</v>
      </c>
    </row>
    <row r="26" spans="1:17">
      <c r="A26" s="22" t="s">
        <v>950</v>
      </c>
      <c r="B26" s="1" t="s">
        <v>1139</v>
      </c>
      <c r="C26" s="1" t="s">
        <v>22</v>
      </c>
      <c r="D26" s="1">
        <v>1</v>
      </c>
      <c r="E26" s="1">
        <v>1998</v>
      </c>
      <c r="F26" s="1">
        <v>0</v>
      </c>
      <c r="G26" s="1" t="s">
        <v>2182</v>
      </c>
      <c r="H26" s="1" t="s">
        <v>2283</v>
      </c>
      <c r="I26" s="1" t="s">
        <v>2298</v>
      </c>
      <c r="J26" s="1">
        <v>0</v>
      </c>
      <c r="K26" s="1">
        <v>0</v>
      </c>
      <c r="L26" s="40" t="e">
        <f>VLOOKUP(Table1[[#This Row],[fund_ioc]],'[1]By Fund - The Illinois Office o'!$B:$D,3,FALSE)</f>
        <v>#N/A</v>
      </c>
      <c r="M26" s="41">
        <f>VLOOKUP(Table1[[#This Row],[fund_ioc]],'[2]By Fund - The Illinois Office o'!$B:$D,3,FALSE)</f>
        <v>0</v>
      </c>
      <c r="N26" s="40" t="e">
        <v>#N/A</v>
      </c>
      <c r="O26" s="40">
        <v>0</v>
      </c>
      <c r="Q26" s="45" t="e">
        <f>Table1[[#This Row],[Revenue2]]-Table1[[#This Row],[Expenditures3]]</f>
        <v>#N/A</v>
      </c>
    </row>
    <row r="27" spans="1:17">
      <c r="A27" s="22" t="s">
        <v>23</v>
      </c>
      <c r="B27" s="1" t="s">
        <v>1048</v>
      </c>
      <c r="C27" s="1" t="s">
        <v>23</v>
      </c>
      <c r="D27" s="1">
        <v>2</v>
      </c>
      <c r="E27" s="1"/>
      <c r="F27" s="1">
        <v>1</v>
      </c>
      <c r="G27" s="19" t="s">
        <v>1257</v>
      </c>
      <c r="H27" s="1" t="s">
        <v>2278</v>
      </c>
      <c r="I27" s="1" t="s">
        <v>2288</v>
      </c>
      <c r="J27" s="1">
        <v>1</v>
      </c>
      <c r="K27" s="1">
        <v>1</v>
      </c>
      <c r="L27" s="40">
        <f>VLOOKUP(Table1[[#This Row],[fund_ioc]],'[1]By Fund - The Illinois Office o'!$B:$D,3,FALSE)</f>
        <v>2000000</v>
      </c>
      <c r="M27" s="41">
        <f>VLOOKUP(Table1[[#This Row],[fund_ioc]],'[2]By Fund - The Illinois Office o'!$B:$D,3,FALSE)</f>
        <v>4955394.37</v>
      </c>
      <c r="N27" s="40">
        <v>2000000</v>
      </c>
      <c r="O27" s="40">
        <v>4955394.37</v>
      </c>
      <c r="Q27" s="45">
        <f>Table1[[#This Row],[Revenue2]]-Table1[[#This Row],[Expenditures3]]</f>
        <v>-2955394.37</v>
      </c>
    </row>
    <row r="28" spans="1:17">
      <c r="A28" s="22" t="s">
        <v>951</v>
      </c>
      <c r="B28" s="1" t="s">
        <v>1140</v>
      </c>
      <c r="C28" s="1" t="s">
        <v>23</v>
      </c>
      <c r="D28" s="1">
        <v>1</v>
      </c>
      <c r="E28" s="1">
        <v>1998</v>
      </c>
      <c r="F28" s="1">
        <v>0</v>
      </c>
      <c r="G28" s="19" t="s">
        <v>2183</v>
      </c>
      <c r="H28" s="1" t="s">
        <v>2283</v>
      </c>
      <c r="I28" s="1" t="s">
        <v>2298</v>
      </c>
      <c r="J28" s="1">
        <v>0</v>
      </c>
      <c r="K28" s="1">
        <v>0</v>
      </c>
      <c r="L28" s="40">
        <f>VLOOKUP(Table1[[#This Row],[fund_ioc]],'[1]By Fund - The Illinois Office o'!$B:$D,3,FALSE)</f>
        <v>2000000</v>
      </c>
      <c r="M28" s="41">
        <f>VLOOKUP(Table1[[#This Row],[fund_ioc]],'[2]By Fund - The Illinois Office o'!$B:$D,3,FALSE)</f>
        <v>4955394.37</v>
      </c>
      <c r="N28" s="40">
        <v>2000000</v>
      </c>
      <c r="O28" s="40">
        <v>4955394.37</v>
      </c>
      <c r="Q28" s="45">
        <f>Table1[[#This Row],[Revenue2]]-Table1[[#This Row],[Expenditures3]]</f>
        <v>-2955394.37</v>
      </c>
    </row>
    <row r="29" spans="1:17">
      <c r="A29" s="22" t="s">
        <v>24</v>
      </c>
      <c r="B29" s="1" t="s">
        <v>24</v>
      </c>
      <c r="C29" s="1" t="s">
        <v>24</v>
      </c>
      <c r="D29" s="1">
        <v>0</v>
      </c>
      <c r="E29" s="1"/>
      <c r="F29" s="1">
        <v>1</v>
      </c>
      <c r="G29" s="1" t="s">
        <v>1258</v>
      </c>
      <c r="H29" s="1" t="s">
        <v>2278</v>
      </c>
      <c r="I29" s="1" t="s">
        <v>2288</v>
      </c>
      <c r="J29" s="1">
        <v>1</v>
      </c>
      <c r="K29" s="1">
        <v>1</v>
      </c>
      <c r="L29" s="40">
        <f>VLOOKUP(Table1[[#This Row],[fund_ioc]],'[1]By Fund - The Illinois Office o'!$B:$D,3,FALSE)</f>
        <v>13751168.880000001</v>
      </c>
      <c r="M29" s="41">
        <f>VLOOKUP(Table1[[#This Row],[fund_ioc]],'[2]By Fund - The Illinois Office o'!$B:$D,3,FALSE)</f>
        <v>14514461.65</v>
      </c>
      <c r="N29" s="40">
        <v>13751168.880000001</v>
      </c>
      <c r="O29" s="40">
        <v>14514461.65</v>
      </c>
      <c r="Q29" s="45">
        <f>Table1[[#This Row],[Revenue2]]-Table1[[#This Row],[Expenditures3]]</f>
        <v>-763292.76999999955</v>
      </c>
    </row>
    <row r="30" spans="1:17">
      <c r="A30" s="22" t="s">
        <v>25</v>
      </c>
      <c r="B30" s="1" t="s">
        <v>1049</v>
      </c>
      <c r="C30" s="1" t="s">
        <v>25</v>
      </c>
      <c r="D30" s="1">
        <v>2</v>
      </c>
      <c r="E30" s="1"/>
      <c r="F30" s="1">
        <v>1</v>
      </c>
      <c r="G30" s="1" t="s">
        <v>1259</v>
      </c>
      <c r="H30" s="1" t="s">
        <v>2278</v>
      </c>
      <c r="I30" s="1" t="s">
        <v>2288</v>
      </c>
      <c r="J30" s="1">
        <v>1</v>
      </c>
      <c r="K30" s="1">
        <v>1</v>
      </c>
      <c r="L30" s="40">
        <f>VLOOKUP(Table1[[#This Row],[fund_ioc]],'[1]By Fund - The Illinois Office o'!$B:$D,3,FALSE)</f>
        <v>5000</v>
      </c>
      <c r="M30" s="41">
        <f>VLOOKUP(Table1[[#This Row],[fund_ioc]],'[2]By Fund - The Illinois Office o'!$B:$D,3,FALSE)</f>
        <v>5816</v>
      </c>
      <c r="N30" s="40">
        <v>5000</v>
      </c>
      <c r="O30" s="40">
        <v>5816</v>
      </c>
      <c r="Q30" s="45">
        <f>Table1[[#This Row],[Revenue2]]-Table1[[#This Row],[Expenditures3]]</f>
        <v>-816</v>
      </c>
    </row>
    <row r="31" spans="1:17">
      <c r="A31" s="22" t="s">
        <v>952</v>
      </c>
      <c r="B31" s="1" t="s">
        <v>1141</v>
      </c>
      <c r="C31" s="1" t="s">
        <v>25</v>
      </c>
      <c r="D31" s="1">
        <v>1</v>
      </c>
      <c r="E31" s="1">
        <v>1998</v>
      </c>
      <c r="F31" s="1">
        <v>0</v>
      </c>
      <c r="G31" s="19" t="s">
        <v>2184</v>
      </c>
      <c r="H31" s="1" t="s">
        <v>2283</v>
      </c>
      <c r="I31" s="1" t="s">
        <v>2298</v>
      </c>
      <c r="J31" s="1">
        <v>0</v>
      </c>
      <c r="K31" s="1">
        <v>0</v>
      </c>
      <c r="L31" s="40">
        <f>VLOOKUP(Table1[[#This Row],[fund_ioc]],'[1]By Fund - The Illinois Office o'!$B:$D,3,FALSE)</f>
        <v>5000</v>
      </c>
      <c r="M31" s="41">
        <f>VLOOKUP(Table1[[#This Row],[fund_ioc]],'[2]By Fund - The Illinois Office o'!$B:$D,3,FALSE)</f>
        <v>5816</v>
      </c>
      <c r="N31" s="40">
        <v>5000</v>
      </c>
      <c r="O31" s="40">
        <v>5816</v>
      </c>
      <c r="Q31" s="45">
        <f>Table1[[#This Row],[Revenue2]]-Table1[[#This Row],[Expenditures3]]</f>
        <v>-816</v>
      </c>
    </row>
    <row r="32" spans="1:17">
      <c r="A32" s="22" t="s">
        <v>26</v>
      </c>
      <c r="B32" s="1" t="s">
        <v>1050</v>
      </c>
      <c r="C32" s="1" t="s">
        <v>26</v>
      </c>
      <c r="D32" s="1">
        <v>2</v>
      </c>
      <c r="E32" s="1"/>
      <c r="F32" s="1">
        <v>1</v>
      </c>
      <c r="G32" s="19" t="s">
        <v>1260</v>
      </c>
      <c r="H32" s="1" t="s">
        <v>2278</v>
      </c>
      <c r="I32" s="1" t="s">
        <v>2288</v>
      </c>
      <c r="J32" s="1">
        <v>1</v>
      </c>
      <c r="K32" s="1">
        <v>1</v>
      </c>
      <c r="L32" s="40" t="e">
        <f>VLOOKUP(Table1[[#This Row],[fund_ioc]],'[1]By Fund - The Illinois Office o'!$B:$D,3,FALSE)</f>
        <v>#N/A</v>
      </c>
      <c r="M32" s="41" t="e">
        <f>VLOOKUP(Table1[[#This Row],[fund_ioc]],'[2]By Fund - The Illinois Office o'!$B:$D,3,FALSE)</f>
        <v>#N/A</v>
      </c>
      <c r="N32" s="40"/>
      <c r="O32" s="40"/>
      <c r="Q32" s="45">
        <f>Table1[[#This Row],[Revenue2]]-Table1[[#This Row],[Expenditures3]]</f>
        <v>0</v>
      </c>
    </row>
    <row r="33" spans="1:17">
      <c r="A33" s="22" t="s">
        <v>953</v>
      </c>
      <c r="B33" s="1" t="s">
        <v>1142</v>
      </c>
      <c r="C33" s="1" t="s">
        <v>26</v>
      </c>
      <c r="D33" s="1">
        <v>1</v>
      </c>
      <c r="E33" s="1">
        <v>2002</v>
      </c>
      <c r="F33" s="1">
        <v>0</v>
      </c>
      <c r="G33" s="1" t="s">
        <v>2185</v>
      </c>
      <c r="H33" s="1" t="s">
        <v>2279</v>
      </c>
      <c r="I33" s="1" t="s">
        <v>2289</v>
      </c>
      <c r="J33" s="1">
        <v>0</v>
      </c>
      <c r="K33" s="1">
        <v>0</v>
      </c>
      <c r="L33" s="40" t="e">
        <f>VLOOKUP(Table1[[#This Row],[fund_ioc]],'[1]By Fund - The Illinois Office o'!$B:$D,3,FALSE)</f>
        <v>#N/A</v>
      </c>
      <c r="M33" s="41" t="e">
        <f>VLOOKUP(Table1[[#This Row],[fund_ioc]],'[2]By Fund - The Illinois Office o'!$B:$D,3,FALSE)</f>
        <v>#N/A</v>
      </c>
      <c r="N33" s="40" t="e">
        <v>#N/A</v>
      </c>
      <c r="O33" s="40" t="e">
        <v>#N/A</v>
      </c>
      <c r="Q33" s="45" t="e">
        <f>Table1[[#This Row],[Revenue2]]-Table1[[#This Row],[Expenditures3]]</f>
        <v>#N/A</v>
      </c>
    </row>
    <row r="34" spans="1:17">
      <c r="A34" s="22" t="s">
        <v>27</v>
      </c>
      <c r="B34" s="1" t="s">
        <v>1051</v>
      </c>
      <c r="C34" s="1" t="s">
        <v>27</v>
      </c>
      <c r="D34" s="1">
        <v>2</v>
      </c>
      <c r="E34" s="1"/>
      <c r="F34" s="1">
        <v>1</v>
      </c>
      <c r="G34" s="1" t="s">
        <v>1261</v>
      </c>
      <c r="H34" s="1" t="s">
        <v>2278</v>
      </c>
      <c r="I34" s="1" t="s">
        <v>2288</v>
      </c>
      <c r="J34" s="1">
        <v>1</v>
      </c>
      <c r="K34" s="1">
        <v>1</v>
      </c>
      <c r="L34" s="40">
        <f>VLOOKUP(Table1[[#This Row],[fund_ioc]],'[1]By Fund - The Illinois Office o'!$B:$D,3,FALSE)</f>
        <v>436265.67</v>
      </c>
      <c r="M34" s="41">
        <f>VLOOKUP(Table1[[#This Row],[fund_ioc]],'[2]By Fund - The Illinois Office o'!$B:$D,3,FALSE)</f>
        <v>435984.67</v>
      </c>
      <c r="N34" s="40">
        <v>436265.67</v>
      </c>
      <c r="O34" s="40">
        <v>435984.67</v>
      </c>
      <c r="Q34" s="45">
        <f>Table1[[#This Row],[Revenue2]]-Table1[[#This Row],[Expenditures3]]</f>
        <v>281</v>
      </c>
    </row>
    <row r="35" spans="1:17">
      <c r="A35" s="22" t="s">
        <v>954</v>
      </c>
      <c r="B35" s="1" t="s">
        <v>1143</v>
      </c>
      <c r="C35" s="1" t="s">
        <v>27</v>
      </c>
      <c r="D35" s="1">
        <v>1</v>
      </c>
      <c r="E35" s="1">
        <v>1998</v>
      </c>
      <c r="F35" s="1">
        <v>0</v>
      </c>
      <c r="G35" s="1" t="s">
        <v>2186</v>
      </c>
      <c r="H35" s="1" t="s">
        <v>2283</v>
      </c>
      <c r="I35" s="1" t="s">
        <v>2298</v>
      </c>
      <c r="J35" s="1">
        <v>0</v>
      </c>
      <c r="K35" s="1">
        <v>0</v>
      </c>
      <c r="L35" s="40">
        <f>VLOOKUP(Table1[[#This Row],[fund_ioc]],'[1]By Fund - The Illinois Office o'!$B:$D,3,FALSE)</f>
        <v>436265.67</v>
      </c>
      <c r="M35" s="41">
        <f>VLOOKUP(Table1[[#This Row],[fund_ioc]],'[2]By Fund - The Illinois Office o'!$B:$D,3,FALSE)</f>
        <v>435984.67</v>
      </c>
      <c r="N35" s="40">
        <v>436265.67</v>
      </c>
      <c r="O35" s="40">
        <v>435984.67</v>
      </c>
      <c r="Q35" s="45">
        <f>Table1[[#This Row],[Revenue2]]-Table1[[#This Row],[Expenditures3]]</f>
        <v>281</v>
      </c>
    </row>
    <row r="36" spans="1:17">
      <c r="A36" s="22" t="s">
        <v>28</v>
      </c>
      <c r="B36" s="1" t="s">
        <v>1052</v>
      </c>
      <c r="C36" s="1" t="s">
        <v>28</v>
      </c>
      <c r="D36" s="1">
        <v>2</v>
      </c>
      <c r="E36" s="1"/>
      <c r="F36" s="1">
        <v>1</v>
      </c>
      <c r="G36" s="1" t="s">
        <v>1262</v>
      </c>
      <c r="H36" s="1" t="s">
        <v>2278</v>
      </c>
      <c r="I36" s="1" t="s">
        <v>2288</v>
      </c>
      <c r="J36" s="1">
        <v>1</v>
      </c>
      <c r="K36" s="1">
        <v>1</v>
      </c>
      <c r="L36" s="40">
        <f>VLOOKUP(Table1[[#This Row],[fund_ioc]],'[1]By Fund - The Illinois Office o'!$B:$D,3,FALSE)</f>
        <v>969000</v>
      </c>
      <c r="M36" s="41">
        <f>VLOOKUP(Table1[[#This Row],[fund_ioc]],'[2]By Fund - The Illinois Office o'!$B:$D,3,FALSE)</f>
        <v>937991.36</v>
      </c>
      <c r="N36" s="40">
        <v>969000</v>
      </c>
      <c r="O36" s="40">
        <v>937991.36</v>
      </c>
      <c r="Q36" s="45">
        <f>Table1[[#This Row],[Revenue2]]-Table1[[#This Row],[Expenditures3]]</f>
        <v>31008.640000000014</v>
      </c>
    </row>
    <row r="37" spans="1:17">
      <c r="A37" s="22" t="s">
        <v>955</v>
      </c>
      <c r="B37" s="1" t="s">
        <v>1144</v>
      </c>
      <c r="C37" s="1" t="s">
        <v>28</v>
      </c>
      <c r="D37" s="1">
        <v>1</v>
      </c>
      <c r="E37" s="1">
        <v>1998</v>
      </c>
      <c r="F37" s="1">
        <v>0</v>
      </c>
      <c r="G37" s="1" t="s">
        <v>2187</v>
      </c>
      <c r="H37" s="1" t="s">
        <v>2283</v>
      </c>
      <c r="I37" s="1" t="s">
        <v>2298</v>
      </c>
      <c r="J37" s="1">
        <v>0</v>
      </c>
      <c r="K37" s="1">
        <v>0</v>
      </c>
      <c r="L37" s="40">
        <f>VLOOKUP(Table1[[#This Row],[fund_ioc]],'[1]By Fund - The Illinois Office o'!$B:$D,3,FALSE)</f>
        <v>969000</v>
      </c>
      <c r="M37" s="41">
        <f>VLOOKUP(Table1[[#This Row],[fund_ioc]],'[2]By Fund - The Illinois Office o'!$B:$D,3,FALSE)</f>
        <v>937991.36</v>
      </c>
      <c r="N37" s="40">
        <v>969000</v>
      </c>
      <c r="O37" s="40">
        <v>937991.36</v>
      </c>
      <c r="Q37" s="45">
        <f>Table1[[#This Row],[Revenue2]]-Table1[[#This Row],[Expenditures3]]</f>
        <v>31008.640000000014</v>
      </c>
    </row>
    <row r="38" spans="1:17">
      <c r="A38" s="22" t="s">
        <v>29</v>
      </c>
      <c r="B38" s="1" t="s">
        <v>29</v>
      </c>
      <c r="C38" s="1" t="s">
        <v>29</v>
      </c>
      <c r="D38" s="1">
        <v>0</v>
      </c>
      <c r="E38" s="1"/>
      <c r="F38" s="1">
        <v>1</v>
      </c>
      <c r="G38" s="1" t="s">
        <v>1263</v>
      </c>
      <c r="H38" s="1" t="s">
        <v>2278</v>
      </c>
      <c r="I38" s="1" t="s">
        <v>2288</v>
      </c>
      <c r="J38" s="1">
        <v>1</v>
      </c>
      <c r="K38" s="1">
        <v>1</v>
      </c>
      <c r="L38" s="40">
        <f>VLOOKUP(Table1[[#This Row],[fund_ioc]],'[1]By Fund - The Illinois Office o'!$B:$D,3,FALSE)</f>
        <v>4587137.7300000004</v>
      </c>
      <c r="M38" s="41">
        <f>VLOOKUP(Table1[[#This Row],[fund_ioc]],'[2]By Fund - The Illinois Office o'!$B:$D,3,FALSE)</f>
        <v>4799146.2</v>
      </c>
      <c r="N38" s="40">
        <v>4587137.7300000004</v>
      </c>
      <c r="O38" s="40">
        <v>4799146.2</v>
      </c>
      <c r="Q38" s="45">
        <f>Table1[[#This Row],[Revenue2]]-Table1[[#This Row],[Expenditures3]]</f>
        <v>-212008.46999999974</v>
      </c>
    </row>
    <row r="39" spans="1:17">
      <c r="A39" s="22" t="s">
        <v>30</v>
      </c>
      <c r="B39" s="1" t="s">
        <v>1053</v>
      </c>
      <c r="C39" s="1" t="s">
        <v>30</v>
      </c>
      <c r="D39" s="1">
        <v>2</v>
      </c>
      <c r="E39" s="1"/>
      <c r="F39" s="1">
        <v>1</v>
      </c>
      <c r="G39" s="1" t="s">
        <v>1264</v>
      </c>
      <c r="H39" s="1" t="s">
        <v>2278</v>
      </c>
      <c r="I39" s="1" t="s">
        <v>2288</v>
      </c>
      <c r="J39" s="1">
        <v>1</v>
      </c>
      <c r="K39" s="1">
        <v>1</v>
      </c>
      <c r="L39" s="40" t="e">
        <f>VLOOKUP(Table1[[#This Row],[fund_ioc]],'[1]By Fund - The Illinois Office o'!$B:$D,3,FALSE)</f>
        <v>#N/A</v>
      </c>
      <c r="M39" s="41" t="e">
        <f>VLOOKUP(Table1[[#This Row],[fund_ioc]],'[2]By Fund - The Illinois Office o'!$B:$D,3,FALSE)</f>
        <v>#N/A</v>
      </c>
      <c r="N39" s="40"/>
      <c r="O39" s="40"/>
      <c r="Q39" s="45">
        <f>Table1[[#This Row],[Revenue2]]-Table1[[#This Row],[Expenditures3]]</f>
        <v>0</v>
      </c>
    </row>
    <row r="40" spans="1:17">
      <c r="A40" s="22" t="s">
        <v>956</v>
      </c>
      <c r="B40" s="1" t="s">
        <v>1145</v>
      </c>
      <c r="C40" s="1" t="s">
        <v>30</v>
      </c>
      <c r="D40" s="1">
        <v>1</v>
      </c>
      <c r="E40" s="1">
        <v>2000</v>
      </c>
      <c r="F40" s="1">
        <v>0</v>
      </c>
      <c r="G40" s="19" t="s">
        <v>2188</v>
      </c>
      <c r="H40" s="1" t="s">
        <v>2283</v>
      </c>
      <c r="I40" s="1" t="s">
        <v>2298</v>
      </c>
      <c r="J40" s="1">
        <v>0</v>
      </c>
      <c r="K40" s="1">
        <v>0</v>
      </c>
      <c r="L40" s="40" t="e">
        <f>VLOOKUP(Table1[[#This Row],[fund_ioc]],'[1]By Fund - The Illinois Office o'!$B:$D,3,FALSE)</f>
        <v>#N/A</v>
      </c>
      <c r="M40" s="41" t="e">
        <f>VLOOKUP(Table1[[#This Row],[fund_ioc]],'[2]By Fund - The Illinois Office o'!$B:$D,3,FALSE)</f>
        <v>#N/A</v>
      </c>
      <c r="N40" s="40" t="e">
        <v>#N/A</v>
      </c>
      <c r="O40" s="40" t="e">
        <v>#N/A</v>
      </c>
      <c r="Q40" s="45" t="e">
        <f>Table1[[#This Row],[Revenue2]]-Table1[[#This Row],[Expenditures3]]</f>
        <v>#N/A</v>
      </c>
    </row>
    <row r="41" spans="1:17">
      <c r="A41" s="22" t="s">
        <v>31</v>
      </c>
      <c r="B41" s="1" t="s">
        <v>1054</v>
      </c>
      <c r="C41" s="1" t="s">
        <v>31</v>
      </c>
      <c r="D41" s="1">
        <v>2</v>
      </c>
      <c r="E41" s="1"/>
      <c r="F41" s="1">
        <v>1</v>
      </c>
      <c r="G41" s="19" t="s">
        <v>1265</v>
      </c>
      <c r="H41" s="1" t="s">
        <v>2278</v>
      </c>
      <c r="I41" s="1" t="s">
        <v>2288</v>
      </c>
      <c r="J41" s="1">
        <v>1</v>
      </c>
      <c r="K41" s="1">
        <v>1</v>
      </c>
      <c r="L41" s="40" t="e">
        <f>VLOOKUP(Table1[[#This Row],[fund_ioc]],'[1]By Fund - The Illinois Office o'!$B:$D,3,FALSE)</f>
        <v>#N/A</v>
      </c>
      <c r="M41" s="41">
        <f>VLOOKUP(Table1[[#This Row],[fund_ioc]],'[2]By Fund - The Illinois Office o'!$B:$D,3,FALSE)</f>
        <v>0</v>
      </c>
      <c r="N41" s="40"/>
      <c r="O41" s="40">
        <v>0</v>
      </c>
      <c r="Q41" s="45">
        <f>Table1[[#This Row],[Revenue2]]-Table1[[#This Row],[Expenditures3]]</f>
        <v>0</v>
      </c>
    </row>
    <row r="42" spans="1:17">
      <c r="A42" s="22" t="s">
        <v>957</v>
      </c>
      <c r="B42" s="1" t="s">
        <v>1146</v>
      </c>
      <c r="C42" s="1" t="s">
        <v>31</v>
      </c>
      <c r="D42" s="1">
        <v>1</v>
      </c>
      <c r="E42" s="1">
        <v>1998</v>
      </c>
      <c r="F42" s="1">
        <v>0</v>
      </c>
      <c r="G42" s="1" t="s">
        <v>2189</v>
      </c>
      <c r="H42" s="1" t="s">
        <v>2283</v>
      </c>
      <c r="I42" s="1" t="s">
        <v>2298</v>
      </c>
      <c r="J42" s="1">
        <v>0</v>
      </c>
      <c r="K42" s="1">
        <v>0</v>
      </c>
      <c r="L42" s="40" t="e">
        <f>VLOOKUP(Table1[[#This Row],[fund_ioc]],'[1]By Fund - The Illinois Office o'!$B:$D,3,FALSE)</f>
        <v>#N/A</v>
      </c>
      <c r="M42" s="41">
        <f>VLOOKUP(Table1[[#This Row],[fund_ioc]],'[2]By Fund - The Illinois Office o'!$B:$D,3,FALSE)</f>
        <v>0</v>
      </c>
      <c r="N42" s="40" t="e">
        <v>#N/A</v>
      </c>
      <c r="O42" s="40">
        <v>0</v>
      </c>
      <c r="Q42" s="45" t="e">
        <f>Table1[[#This Row],[Revenue2]]-Table1[[#This Row],[Expenditures3]]</f>
        <v>#N/A</v>
      </c>
    </row>
    <row r="43" spans="1:17">
      <c r="A43" s="22" t="s">
        <v>32</v>
      </c>
      <c r="B43" s="1" t="s">
        <v>32</v>
      </c>
      <c r="C43" s="1" t="s">
        <v>32</v>
      </c>
      <c r="D43" s="1">
        <v>0</v>
      </c>
      <c r="E43" s="1"/>
      <c r="F43" s="1">
        <v>1</v>
      </c>
      <c r="G43" s="1" t="s">
        <v>1266</v>
      </c>
      <c r="H43" s="1" t="s">
        <v>2278</v>
      </c>
      <c r="I43" s="1" t="s">
        <v>2288</v>
      </c>
      <c r="J43" s="1">
        <v>1</v>
      </c>
      <c r="K43" s="1">
        <v>1</v>
      </c>
      <c r="L43" s="40">
        <f>VLOOKUP(Table1[[#This Row],[fund_ioc]],'[1]By Fund - The Illinois Office o'!$B:$D,3,FALSE)</f>
        <v>6111006.7199999997</v>
      </c>
      <c r="M43" s="41">
        <f>VLOOKUP(Table1[[#This Row],[fund_ioc]],'[2]By Fund - The Illinois Office o'!$B:$D,3,FALSE)</f>
        <v>11232121.27</v>
      </c>
      <c r="N43" s="40">
        <v>6111006.7199999997</v>
      </c>
      <c r="O43" s="40">
        <v>11232121.27</v>
      </c>
      <c r="Q43" s="45">
        <f>Table1[[#This Row],[Revenue2]]-Table1[[#This Row],[Expenditures3]]</f>
        <v>-5121114.55</v>
      </c>
    </row>
    <row r="44" spans="1:17">
      <c r="A44" s="22" t="s">
        <v>33</v>
      </c>
      <c r="B44" s="1" t="s">
        <v>33</v>
      </c>
      <c r="C44" s="1" t="s">
        <v>33</v>
      </c>
      <c r="D44" s="1">
        <v>0</v>
      </c>
      <c r="E44" s="1"/>
      <c r="F44" s="1">
        <v>1</v>
      </c>
      <c r="G44" s="1" t="s">
        <v>1267</v>
      </c>
      <c r="H44" s="1" t="s">
        <v>2278</v>
      </c>
      <c r="I44" s="1" t="s">
        <v>2288</v>
      </c>
      <c r="J44" s="1">
        <v>1</v>
      </c>
      <c r="K44" s="1">
        <v>1</v>
      </c>
      <c r="L44" s="40">
        <f>VLOOKUP(Table1[[#This Row],[fund_ioc]],'[1]By Fund - The Illinois Office o'!$B:$D,3,FALSE)</f>
        <v>9136496.0600000005</v>
      </c>
      <c r="M44" s="41">
        <f>VLOOKUP(Table1[[#This Row],[fund_ioc]],'[2]By Fund - The Illinois Office o'!$B:$D,3,FALSE)</f>
        <v>11810337.960000001</v>
      </c>
      <c r="N44" s="40">
        <v>9136496.0600000005</v>
      </c>
      <c r="O44" s="40">
        <v>11810337.960000001</v>
      </c>
      <c r="Q44" s="45">
        <f>Table1[[#This Row],[Revenue2]]-Table1[[#This Row],[Expenditures3]]</f>
        <v>-2673841.9000000004</v>
      </c>
    </row>
    <row r="45" spans="1:17">
      <c r="A45" s="22" t="s">
        <v>34</v>
      </c>
      <c r="B45" s="1" t="s">
        <v>34</v>
      </c>
      <c r="C45" s="1" t="s">
        <v>34</v>
      </c>
      <c r="D45" s="1">
        <v>0</v>
      </c>
      <c r="E45" s="1"/>
      <c r="F45" s="1">
        <v>1</v>
      </c>
      <c r="G45" s="1" t="s">
        <v>1268</v>
      </c>
      <c r="H45" s="1" t="s">
        <v>2278</v>
      </c>
      <c r="I45" s="1" t="s">
        <v>2288</v>
      </c>
      <c r="J45" s="1">
        <v>1</v>
      </c>
      <c r="K45" s="1">
        <v>1</v>
      </c>
      <c r="L45" s="40">
        <f>VLOOKUP(Table1[[#This Row],[fund_ioc]],'[1]By Fund - The Illinois Office o'!$B:$D,3,FALSE)</f>
        <v>69656129.879999995</v>
      </c>
      <c r="M45" s="41">
        <f>VLOOKUP(Table1[[#This Row],[fund_ioc]],'[2]By Fund - The Illinois Office o'!$B:$D,3,FALSE)</f>
        <v>71214637.989999995</v>
      </c>
      <c r="N45" s="40">
        <v>69656129.879999995</v>
      </c>
      <c r="O45" s="40">
        <v>71214637.989999995</v>
      </c>
      <c r="Q45" s="45">
        <f>Table1[[#This Row],[Revenue2]]-Table1[[#This Row],[Expenditures3]]</f>
        <v>-1558508.1099999994</v>
      </c>
    </row>
    <row r="46" spans="1:17">
      <c r="A46" s="22" t="s">
        <v>35</v>
      </c>
      <c r="B46" s="1" t="s">
        <v>35</v>
      </c>
      <c r="C46" s="1" t="s">
        <v>35</v>
      </c>
      <c r="D46" s="1">
        <v>0</v>
      </c>
      <c r="E46" s="1"/>
      <c r="F46" s="1">
        <v>1</v>
      </c>
      <c r="G46" s="1" t="s">
        <v>1269</v>
      </c>
      <c r="H46" s="1" t="s">
        <v>2278</v>
      </c>
      <c r="I46" s="1" t="s">
        <v>2288</v>
      </c>
      <c r="J46" s="1">
        <v>1</v>
      </c>
      <c r="K46" s="1">
        <v>1</v>
      </c>
      <c r="L46" s="40">
        <f>VLOOKUP(Table1[[#This Row],[fund_ioc]],'[1]By Fund - The Illinois Office o'!$B:$D,3,FALSE)</f>
        <v>262794.59000000003</v>
      </c>
      <c r="M46" s="41">
        <f>VLOOKUP(Table1[[#This Row],[fund_ioc]],'[2]By Fund - The Illinois Office o'!$B:$D,3,FALSE)</f>
        <v>331161.53000000003</v>
      </c>
      <c r="N46" s="40">
        <v>262794.59000000003</v>
      </c>
      <c r="O46" s="40">
        <v>331161.53000000003</v>
      </c>
      <c r="Q46" s="45">
        <f>Table1[[#This Row],[Revenue2]]-Table1[[#This Row],[Expenditures3]]</f>
        <v>-68366.94</v>
      </c>
    </row>
    <row r="47" spans="1:17">
      <c r="A47" s="22" t="s">
        <v>36</v>
      </c>
      <c r="B47" s="1" t="s">
        <v>36</v>
      </c>
      <c r="C47" s="1" t="s">
        <v>36</v>
      </c>
      <c r="D47" s="1">
        <v>0</v>
      </c>
      <c r="E47" s="1"/>
      <c r="F47" s="1">
        <v>1</v>
      </c>
      <c r="G47" s="1" t="s">
        <v>1270</v>
      </c>
      <c r="H47" s="1" t="s">
        <v>2278</v>
      </c>
      <c r="I47" s="1" t="s">
        <v>2288</v>
      </c>
      <c r="J47" s="1">
        <v>1</v>
      </c>
      <c r="K47" s="1">
        <v>1</v>
      </c>
      <c r="L47" s="40">
        <f>VLOOKUP(Table1[[#This Row],[fund_ioc]],'[1]By Fund - The Illinois Office o'!$B:$D,3,FALSE)</f>
        <v>132179.4</v>
      </c>
      <c r="M47" s="41">
        <f>VLOOKUP(Table1[[#This Row],[fund_ioc]],'[2]By Fund - The Illinois Office o'!$B:$D,3,FALSE)</f>
        <v>86049.75</v>
      </c>
      <c r="N47" s="40">
        <v>132179.4</v>
      </c>
      <c r="O47" s="40">
        <v>86049.75</v>
      </c>
      <c r="Q47" s="45">
        <f>Table1[[#This Row],[Revenue2]]-Table1[[#This Row],[Expenditures3]]</f>
        <v>46129.649999999994</v>
      </c>
    </row>
    <row r="48" spans="1:17">
      <c r="A48" s="22" t="s">
        <v>37</v>
      </c>
      <c r="B48" s="1" t="s">
        <v>37</v>
      </c>
      <c r="C48" s="1" t="s">
        <v>37</v>
      </c>
      <c r="D48" s="1">
        <v>0</v>
      </c>
      <c r="E48" s="1"/>
      <c r="F48" s="1">
        <v>1</v>
      </c>
      <c r="G48" s="1" t="s">
        <v>1271</v>
      </c>
      <c r="H48" s="1" t="s">
        <v>2278</v>
      </c>
      <c r="I48" s="1" t="s">
        <v>2288</v>
      </c>
      <c r="J48" s="1">
        <v>1</v>
      </c>
      <c r="K48" s="1">
        <v>1</v>
      </c>
      <c r="L48" s="40">
        <f>VLOOKUP(Table1[[#This Row],[fund_ioc]],'[1]By Fund - The Illinois Office o'!$B:$D,3,FALSE)</f>
        <v>983184.51</v>
      </c>
      <c r="M48" s="41">
        <f>VLOOKUP(Table1[[#This Row],[fund_ioc]],'[2]By Fund - The Illinois Office o'!$B:$D,3,FALSE)</f>
        <v>1614900</v>
      </c>
      <c r="N48" s="40">
        <v>983184.51</v>
      </c>
      <c r="O48" s="40">
        <v>1614900</v>
      </c>
      <c r="Q48" s="45">
        <f>Table1[[#This Row],[Revenue2]]-Table1[[#This Row],[Expenditures3]]</f>
        <v>-631715.49</v>
      </c>
    </row>
    <row r="49" spans="1:17">
      <c r="A49" s="22" t="s">
        <v>38</v>
      </c>
      <c r="B49" s="1" t="s">
        <v>38</v>
      </c>
      <c r="C49" s="1" t="s">
        <v>38</v>
      </c>
      <c r="D49" s="1">
        <v>0</v>
      </c>
      <c r="E49" s="1"/>
      <c r="F49" s="1">
        <v>1</v>
      </c>
      <c r="G49" s="1" t="s">
        <v>1272</v>
      </c>
      <c r="H49" s="1" t="s">
        <v>2278</v>
      </c>
      <c r="I49" s="1" t="s">
        <v>2288</v>
      </c>
      <c r="J49" s="1">
        <v>1</v>
      </c>
      <c r="K49" s="1">
        <v>1</v>
      </c>
      <c r="L49" s="40">
        <f>VLOOKUP(Table1[[#This Row],[fund_ioc]],'[1]By Fund - The Illinois Office o'!$B:$D,3,FALSE)</f>
        <v>24310094.66</v>
      </c>
      <c r="M49" s="41">
        <f>VLOOKUP(Table1[[#This Row],[fund_ioc]],'[2]By Fund - The Illinois Office o'!$B:$D,3,FALSE)</f>
        <v>25354678.800000001</v>
      </c>
      <c r="N49" s="40">
        <v>24310094.66</v>
      </c>
      <c r="O49" s="40">
        <v>25354678.800000001</v>
      </c>
      <c r="Q49" s="45">
        <f>Table1[[#This Row],[Revenue2]]-Table1[[#This Row],[Expenditures3]]</f>
        <v>-1044584.1400000006</v>
      </c>
    </row>
    <row r="50" spans="1:17">
      <c r="A50" s="22" t="s">
        <v>39</v>
      </c>
      <c r="B50" s="1" t="s">
        <v>39</v>
      </c>
      <c r="C50" s="1" t="s">
        <v>39</v>
      </c>
      <c r="D50" s="1">
        <v>0</v>
      </c>
      <c r="E50" s="1"/>
      <c r="F50" s="1">
        <v>1</v>
      </c>
      <c r="G50" s="19" t="s">
        <v>1273</v>
      </c>
      <c r="H50" s="1" t="s">
        <v>2278</v>
      </c>
      <c r="I50" s="1" t="s">
        <v>2288</v>
      </c>
      <c r="J50" s="1">
        <v>1</v>
      </c>
      <c r="K50" s="1">
        <v>1</v>
      </c>
      <c r="L50" s="40">
        <f>VLOOKUP(Table1[[#This Row],[fund_ioc]],'[1]By Fund - The Illinois Office o'!$B:$D,3,FALSE)</f>
        <v>606.83000000000004</v>
      </c>
      <c r="M50" s="41">
        <f>VLOOKUP(Table1[[#This Row],[fund_ioc]],'[2]By Fund - The Illinois Office o'!$B:$D,3,FALSE)</f>
        <v>814427.38</v>
      </c>
      <c r="N50" s="40">
        <v>606.83000000000004</v>
      </c>
      <c r="O50" s="40">
        <v>814427.38</v>
      </c>
      <c r="Q50" s="45">
        <f>Table1[[#This Row],[Revenue2]]-Table1[[#This Row],[Expenditures3]]</f>
        <v>-813820.55</v>
      </c>
    </row>
    <row r="51" spans="1:17">
      <c r="A51" s="22" t="s">
        <v>40</v>
      </c>
      <c r="B51" s="1" t="s">
        <v>40</v>
      </c>
      <c r="C51" s="1" t="s">
        <v>40</v>
      </c>
      <c r="D51" s="1">
        <v>0</v>
      </c>
      <c r="E51" s="1"/>
      <c r="F51" s="1">
        <v>1</v>
      </c>
      <c r="G51" s="1" t="s">
        <v>1274</v>
      </c>
      <c r="H51" s="1" t="s">
        <v>2278</v>
      </c>
      <c r="I51" s="1" t="s">
        <v>2288</v>
      </c>
      <c r="J51" s="1">
        <v>1</v>
      </c>
      <c r="K51" s="1">
        <v>1</v>
      </c>
      <c r="L51" s="40">
        <f>VLOOKUP(Table1[[#This Row],[fund_ioc]],'[1]By Fund - The Illinois Office o'!$B:$D,3,FALSE)</f>
        <v>41604864.950000003</v>
      </c>
      <c r="M51" s="41">
        <f>VLOOKUP(Table1[[#This Row],[fund_ioc]],'[2]By Fund - The Illinois Office o'!$B:$D,3,FALSE)</f>
        <v>48410188.93</v>
      </c>
      <c r="N51" s="40">
        <v>41604864.950000003</v>
      </c>
      <c r="O51" s="40">
        <v>48410188.93</v>
      </c>
      <c r="Q51" s="45">
        <f>Table1[[#This Row],[Revenue2]]-Table1[[#This Row],[Expenditures3]]</f>
        <v>-6805323.9799999967</v>
      </c>
    </row>
    <row r="52" spans="1:17">
      <c r="A52" s="22" t="s">
        <v>41</v>
      </c>
      <c r="B52" s="1" t="s">
        <v>41</v>
      </c>
      <c r="C52" s="1" t="s">
        <v>41</v>
      </c>
      <c r="D52" s="1">
        <v>0</v>
      </c>
      <c r="E52" s="1"/>
      <c r="F52" s="1">
        <v>1</v>
      </c>
      <c r="G52" s="1" t="s">
        <v>1275</v>
      </c>
      <c r="H52" s="1" t="s">
        <v>2278</v>
      </c>
      <c r="I52" s="1" t="s">
        <v>2288</v>
      </c>
      <c r="J52" s="1">
        <v>1</v>
      </c>
      <c r="K52" s="1">
        <v>1</v>
      </c>
      <c r="L52" s="40">
        <f>VLOOKUP(Table1[[#This Row],[fund_ioc]],'[1]By Fund - The Illinois Office o'!$B:$D,3,FALSE)</f>
        <v>50889.2</v>
      </c>
      <c r="M52" s="41">
        <f>VLOOKUP(Table1[[#This Row],[fund_ioc]],'[2]By Fund - The Illinois Office o'!$B:$D,3,FALSE)</f>
        <v>96000</v>
      </c>
      <c r="N52" s="40">
        <v>50889.2</v>
      </c>
      <c r="O52" s="40">
        <v>96000</v>
      </c>
      <c r="Q52" s="45">
        <f>Table1[[#This Row],[Revenue2]]-Table1[[#This Row],[Expenditures3]]</f>
        <v>-45110.8</v>
      </c>
    </row>
    <row r="53" spans="1:17">
      <c r="A53" s="22" t="s">
        <v>42</v>
      </c>
      <c r="B53" s="1" t="s">
        <v>42</v>
      </c>
      <c r="C53" s="1" t="s">
        <v>42</v>
      </c>
      <c r="D53" s="1">
        <v>0</v>
      </c>
      <c r="E53" s="1"/>
      <c r="F53" s="1">
        <v>1</v>
      </c>
      <c r="G53" s="19" t="s">
        <v>1276</v>
      </c>
      <c r="H53" s="1" t="s">
        <v>2278</v>
      </c>
      <c r="I53" s="1" t="s">
        <v>2288</v>
      </c>
      <c r="J53" s="1">
        <v>1</v>
      </c>
      <c r="K53" s="1">
        <v>1</v>
      </c>
      <c r="L53" s="40" t="e">
        <f>VLOOKUP(Table1[[#This Row],[fund_ioc]],'[1]By Fund - The Illinois Office o'!$B:$D,3,FALSE)</f>
        <v>#N/A</v>
      </c>
      <c r="M53" s="41" t="e">
        <f>VLOOKUP(Table1[[#This Row],[fund_ioc]],'[2]By Fund - The Illinois Office o'!$B:$D,3,FALSE)</f>
        <v>#N/A</v>
      </c>
      <c r="N53" s="40"/>
      <c r="O53" s="40"/>
      <c r="Q53" s="45">
        <f>Table1[[#This Row],[Revenue2]]-Table1[[#This Row],[Expenditures3]]</f>
        <v>0</v>
      </c>
    </row>
    <row r="54" spans="1:17">
      <c r="A54" s="22" t="s">
        <v>43</v>
      </c>
      <c r="B54" s="1" t="s">
        <v>43</v>
      </c>
      <c r="C54" s="1" t="s">
        <v>43</v>
      </c>
      <c r="D54" s="1">
        <v>0</v>
      </c>
      <c r="E54" s="1"/>
      <c r="F54" s="1">
        <v>1</v>
      </c>
      <c r="G54" s="1" t="s">
        <v>1277</v>
      </c>
      <c r="H54" s="1" t="s">
        <v>2278</v>
      </c>
      <c r="I54" s="1" t="s">
        <v>2288</v>
      </c>
      <c r="J54" s="1">
        <v>1</v>
      </c>
      <c r="K54" s="1">
        <v>1</v>
      </c>
      <c r="L54" s="40">
        <f>VLOOKUP(Table1[[#This Row],[fund_ioc]],'[1]By Fund - The Illinois Office o'!$B:$D,3,FALSE)</f>
        <v>28087660.899999999</v>
      </c>
      <c r="M54" s="41">
        <f>VLOOKUP(Table1[[#This Row],[fund_ioc]],'[2]By Fund - The Illinois Office o'!$B:$D,3,FALSE)</f>
        <v>27180402.510000002</v>
      </c>
      <c r="N54" s="40">
        <v>28087660.899999999</v>
      </c>
      <c r="O54" s="40">
        <v>27180402.510000002</v>
      </c>
      <c r="Q54" s="45">
        <f>Table1[[#This Row],[Revenue2]]-Table1[[#This Row],[Expenditures3]]</f>
        <v>907258.38999999687</v>
      </c>
    </row>
    <row r="55" spans="1:17">
      <c r="A55" s="22" t="s">
        <v>44</v>
      </c>
      <c r="B55" s="1" t="s">
        <v>44</v>
      </c>
      <c r="C55" s="1" t="s">
        <v>44</v>
      </c>
      <c r="D55" s="1">
        <v>0</v>
      </c>
      <c r="E55" s="1"/>
      <c r="F55" s="1">
        <v>1</v>
      </c>
      <c r="G55" s="1" t="s">
        <v>1278</v>
      </c>
      <c r="H55" s="1" t="s">
        <v>2278</v>
      </c>
      <c r="I55" s="1" t="s">
        <v>2288</v>
      </c>
      <c r="J55" s="1">
        <v>1</v>
      </c>
      <c r="K55" s="1">
        <v>1</v>
      </c>
      <c r="L55" s="40">
        <f>VLOOKUP(Table1[[#This Row],[fund_ioc]],'[1]By Fund - The Illinois Office o'!$B:$D,3,FALSE)</f>
        <v>339570.81</v>
      </c>
      <c r="M55" s="41">
        <f>VLOOKUP(Table1[[#This Row],[fund_ioc]],'[2]By Fund - The Illinois Office o'!$B:$D,3,FALSE)</f>
        <v>285310</v>
      </c>
      <c r="N55" s="40">
        <v>339570.81</v>
      </c>
      <c r="O55" s="40">
        <v>285310</v>
      </c>
      <c r="Q55" s="45">
        <f>Table1[[#This Row],[Revenue2]]-Table1[[#This Row],[Expenditures3]]</f>
        <v>54260.81</v>
      </c>
    </row>
    <row r="56" spans="1:17">
      <c r="A56" s="22" t="s">
        <v>45</v>
      </c>
      <c r="B56" s="1" t="s">
        <v>45</v>
      </c>
      <c r="C56" s="1" t="s">
        <v>45</v>
      </c>
      <c r="D56" s="1">
        <v>0</v>
      </c>
      <c r="E56" s="1"/>
      <c r="F56" s="1">
        <v>1</v>
      </c>
      <c r="G56" s="1" t="s">
        <v>1279</v>
      </c>
      <c r="H56" s="1" t="s">
        <v>2277</v>
      </c>
      <c r="I56" s="1" t="s">
        <v>2287</v>
      </c>
      <c r="J56" s="1">
        <v>1</v>
      </c>
      <c r="K56" s="1">
        <v>1</v>
      </c>
      <c r="L56" s="40">
        <f>VLOOKUP(Table1[[#This Row],[fund_ioc]],'[1]By Fund - The Illinois Office o'!$B:$D,3,FALSE)</f>
        <v>254978117.46000001</v>
      </c>
      <c r="M56" s="41">
        <f>VLOOKUP(Table1[[#This Row],[fund_ioc]],'[2]By Fund - The Illinois Office o'!$B:$D,3,FALSE)</f>
        <v>264670360.11000001</v>
      </c>
      <c r="N56" s="40">
        <v>254978117.46000001</v>
      </c>
      <c r="O56" s="40">
        <v>264670360.11000001</v>
      </c>
      <c r="Q56" s="45">
        <f>Table1[[#This Row],[Revenue2]]-Table1[[#This Row],[Expenditures3]]</f>
        <v>-9692242.650000006</v>
      </c>
    </row>
    <row r="57" spans="1:17">
      <c r="A57" s="22" t="s">
        <v>46</v>
      </c>
      <c r="B57" s="1" t="s">
        <v>46</v>
      </c>
      <c r="C57" s="1" t="s">
        <v>46</v>
      </c>
      <c r="D57" s="1">
        <v>0</v>
      </c>
      <c r="E57" s="1"/>
      <c r="F57" s="1">
        <v>1</v>
      </c>
      <c r="G57" s="19" t="s">
        <v>1280</v>
      </c>
      <c r="H57" s="1" t="s">
        <v>2278</v>
      </c>
      <c r="I57" s="1" t="s">
        <v>2288</v>
      </c>
      <c r="J57" s="1">
        <v>1</v>
      </c>
      <c r="K57" s="1">
        <v>1</v>
      </c>
      <c r="L57" s="40" t="e">
        <f>VLOOKUP(Table1[[#This Row],[fund_ioc]],'[1]By Fund - The Illinois Office o'!$B:$D,3,FALSE)</f>
        <v>#N/A</v>
      </c>
      <c r="M57" s="41">
        <f>VLOOKUP(Table1[[#This Row],[fund_ioc]],'[2]By Fund - The Illinois Office o'!$B:$D,3,FALSE)</f>
        <v>0</v>
      </c>
      <c r="N57" s="40"/>
      <c r="O57" s="40">
        <v>0</v>
      </c>
      <c r="Q57" s="45">
        <f>Table1[[#This Row],[Revenue2]]-Table1[[#This Row],[Expenditures3]]</f>
        <v>0</v>
      </c>
    </row>
    <row r="58" spans="1:17">
      <c r="A58" s="22" t="s">
        <v>47</v>
      </c>
      <c r="B58" s="1" t="s">
        <v>47</v>
      </c>
      <c r="C58" s="1" t="s">
        <v>47</v>
      </c>
      <c r="D58" s="1">
        <v>0</v>
      </c>
      <c r="E58" s="1"/>
      <c r="F58" s="1">
        <v>1</v>
      </c>
      <c r="G58" s="19" t="s">
        <v>1281</v>
      </c>
      <c r="H58" s="1" t="s">
        <v>2278</v>
      </c>
      <c r="I58" s="1" t="s">
        <v>2288</v>
      </c>
      <c r="J58" s="1">
        <v>1</v>
      </c>
      <c r="K58" s="1">
        <v>1</v>
      </c>
      <c r="L58" s="40">
        <f>VLOOKUP(Table1[[#This Row],[fund_ioc]],'[1]By Fund - The Illinois Office o'!$B:$D,3,FALSE)</f>
        <v>231397939.56</v>
      </c>
      <c r="M58" s="41">
        <f>VLOOKUP(Table1[[#This Row],[fund_ioc]],'[2]By Fund - The Illinois Office o'!$B:$D,3,FALSE)</f>
        <v>236288784.16</v>
      </c>
      <c r="N58" s="40">
        <v>231397939.56</v>
      </c>
      <c r="O58" s="40">
        <v>236288784.16</v>
      </c>
      <c r="Q58" s="45">
        <f>Table1[[#This Row],[Revenue2]]-Table1[[#This Row],[Expenditures3]]</f>
        <v>-4890844.599999994</v>
      </c>
    </row>
    <row r="59" spans="1:17">
      <c r="A59" s="22" t="s">
        <v>48</v>
      </c>
      <c r="B59" s="1" t="s">
        <v>48</v>
      </c>
      <c r="C59" s="1" t="s">
        <v>48</v>
      </c>
      <c r="D59" s="1">
        <v>0</v>
      </c>
      <c r="E59" s="1"/>
      <c r="F59" s="1">
        <v>1</v>
      </c>
      <c r="G59" s="19" t="s">
        <v>1282</v>
      </c>
      <c r="H59" s="1" t="s">
        <v>2277</v>
      </c>
      <c r="I59" s="1" t="s">
        <v>2287</v>
      </c>
      <c r="J59" s="1">
        <v>1</v>
      </c>
      <c r="K59" s="1">
        <v>1</v>
      </c>
      <c r="L59" s="40">
        <f>VLOOKUP(Table1[[#This Row],[fund_ioc]],'[1]By Fund - The Illinois Office o'!$B:$D,3,FALSE)</f>
        <v>68658096.659999996</v>
      </c>
      <c r="M59" s="41">
        <f>VLOOKUP(Table1[[#This Row],[fund_ioc]],'[2]By Fund - The Illinois Office o'!$B:$D,3,FALSE)</f>
        <v>73442498.299999997</v>
      </c>
      <c r="N59" s="40">
        <v>68658096.659999996</v>
      </c>
      <c r="O59" s="40">
        <v>73442498.299999997</v>
      </c>
      <c r="Q59" s="45">
        <f>Table1[[#This Row],[Revenue2]]-Table1[[#This Row],[Expenditures3]]</f>
        <v>-4784401.6400000006</v>
      </c>
    </row>
    <row r="60" spans="1:17">
      <c r="A60" s="22" t="s">
        <v>49</v>
      </c>
      <c r="B60" s="1" t="s">
        <v>49</v>
      </c>
      <c r="C60" s="1" t="s">
        <v>49</v>
      </c>
      <c r="D60" s="1">
        <v>0</v>
      </c>
      <c r="E60" s="1"/>
      <c r="F60" s="1">
        <v>1</v>
      </c>
      <c r="G60" s="1" t="s">
        <v>1283</v>
      </c>
      <c r="H60" s="1" t="s">
        <v>2279</v>
      </c>
      <c r="I60" s="1" t="s">
        <v>2289</v>
      </c>
      <c r="J60" s="1">
        <v>1</v>
      </c>
      <c r="K60" s="1">
        <v>1</v>
      </c>
      <c r="L60" s="40" t="e">
        <f>VLOOKUP(Table1[[#This Row],[fund_ioc]],'[1]By Fund - The Illinois Office o'!$B:$D,3,FALSE)</f>
        <v>#N/A</v>
      </c>
      <c r="M60" s="41" t="e">
        <f>VLOOKUP(Table1[[#This Row],[fund_ioc]],'[2]By Fund - The Illinois Office o'!$B:$D,3,FALSE)</f>
        <v>#N/A</v>
      </c>
      <c r="N60" s="40"/>
      <c r="O60" s="40"/>
      <c r="Q60" s="45">
        <f>Table1[[#This Row],[Revenue2]]-Table1[[#This Row],[Expenditures3]]</f>
        <v>0</v>
      </c>
    </row>
    <row r="61" spans="1:17">
      <c r="A61" s="22" t="s">
        <v>50</v>
      </c>
      <c r="B61" s="1" t="s">
        <v>50</v>
      </c>
      <c r="C61" s="1" t="s">
        <v>50</v>
      </c>
      <c r="D61" s="1">
        <v>0</v>
      </c>
      <c r="E61" s="1"/>
      <c r="F61" s="1">
        <v>1</v>
      </c>
      <c r="G61" s="19" t="s">
        <v>1284</v>
      </c>
      <c r="H61" s="1" t="s">
        <v>2278</v>
      </c>
      <c r="I61" s="1" t="s">
        <v>2288</v>
      </c>
      <c r="J61" s="1">
        <v>1</v>
      </c>
      <c r="K61" s="1">
        <v>1</v>
      </c>
      <c r="L61" s="40">
        <f>VLOOKUP(Table1[[#This Row],[fund_ioc]],'[1]By Fund - The Illinois Office o'!$B:$D,3,FALSE)</f>
        <v>3075677.64</v>
      </c>
      <c r="M61" s="41">
        <f>VLOOKUP(Table1[[#This Row],[fund_ioc]],'[2]By Fund - The Illinois Office o'!$B:$D,3,FALSE)</f>
        <v>1514748.44</v>
      </c>
      <c r="N61" s="40">
        <v>3075677.64</v>
      </c>
      <c r="O61" s="40">
        <v>1514748.44</v>
      </c>
      <c r="Q61" s="45">
        <f>Table1[[#This Row],[Revenue2]]-Table1[[#This Row],[Expenditures3]]</f>
        <v>1560929.2000000002</v>
      </c>
    </row>
    <row r="62" spans="1:17">
      <c r="A62" s="22" t="s">
        <v>51</v>
      </c>
      <c r="B62" s="1" t="s">
        <v>1055</v>
      </c>
      <c r="C62" s="1" t="s">
        <v>51</v>
      </c>
      <c r="D62" s="1">
        <v>2</v>
      </c>
      <c r="E62" s="1"/>
      <c r="F62" s="1">
        <v>1</v>
      </c>
      <c r="G62" s="1" t="s">
        <v>1285</v>
      </c>
      <c r="H62" s="1" t="s">
        <v>2278</v>
      </c>
      <c r="I62" s="1" t="s">
        <v>2288</v>
      </c>
      <c r="J62" s="1">
        <v>1</v>
      </c>
      <c r="K62" s="1">
        <v>1</v>
      </c>
      <c r="L62" s="40" t="e">
        <f>VLOOKUP(Table1[[#This Row],[fund_ioc]],'[1]By Fund - The Illinois Office o'!$B:$D,3,FALSE)</f>
        <v>#N/A</v>
      </c>
      <c r="M62" s="41">
        <f>VLOOKUP(Table1[[#This Row],[fund_ioc]],'[2]By Fund - The Illinois Office o'!$B:$D,3,FALSE)</f>
        <v>0</v>
      </c>
      <c r="N62" s="40"/>
      <c r="O62" s="40">
        <v>0</v>
      </c>
      <c r="Q62" s="45">
        <f>Table1[[#This Row],[Revenue2]]-Table1[[#This Row],[Expenditures3]]</f>
        <v>0</v>
      </c>
    </row>
    <row r="63" spans="1:17">
      <c r="A63" s="22" t="s">
        <v>958</v>
      </c>
      <c r="B63" s="1" t="s">
        <v>1147</v>
      </c>
      <c r="C63" s="1" t="s">
        <v>51</v>
      </c>
      <c r="D63" s="1">
        <v>1</v>
      </c>
      <c r="E63" s="1">
        <v>1998</v>
      </c>
      <c r="F63" s="1">
        <v>0</v>
      </c>
      <c r="G63" s="19" t="s">
        <v>2190</v>
      </c>
      <c r="H63" s="1" t="s">
        <v>2279</v>
      </c>
      <c r="I63" s="1" t="s">
        <v>2289</v>
      </c>
      <c r="J63" s="1">
        <v>0</v>
      </c>
      <c r="K63" s="1">
        <v>0</v>
      </c>
      <c r="L63" s="40" t="e">
        <f>VLOOKUP(Table1[[#This Row],[fund_ioc]],'[1]By Fund - The Illinois Office o'!$B:$D,3,FALSE)</f>
        <v>#N/A</v>
      </c>
      <c r="M63" s="41">
        <f>VLOOKUP(Table1[[#This Row],[fund_ioc]],'[2]By Fund - The Illinois Office o'!$B:$D,3,FALSE)</f>
        <v>0</v>
      </c>
      <c r="N63" s="40" t="e">
        <v>#N/A</v>
      </c>
      <c r="O63" s="40">
        <v>0</v>
      </c>
      <c r="Q63" s="45" t="e">
        <f>Table1[[#This Row],[Revenue2]]-Table1[[#This Row],[Expenditures3]]</f>
        <v>#N/A</v>
      </c>
    </row>
    <row r="64" spans="1:17">
      <c r="A64" s="22" t="s">
        <v>52</v>
      </c>
      <c r="B64" s="1" t="s">
        <v>52</v>
      </c>
      <c r="C64" s="1" t="s">
        <v>52</v>
      </c>
      <c r="D64" s="1">
        <v>0</v>
      </c>
      <c r="E64" s="1"/>
      <c r="F64" s="1">
        <v>1</v>
      </c>
      <c r="G64" s="1" t="s">
        <v>1286</v>
      </c>
      <c r="H64" s="1" t="s">
        <v>2278</v>
      </c>
      <c r="I64" s="1" t="s">
        <v>2288</v>
      </c>
      <c r="J64" s="1">
        <v>1</v>
      </c>
      <c r="K64" s="1">
        <v>1</v>
      </c>
      <c r="L64" s="40">
        <f>VLOOKUP(Table1[[#This Row],[fund_ioc]],'[1]By Fund - The Illinois Office o'!$B:$D,3,FALSE)</f>
        <v>35685283.049999997</v>
      </c>
      <c r="M64" s="41">
        <f>VLOOKUP(Table1[[#This Row],[fund_ioc]],'[2]By Fund - The Illinois Office o'!$B:$D,3,FALSE)</f>
        <v>29077972.300000001</v>
      </c>
      <c r="N64" s="40">
        <v>35685283.049999997</v>
      </c>
      <c r="O64" s="40">
        <v>29077972.300000001</v>
      </c>
      <c r="Q64" s="45">
        <f>Table1[[#This Row],[Revenue2]]-Table1[[#This Row],[Expenditures3]]</f>
        <v>6607310.7499999963</v>
      </c>
    </row>
    <row r="65" spans="1:17">
      <c r="A65" s="22" t="s">
        <v>53</v>
      </c>
      <c r="B65" s="1" t="s">
        <v>53</v>
      </c>
      <c r="C65" s="1" t="s">
        <v>53</v>
      </c>
      <c r="D65" s="1">
        <v>0</v>
      </c>
      <c r="E65" s="1"/>
      <c r="F65" s="1">
        <v>1</v>
      </c>
      <c r="G65" s="1" t="s">
        <v>1287</v>
      </c>
      <c r="H65" s="1" t="s">
        <v>2278</v>
      </c>
      <c r="I65" s="1" t="s">
        <v>2288</v>
      </c>
      <c r="J65" s="1">
        <v>1</v>
      </c>
      <c r="K65" s="1">
        <v>1</v>
      </c>
      <c r="L65" s="40">
        <f>VLOOKUP(Table1[[#This Row],[fund_ioc]],'[1]By Fund - The Illinois Office o'!$B:$D,3,FALSE)</f>
        <v>210754.06</v>
      </c>
      <c r="M65" s="41">
        <f>VLOOKUP(Table1[[#This Row],[fund_ioc]],'[2]By Fund - The Illinois Office o'!$B:$D,3,FALSE)</f>
        <v>216705.46</v>
      </c>
      <c r="N65" s="40">
        <v>210754.06</v>
      </c>
      <c r="O65" s="40">
        <v>216705.46</v>
      </c>
      <c r="Q65" s="45">
        <f>Table1[[#This Row],[Revenue2]]-Table1[[#This Row],[Expenditures3]]</f>
        <v>-5951.3999999999942</v>
      </c>
    </row>
    <row r="66" spans="1:17">
      <c r="A66" s="22" t="s">
        <v>54</v>
      </c>
      <c r="B66" s="1" t="s">
        <v>54</v>
      </c>
      <c r="C66" s="1" t="s">
        <v>54</v>
      </c>
      <c r="D66" s="1">
        <v>0</v>
      </c>
      <c r="E66" s="1"/>
      <c r="F66" s="1">
        <v>1</v>
      </c>
      <c r="G66" s="19" t="s">
        <v>1288</v>
      </c>
      <c r="H66" s="1" t="s">
        <v>2278</v>
      </c>
      <c r="I66" s="1" t="s">
        <v>2288</v>
      </c>
      <c r="J66" s="1">
        <v>1</v>
      </c>
      <c r="K66" s="1">
        <v>1</v>
      </c>
      <c r="L66" s="40" t="e">
        <f>VLOOKUP(Table1[[#This Row],[fund_ioc]],'[1]By Fund - The Illinois Office o'!$B:$D,3,FALSE)</f>
        <v>#N/A</v>
      </c>
      <c r="M66" s="41">
        <f>VLOOKUP(Table1[[#This Row],[fund_ioc]],'[2]By Fund - The Illinois Office o'!$B:$D,3,FALSE)</f>
        <v>0</v>
      </c>
      <c r="N66" s="40"/>
      <c r="O66" s="40">
        <v>0</v>
      </c>
      <c r="Q66" s="45">
        <f>Table1[[#This Row],[Revenue2]]-Table1[[#This Row],[Expenditures3]]</f>
        <v>0</v>
      </c>
    </row>
    <row r="67" spans="1:17">
      <c r="A67" s="22" t="s">
        <v>55</v>
      </c>
      <c r="B67" s="1" t="s">
        <v>1056</v>
      </c>
      <c r="C67" s="1" t="s">
        <v>55</v>
      </c>
      <c r="D67" s="1">
        <v>2</v>
      </c>
      <c r="E67" s="1"/>
      <c r="F67" s="1">
        <v>1</v>
      </c>
      <c r="G67" s="1" t="s">
        <v>1289</v>
      </c>
      <c r="H67" s="1" t="s">
        <v>2278</v>
      </c>
      <c r="I67" s="1" t="s">
        <v>2288</v>
      </c>
      <c r="J67" s="1">
        <v>1</v>
      </c>
      <c r="K67" s="1">
        <v>1</v>
      </c>
      <c r="L67" s="40" t="e">
        <f>VLOOKUP(Table1[[#This Row],[fund_ioc]],'[1]By Fund - The Illinois Office o'!$B:$D,3,FALSE)</f>
        <v>#N/A</v>
      </c>
      <c r="M67" s="41" t="e">
        <f>VLOOKUP(Table1[[#This Row],[fund_ioc]],'[2]By Fund - The Illinois Office o'!$B:$D,3,FALSE)</f>
        <v>#N/A</v>
      </c>
      <c r="N67" s="40"/>
      <c r="O67" s="40"/>
      <c r="Q67" s="45">
        <f>Table1[[#This Row],[Revenue2]]-Table1[[#This Row],[Expenditures3]]</f>
        <v>0</v>
      </c>
    </row>
    <row r="68" spans="1:17">
      <c r="A68" s="22" t="s">
        <v>959</v>
      </c>
      <c r="B68" s="1" t="s">
        <v>1148</v>
      </c>
      <c r="C68" s="1" t="s">
        <v>55</v>
      </c>
      <c r="D68" s="1">
        <v>1</v>
      </c>
      <c r="E68" s="1">
        <v>1999</v>
      </c>
      <c r="F68" s="1">
        <v>1</v>
      </c>
      <c r="G68" s="1" t="s">
        <v>2191</v>
      </c>
      <c r="H68" s="1" t="s">
        <v>2277</v>
      </c>
      <c r="I68" s="1" t="s">
        <v>2287</v>
      </c>
      <c r="J68" s="1">
        <v>1</v>
      </c>
      <c r="K68" s="1">
        <v>1</v>
      </c>
      <c r="L68" s="40" t="e">
        <f>VLOOKUP(Table1[[#This Row],[fund_ioc]],'[1]By Fund - The Illinois Office o'!$B:$D,3,FALSE)</f>
        <v>#N/A</v>
      </c>
      <c r="M68" s="41" t="e">
        <f>VLOOKUP(Table1[[#This Row],[fund_ioc]],'[2]By Fund - The Illinois Office o'!$B:$D,3,FALSE)</f>
        <v>#N/A</v>
      </c>
      <c r="N68" s="40" t="e">
        <v>#N/A</v>
      </c>
      <c r="O68" s="40" t="e">
        <v>#N/A</v>
      </c>
      <c r="Q68" s="45" t="e">
        <f>Table1[[#This Row],[Revenue2]]-Table1[[#This Row],[Expenditures3]]</f>
        <v>#N/A</v>
      </c>
    </row>
    <row r="69" spans="1:17">
      <c r="A69" s="22" t="s">
        <v>56</v>
      </c>
      <c r="B69" s="1" t="s">
        <v>56</v>
      </c>
      <c r="C69" s="1" t="s">
        <v>56</v>
      </c>
      <c r="D69" s="1">
        <v>0</v>
      </c>
      <c r="E69" s="1"/>
      <c r="F69" s="1">
        <v>1</v>
      </c>
      <c r="G69" s="1" t="s">
        <v>1290</v>
      </c>
      <c r="H69" s="1" t="s">
        <v>2277</v>
      </c>
      <c r="I69" s="1" t="s">
        <v>2287</v>
      </c>
      <c r="J69" s="1">
        <v>1</v>
      </c>
      <c r="K69" s="1">
        <v>1</v>
      </c>
      <c r="L69" s="40">
        <f>VLOOKUP(Table1[[#This Row],[fund_ioc]],'[1]By Fund - The Illinois Office o'!$B:$D,3,FALSE)</f>
        <v>330852341.20999998</v>
      </c>
      <c r="M69" s="41">
        <f>VLOOKUP(Table1[[#This Row],[fund_ioc]],'[2]By Fund - The Illinois Office o'!$B:$D,3,FALSE)</f>
        <v>372833551.97000003</v>
      </c>
      <c r="N69" s="40">
        <v>330852341.20999998</v>
      </c>
      <c r="O69" s="40">
        <v>372833551.97000003</v>
      </c>
      <c r="Q69" s="45">
        <f>Table1[[#This Row],[Revenue2]]-Table1[[#This Row],[Expenditures3]]</f>
        <v>-41981210.76000005</v>
      </c>
    </row>
    <row r="70" spans="1:17">
      <c r="A70" s="22" t="s">
        <v>57</v>
      </c>
      <c r="B70" s="1" t="s">
        <v>57</v>
      </c>
      <c r="C70" s="1" t="s">
        <v>57</v>
      </c>
      <c r="D70" s="1">
        <v>0</v>
      </c>
      <c r="E70" s="1"/>
      <c r="F70" s="1">
        <v>1</v>
      </c>
      <c r="G70" s="19" t="s">
        <v>1291</v>
      </c>
      <c r="H70" s="1" t="s">
        <v>2277</v>
      </c>
      <c r="I70" s="1" t="s">
        <v>2287</v>
      </c>
      <c r="J70" s="1">
        <v>1</v>
      </c>
      <c r="K70" s="1">
        <v>1</v>
      </c>
      <c r="L70" s="40">
        <f>VLOOKUP(Table1[[#This Row],[fund_ioc]],'[1]By Fund - The Illinois Office o'!$B:$D,3,FALSE)</f>
        <v>33027440.260000002</v>
      </c>
      <c r="M70" s="41">
        <f>VLOOKUP(Table1[[#This Row],[fund_ioc]],'[2]By Fund - The Illinois Office o'!$B:$D,3,FALSE)</f>
        <v>18743323.43</v>
      </c>
      <c r="N70" s="40">
        <v>33027440.260000002</v>
      </c>
      <c r="O70" s="40">
        <v>18743323.43</v>
      </c>
      <c r="Q70" s="45">
        <f>Table1[[#This Row],[Revenue2]]-Table1[[#This Row],[Expenditures3]]</f>
        <v>14284116.830000002</v>
      </c>
    </row>
    <row r="71" spans="1:17">
      <c r="A71" s="22" t="s">
        <v>58</v>
      </c>
      <c r="B71" s="1" t="s">
        <v>1057</v>
      </c>
      <c r="C71" s="1" t="s">
        <v>58</v>
      </c>
      <c r="D71" s="1">
        <v>2</v>
      </c>
      <c r="E71" s="1"/>
      <c r="F71" s="1">
        <v>1</v>
      </c>
      <c r="G71" s="1" t="s">
        <v>1292</v>
      </c>
      <c r="H71" s="1" t="s">
        <v>2278</v>
      </c>
      <c r="I71" s="1" t="s">
        <v>2288</v>
      </c>
      <c r="J71" s="1">
        <v>1</v>
      </c>
      <c r="K71" s="1">
        <v>1</v>
      </c>
      <c r="L71" s="40" t="e">
        <f>VLOOKUP(Table1[[#This Row],[fund_ioc]],'[1]By Fund - The Illinois Office o'!$B:$D,3,FALSE)</f>
        <v>#N/A</v>
      </c>
      <c r="M71" s="41">
        <f>VLOOKUP(Table1[[#This Row],[fund_ioc]],'[2]By Fund - The Illinois Office o'!$B:$D,3,FALSE)</f>
        <v>0</v>
      </c>
      <c r="N71" s="40"/>
      <c r="O71" s="40">
        <v>0</v>
      </c>
      <c r="Q71" s="45">
        <f>Table1[[#This Row],[Revenue2]]-Table1[[#This Row],[Expenditures3]]</f>
        <v>0</v>
      </c>
    </row>
    <row r="72" spans="1:17">
      <c r="A72" s="22" t="s">
        <v>960</v>
      </c>
      <c r="B72" s="1" t="s">
        <v>1149</v>
      </c>
      <c r="C72" s="1" t="s">
        <v>58</v>
      </c>
      <c r="D72" s="1">
        <v>1</v>
      </c>
      <c r="E72" s="1">
        <v>2002</v>
      </c>
      <c r="F72" s="1">
        <v>1</v>
      </c>
      <c r="G72" s="1" t="s">
        <v>2192</v>
      </c>
      <c r="H72" s="1" t="s">
        <v>2278</v>
      </c>
      <c r="I72" s="1" t="s">
        <v>2288</v>
      </c>
      <c r="J72" s="1">
        <v>1</v>
      </c>
      <c r="K72" s="1">
        <v>1</v>
      </c>
      <c r="L72" s="40" t="e">
        <f>VLOOKUP(Table1[[#This Row],[fund_ioc]],'[1]By Fund - The Illinois Office o'!$B:$D,3,FALSE)</f>
        <v>#N/A</v>
      </c>
      <c r="M72" s="41">
        <f>VLOOKUP(Table1[[#This Row],[fund_ioc]],'[2]By Fund - The Illinois Office o'!$B:$D,3,FALSE)</f>
        <v>0</v>
      </c>
      <c r="N72" s="40" t="e">
        <v>#N/A</v>
      </c>
      <c r="O72" s="40">
        <v>0</v>
      </c>
      <c r="Q72" s="45" t="e">
        <f>Table1[[#This Row],[Revenue2]]-Table1[[#This Row],[Expenditures3]]</f>
        <v>#N/A</v>
      </c>
    </row>
    <row r="73" spans="1:17">
      <c r="A73" s="22" t="s">
        <v>59</v>
      </c>
      <c r="B73" s="1" t="s">
        <v>59</v>
      </c>
      <c r="C73" s="1" t="s">
        <v>59</v>
      </c>
      <c r="D73" s="1">
        <v>0</v>
      </c>
      <c r="E73" s="1"/>
      <c r="F73" s="1">
        <v>1</v>
      </c>
      <c r="G73" s="1" t="s">
        <v>1293</v>
      </c>
      <c r="H73" s="1" t="s">
        <v>2278</v>
      </c>
      <c r="I73" s="1" t="s">
        <v>2288</v>
      </c>
      <c r="J73" s="1">
        <v>1</v>
      </c>
      <c r="K73" s="1">
        <v>1</v>
      </c>
      <c r="L73" s="40">
        <f>VLOOKUP(Table1[[#This Row],[fund_ioc]],'[1]By Fund - The Illinois Office o'!$B:$D,3,FALSE)</f>
        <v>7084464.9000000004</v>
      </c>
      <c r="M73" s="41">
        <f>VLOOKUP(Table1[[#This Row],[fund_ioc]],'[2]By Fund - The Illinois Office o'!$B:$D,3,FALSE)</f>
        <v>7826776.6900000004</v>
      </c>
      <c r="N73" s="40">
        <v>7084464.9000000004</v>
      </c>
      <c r="O73" s="40">
        <v>7826776.6900000004</v>
      </c>
      <c r="Q73" s="45">
        <f>Table1[[#This Row],[Revenue2]]-Table1[[#This Row],[Expenditures3]]</f>
        <v>-742311.79</v>
      </c>
    </row>
    <row r="74" spans="1:17">
      <c r="A74" s="22" t="s">
        <v>60</v>
      </c>
      <c r="B74" s="1" t="s">
        <v>1058</v>
      </c>
      <c r="C74" s="1" t="s">
        <v>60</v>
      </c>
      <c r="D74" s="1">
        <v>2</v>
      </c>
      <c r="E74" s="1"/>
      <c r="F74" s="1">
        <v>1</v>
      </c>
      <c r="G74" s="1" t="s">
        <v>1294</v>
      </c>
      <c r="H74" s="1" t="s">
        <v>2278</v>
      </c>
      <c r="I74" s="1" t="s">
        <v>2288</v>
      </c>
      <c r="J74" s="1">
        <v>1</v>
      </c>
      <c r="K74" s="1">
        <v>1</v>
      </c>
      <c r="L74" s="40">
        <f>VLOOKUP(Table1[[#This Row],[fund_ioc]],'[1]By Fund - The Illinois Office o'!$B:$D,3,FALSE)</f>
        <v>885519.4</v>
      </c>
      <c r="M74" s="41">
        <f>VLOOKUP(Table1[[#This Row],[fund_ioc]],'[2]By Fund - The Illinois Office o'!$B:$D,3,FALSE)</f>
        <v>1789552.66</v>
      </c>
      <c r="N74" s="40">
        <v>885519.4</v>
      </c>
      <c r="O74" s="40">
        <v>1789552.66</v>
      </c>
      <c r="Q74" s="45">
        <f>Table1[[#This Row],[Revenue2]]-Table1[[#This Row],[Expenditures3]]</f>
        <v>-904033.25999999989</v>
      </c>
    </row>
    <row r="75" spans="1:17">
      <c r="A75" s="22" t="s">
        <v>961</v>
      </c>
      <c r="B75" s="1" t="s">
        <v>1150</v>
      </c>
      <c r="C75" s="1" t="s">
        <v>60</v>
      </c>
      <c r="D75" s="1">
        <v>1</v>
      </c>
      <c r="E75" s="1">
        <v>2000</v>
      </c>
      <c r="F75" s="1">
        <v>1</v>
      </c>
      <c r="G75" s="1" t="s">
        <v>2193</v>
      </c>
      <c r="H75" s="1" t="s">
        <v>2278</v>
      </c>
      <c r="I75" s="1" t="s">
        <v>2288</v>
      </c>
      <c r="J75" s="1">
        <v>1</v>
      </c>
      <c r="K75" s="1">
        <v>1</v>
      </c>
      <c r="L75" s="40">
        <f>VLOOKUP(Table1[[#This Row],[fund_ioc]],'[1]By Fund - The Illinois Office o'!$B:$D,3,FALSE)</f>
        <v>885519.4</v>
      </c>
      <c r="M75" s="41">
        <f>VLOOKUP(Table1[[#This Row],[fund_ioc]],'[2]By Fund - The Illinois Office o'!$B:$D,3,FALSE)</f>
        <v>1789552.66</v>
      </c>
      <c r="N75" s="40">
        <v>885519.4</v>
      </c>
      <c r="O75" s="40">
        <v>1789552.66</v>
      </c>
      <c r="Q75" s="45">
        <f>Table1[[#This Row],[Revenue2]]-Table1[[#This Row],[Expenditures3]]</f>
        <v>-904033.25999999989</v>
      </c>
    </row>
    <row r="76" spans="1:17">
      <c r="A76" s="22" t="s">
        <v>61</v>
      </c>
      <c r="B76" s="1" t="s">
        <v>61</v>
      </c>
      <c r="C76" s="1" t="s">
        <v>61</v>
      </c>
      <c r="D76" s="1">
        <v>0</v>
      </c>
      <c r="E76" s="1"/>
      <c r="F76" s="1">
        <v>1</v>
      </c>
      <c r="G76" s="1" t="s">
        <v>1295</v>
      </c>
      <c r="H76" s="1" t="s">
        <v>2279</v>
      </c>
      <c r="I76" s="1" t="s">
        <v>2289</v>
      </c>
      <c r="J76" s="1">
        <v>1</v>
      </c>
      <c r="K76" s="1">
        <v>1</v>
      </c>
      <c r="L76" s="40" t="e">
        <f>VLOOKUP(Table1[[#This Row],[fund_ioc]],'[1]By Fund - The Illinois Office o'!$B:$D,3,FALSE)</f>
        <v>#N/A</v>
      </c>
      <c r="M76" s="41">
        <f>VLOOKUP(Table1[[#This Row],[fund_ioc]],'[2]By Fund - The Illinois Office o'!$B:$D,3,FALSE)</f>
        <v>14961.09</v>
      </c>
      <c r="N76" s="40"/>
      <c r="O76" s="40">
        <v>14961.09</v>
      </c>
      <c r="Q76" s="45">
        <f>Table1[[#This Row],[Revenue2]]-Table1[[#This Row],[Expenditures3]]</f>
        <v>-14961.09</v>
      </c>
    </row>
    <row r="77" spans="1:17">
      <c r="A77" s="22" t="s">
        <v>62</v>
      </c>
      <c r="B77" s="1" t="s">
        <v>62</v>
      </c>
      <c r="C77" s="1" t="s">
        <v>62</v>
      </c>
      <c r="D77" s="1">
        <v>0</v>
      </c>
      <c r="E77" s="1"/>
      <c r="F77" s="1">
        <v>1</v>
      </c>
      <c r="G77" s="19" t="s">
        <v>1296</v>
      </c>
      <c r="H77" s="1" t="s">
        <v>2278</v>
      </c>
      <c r="I77" s="1" t="s">
        <v>2288</v>
      </c>
      <c r="J77" s="1">
        <v>1</v>
      </c>
      <c r="K77" s="1">
        <v>1</v>
      </c>
      <c r="L77" s="40">
        <f>VLOOKUP(Table1[[#This Row],[fund_ioc]],'[1]By Fund - The Illinois Office o'!$B:$D,3,FALSE)</f>
        <v>5646.34</v>
      </c>
      <c r="M77" s="41">
        <f>VLOOKUP(Table1[[#This Row],[fund_ioc]],'[2]By Fund - The Illinois Office o'!$B:$D,3,FALSE)</f>
        <v>10000</v>
      </c>
      <c r="N77" s="40">
        <v>5646.34</v>
      </c>
      <c r="O77" s="40">
        <v>10000</v>
      </c>
      <c r="Q77" s="45">
        <f>Table1[[#This Row],[Revenue2]]-Table1[[#This Row],[Expenditures3]]</f>
        <v>-4353.66</v>
      </c>
    </row>
    <row r="78" spans="1:17">
      <c r="A78" s="22" t="s">
        <v>63</v>
      </c>
      <c r="B78" s="1" t="s">
        <v>63</v>
      </c>
      <c r="C78" s="1" t="s">
        <v>63</v>
      </c>
      <c r="D78" s="1">
        <v>0</v>
      </c>
      <c r="E78" s="1"/>
      <c r="F78" s="1">
        <v>1</v>
      </c>
      <c r="G78" s="1" t="s">
        <v>1297</v>
      </c>
      <c r="H78" s="1" t="s">
        <v>2278</v>
      </c>
      <c r="I78" s="1" t="s">
        <v>2288</v>
      </c>
      <c r="J78" s="1">
        <v>1</v>
      </c>
      <c r="K78" s="1">
        <v>1</v>
      </c>
      <c r="L78" s="40" t="e">
        <f>VLOOKUP(Table1[[#This Row],[fund_ioc]],'[1]By Fund - The Illinois Office o'!$B:$D,3,FALSE)</f>
        <v>#N/A</v>
      </c>
      <c r="M78" s="41" t="e">
        <f>VLOOKUP(Table1[[#This Row],[fund_ioc]],'[2]By Fund - The Illinois Office o'!$B:$D,3,FALSE)</f>
        <v>#N/A</v>
      </c>
      <c r="N78" s="40"/>
      <c r="O78" s="40"/>
      <c r="Q78" s="45">
        <f>Table1[[#This Row],[Revenue2]]-Table1[[#This Row],[Expenditures3]]</f>
        <v>0</v>
      </c>
    </row>
    <row r="79" spans="1:17">
      <c r="A79" s="22" t="s">
        <v>64</v>
      </c>
      <c r="B79" s="1" t="s">
        <v>64</v>
      </c>
      <c r="C79" s="1" t="s">
        <v>64</v>
      </c>
      <c r="D79" s="1">
        <v>0</v>
      </c>
      <c r="E79" s="1"/>
      <c r="F79" s="1">
        <v>1</v>
      </c>
      <c r="G79" s="1" t="s">
        <v>1298</v>
      </c>
      <c r="H79" s="1" t="s">
        <v>2278</v>
      </c>
      <c r="I79" s="1" t="s">
        <v>2288</v>
      </c>
      <c r="J79" s="1">
        <v>1</v>
      </c>
      <c r="K79" s="1">
        <v>1</v>
      </c>
      <c r="L79" s="40">
        <f>VLOOKUP(Table1[[#This Row],[fund_ioc]],'[1]By Fund - The Illinois Office o'!$B:$D,3,FALSE)</f>
        <v>56127211.07</v>
      </c>
      <c r="M79" s="41">
        <f>VLOOKUP(Table1[[#This Row],[fund_ioc]],'[2]By Fund - The Illinois Office o'!$B:$D,3,FALSE)</f>
        <v>3558700.24</v>
      </c>
      <c r="N79" s="40">
        <v>56127211.07</v>
      </c>
      <c r="O79" s="40">
        <v>3558700.24</v>
      </c>
      <c r="Q79" s="45">
        <f>Table1[[#This Row],[Revenue2]]-Table1[[#This Row],[Expenditures3]]</f>
        <v>52568510.829999998</v>
      </c>
    </row>
    <row r="80" spans="1:17">
      <c r="A80" s="22" t="s">
        <v>65</v>
      </c>
      <c r="B80" s="1" t="s">
        <v>65</v>
      </c>
      <c r="C80" s="1" t="s">
        <v>65</v>
      </c>
      <c r="D80" s="1">
        <v>0</v>
      </c>
      <c r="E80" s="1"/>
      <c r="F80" s="1">
        <v>1</v>
      </c>
      <c r="G80" s="1" t="s">
        <v>1299</v>
      </c>
      <c r="H80" s="1" t="s">
        <v>2278</v>
      </c>
      <c r="I80" s="1" t="s">
        <v>2288</v>
      </c>
      <c r="J80" s="1">
        <v>1</v>
      </c>
      <c r="K80" s="1">
        <v>1</v>
      </c>
      <c r="L80" s="40">
        <f>VLOOKUP(Table1[[#This Row],[fund_ioc]],'[1]By Fund - The Illinois Office o'!$B:$D,3,FALSE)</f>
        <v>1483010.36</v>
      </c>
      <c r="M80" s="41">
        <f>VLOOKUP(Table1[[#This Row],[fund_ioc]],'[2]By Fund - The Illinois Office o'!$B:$D,3,FALSE)</f>
        <v>996610.51</v>
      </c>
      <c r="N80" s="40">
        <v>1483010.36</v>
      </c>
      <c r="O80" s="40">
        <v>996610.51</v>
      </c>
      <c r="Q80" s="45">
        <f>Table1[[#This Row],[Revenue2]]-Table1[[#This Row],[Expenditures3]]</f>
        <v>486399.85000000009</v>
      </c>
    </row>
    <row r="81" spans="1:17">
      <c r="A81" s="22" t="s">
        <v>66</v>
      </c>
      <c r="B81" s="1" t="s">
        <v>66</v>
      </c>
      <c r="C81" s="1" t="s">
        <v>66</v>
      </c>
      <c r="D81" s="1">
        <v>0</v>
      </c>
      <c r="E81" s="1"/>
      <c r="F81" s="1">
        <v>1</v>
      </c>
      <c r="G81" s="1" t="s">
        <v>1300</v>
      </c>
      <c r="H81" s="1" t="s">
        <v>2279</v>
      </c>
      <c r="I81" s="1" t="s">
        <v>2289</v>
      </c>
      <c r="J81" s="1">
        <v>1</v>
      </c>
      <c r="K81" s="1">
        <v>1</v>
      </c>
      <c r="L81" s="40">
        <f>VLOOKUP(Table1[[#This Row],[fund_ioc]],'[1]By Fund - The Illinois Office o'!$B:$D,3,FALSE)</f>
        <v>797487.26</v>
      </c>
      <c r="M81" s="41">
        <f>VLOOKUP(Table1[[#This Row],[fund_ioc]],'[2]By Fund - The Illinois Office o'!$B:$D,3,FALSE)</f>
        <v>721695</v>
      </c>
      <c r="N81" s="40">
        <v>797487.26</v>
      </c>
      <c r="O81" s="40">
        <v>721695</v>
      </c>
      <c r="Q81" s="45">
        <f>Table1[[#This Row],[Revenue2]]-Table1[[#This Row],[Expenditures3]]</f>
        <v>75792.260000000009</v>
      </c>
    </row>
    <row r="82" spans="1:17">
      <c r="A82" s="22" t="s">
        <v>67</v>
      </c>
      <c r="B82" s="1" t="s">
        <v>1059</v>
      </c>
      <c r="C82" s="1" t="s">
        <v>67</v>
      </c>
      <c r="D82" s="1">
        <v>2</v>
      </c>
      <c r="E82" s="1"/>
      <c r="F82" s="1">
        <v>1</v>
      </c>
      <c r="G82" s="1" t="s">
        <v>1301</v>
      </c>
      <c r="H82" s="1" t="s">
        <v>2278</v>
      </c>
      <c r="I82" s="1" t="s">
        <v>2288</v>
      </c>
      <c r="J82" s="1">
        <v>1</v>
      </c>
      <c r="K82" s="1">
        <v>1</v>
      </c>
      <c r="L82" s="40">
        <f>VLOOKUP(Table1[[#This Row],[fund_ioc]],'[1]By Fund - The Illinois Office o'!$B:$D,3,FALSE)</f>
        <v>8969765.6999999993</v>
      </c>
      <c r="M82" s="41">
        <f>VLOOKUP(Table1[[#This Row],[fund_ioc]],'[2]By Fund - The Illinois Office o'!$B:$D,3,FALSE)</f>
        <v>36115812.18</v>
      </c>
      <c r="N82" s="40">
        <v>8969765.6999999993</v>
      </c>
      <c r="O82" s="40">
        <v>36115812.18</v>
      </c>
      <c r="Q82" s="45">
        <f>Table1[[#This Row],[Revenue2]]-Table1[[#This Row],[Expenditures3]]</f>
        <v>-27146046.48</v>
      </c>
    </row>
    <row r="83" spans="1:17">
      <c r="A83" s="22" t="s">
        <v>962</v>
      </c>
      <c r="B83" s="1" t="s">
        <v>1151</v>
      </c>
      <c r="C83" s="1" t="s">
        <v>67</v>
      </c>
      <c r="D83" s="1">
        <v>1</v>
      </c>
      <c r="E83" s="1">
        <v>2002</v>
      </c>
      <c r="F83" s="1">
        <v>0</v>
      </c>
      <c r="G83" s="1" t="s">
        <v>2194</v>
      </c>
      <c r="H83" s="1" t="s">
        <v>2279</v>
      </c>
      <c r="I83" s="1" t="s">
        <v>2289</v>
      </c>
      <c r="J83" s="1">
        <v>0</v>
      </c>
      <c r="K83" s="1">
        <v>0</v>
      </c>
      <c r="L83" s="40">
        <f>VLOOKUP(Table1[[#This Row],[fund_ioc]],'[1]By Fund - The Illinois Office o'!$B:$D,3,FALSE)</f>
        <v>8969765.6999999993</v>
      </c>
      <c r="M83" s="41">
        <f>VLOOKUP(Table1[[#This Row],[fund_ioc]],'[2]By Fund - The Illinois Office o'!$B:$D,3,FALSE)</f>
        <v>36115812.18</v>
      </c>
      <c r="N83" s="40">
        <v>8969765.6999999993</v>
      </c>
      <c r="O83" s="40">
        <v>36115812.18</v>
      </c>
      <c r="Q83" s="45">
        <f>Table1[[#This Row],[Revenue2]]-Table1[[#This Row],[Expenditures3]]</f>
        <v>-27146046.48</v>
      </c>
    </row>
    <row r="84" spans="1:17">
      <c r="A84" s="22" t="s">
        <v>68</v>
      </c>
      <c r="B84" s="1" t="s">
        <v>1060</v>
      </c>
      <c r="C84" s="1" t="s">
        <v>68</v>
      </c>
      <c r="D84" s="1">
        <v>2</v>
      </c>
      <c r="E84" s="1"/>
      <c r="F84" s="1">
        <v>1</v>
      </c>
      <c r="G84" s="19" t="s">
        <v>1302</v>
      </c>
      <c r="H84" s="1" t="s">
        <v>2279</v>
      </c>
      <c r="I84" s="1" t="s">
        <v>2289</v>
      </c>
      <c r="J84" s="1">
        <v>1</v>
      </c>
      <c r="K84" s="1">
        <v>1</v>
      </c>
      <c r="L84" s="40">
        <f>VLOOKUP(Table1[[#This Row],[fund_ioc]],'[1]By Fund - The Illinois Office o'!$B:$D,3,FALSE)</f>
        <v>563785.39</v>
      </c>
      <c r="M84" s="41">
        <f>VLOOKUP(Table1[[#This Row],[fund_ioc]],'[2]By Fund - The Illinois Office o'!$B:$D,3,FALSE)</f>
        <v>526650.46</v>
      </c>
      <c r="N84" s="40">
        <v>563785.39</v>
      </c>
      <c r="O84" s="40">
        <v>526650.46</v>
      </c>
      <c r="Q84" s="45">
        <f>Table1[[#This Row],[Revenue2]]-Table1[[#This Row],[Expenditures3]]</f>
        <v>37134.930000000051</v>
      </c>
    </row>
    <row r="85" spans="1:17">
      <c r="A85" s="22" t="s">
        <v>963</v>
      </c>
      <c r="B85" s="1" t="s">
        <v>1152</v>
      </c>
      <c r="C85" s="1" t="s">
        <v>68</v>
      </c>
      <c r="D85" s="1">
        <v>1</v>
      </c>
      <c r="E85" s="1">
        <v>1997</v>
      </c>
      <c r="F85" s="1">
        <v>1</v>
      </c>
      <c r="G85" s="19" t="s">
        <v>2195</v>
      </c>
      <c r="H85" s="1" t="s">
        <v>2278</v>
      </c>
      <c r="I85" s="1" t="s">
        <v>2288</v>
      </c>
      <c r="J85" s="1">
        <v>1</v>
      </c>
      <c r="K85" s="1">
        <v>1</v>
      </c>
      <c r="L85" s="40">
        <f>VLOOKUP(Table1[[#This Row],[fund_ioc]],'[1]By Fund - The Illinois Office o'!$B:$D,3,FALSE)</f>
        <v>563785.39</v>
      </c>
      <c r="M85" s="41">
        <f>VLOOKUP(Table1[[#This Row],[fund_ioc]],'[2]By Fund - The Illinois Office o'!$B:$D,3,FALSE)</f>
        <v>526650.46</v>
      </c>
      <c r="N85" s="40">
        <v>563785.39</v>
      </c>
      <c r="O85" s="40">
        <v>526650.46</v>
      </c>
      <c r="Q85" s="45">
        <f>Table1[[#This Row],[Revenue2]]-Table1[[#This Row],[Expenditures3]]</f>
        <v>37134.930000000051</v>
      </c>
    </row>
    <row r="86" spans="1:17">
      <c r="A86" s="22" t="s">
        <v>69</v>
      </c>
      <c r="B86" s="1" t="s">
        <v>69</v>
      </c>
      <c r="C86" s="1" t="s">
        <v>69</v>
      </c>
      <c r="D86" s="1">
        <v>0</v>
      </c>
      <c r="E86" s="1"/>
      <c r="F86" s="1">
        <v>1</v>
      </c>
      <c r="G86" s="1" t="s">
        <v>1303</v>
      </c>
      <c r="H86" s="1" t="s">
        <v>2277</v>
      </c>
      <c r="I86" s="1" t="s">
        <v>2287</v>
      </c>
      <c r="J86" s="1">
        <v>1</v>
      </c>
      <c r="K86" s="1">
        <v>1</v>
      </c>
      <c r="L86" s="40">
        <f>VLOOKUP(Table1[[#This Row],[fund_ioc]],'[1]By Fund - The Illinois Office o'!$B:$D,3,FALSE)</f>
        <v>292895.42</v>
      </c>
      <c r="M86" s="41">
        <f>VLOOKUP(Table1[[#This Row],[fund_ioc]],'[2]By Fund - The Illinois Office o'!$B:$D,3,FALSE)</f>
        <v>286000</v>
      </c>
      <c r="N86" s="40">
        <v>292895.42</v>
      </c>
      <c r="O86" s="40">
        <v>286000</v>
      </c>
      <c r="Q86" s="45">
        <f>Table1[[#This Row],[Revenue2]]-Table1[[#This Row],[Expenditures3]]</f>
        <v>6895.4199999999837</v>
      </c>
    </row>
    <row r="87" spans="1:17">
      <c r="A87" s="22" t="s">
        <v>70</v>
      </c>
      <c r="B87" s="1" t="s">
        <v>70</v>
      </c>
      <c r="C87" s="1" t="s">
        <v>70</v>
      </c>
      <c r="D87" s="1">
        <v>0</v>
      </c>
      <c r="E87" s="1"/>
      <c r="F87" s="1">
        <v>1</v>
      </c>
      <c r="G87" s="1" t="s">
        <v>1304</v>
      </c>
      <c r="H87" s="1" t="s">
        <v>2278</v>
      </c>
      <c r="I87" s="1" t="s">
        <v>2288</v>
      </c>
      <c r="J87" s="1">
        <v>1</v>
      </c>
      <c r="K87" s="1">
        <v>1</v>
      </c>
      <c r="L87" s="40">
        <f>VLOOKUP(Table1[[#This Row],[fund_ioc]],'[1]By Fund - The Illinois Office o'!$B:$D,3,FALSE)</f>
        <v>21309079.199999999</v>
      </c>
      <c r="M87" s="41">
        <f>VLOOKUP(Table1[[#This Row],[fund_ioc]],'[2]By Fund - The Illinois Office o'!$B:$D,3,FALSE)</f>
        <v>25240461.710000001</v>
      </c>
      <c r="N87" s="40">
        <v>21309079.199999999</v>
      </c>
      <c r="O87" s="40">
        <v>25240461.710000001</v>
      </c>
      <c r="Q87" s="45">
        <f>Table1[[#This Row],[Revenue2]]-Table1[[#This Row],[Expenditures3]]</f>
        <v>-3931382.5100000016</v>
      </c>
    </row>
    <row r="88" spans="1:17">
      <c r="A88" s="22" t="s">
        <v>71</v>
      </c>
      <c r="B88" s="1" t="s">
        <v>71</v>
      </c>
      <c r="C88" s="1" t="s">
        <v>71</v>
      </c>
      <c r="D88" s="1">
        <v>0</v>
      </c>
      <c r="E88" s="1"/>
      <c r="F88" s="1">
        <v>1</v>
      </c>
      <c r="G88" s="19" t="s">
        <v>1305</v>
      </c>
      <c r="H88" s="1" t="s">
        <v>2277</v>
      </c>
      <c r="I88" s="1" t="s">
        <v>2287</v>
      </c>
      <c r="J88" s="1">
        <v>1</v>
      </c>
      <c r="K88" s="1">
        <v>1</v>
      </c>
      <c r="L88" s="40" t="e">
        <f>VLOOKUP(Table1[[#This Row],[fund_ioc]],'[1]By Fund - The Illinois Office o'!$B:$D,3,FALSE)</f>
        <v>#N/A</v>
      </c>
      <c r="M88" s="41" t="e">
        <f>VLOOKUP(Table1[[#This Row],[fund_ioc]],'[2]By Fund - The Illinois Office o'!$B:$D,3,FALSE)</f>
        <v>#N/A</v>
      </c>
      <c r="N88" s="40"/>
      <c r="O88" s="40"/>
      <c r="Q88" s="45">
        <f>Table1[[#This Row],[Revenue2]]-Table1[[#This Row],[Expenditures3]]</f>
        <v>0</v>
      </c>
    </row>
    <row r="89" spans="1:17">
      <c r="A89" s="22" t="s">
        <v>72</v>
      </c>
      <c r="B89" s="1" t="s">
        <v>72</v>
      </c>
      <c r="C89" s="1" t="s">
        <v>72</v>
      </c>
      <c r="D89" s="1">
        <v>0</v>
      </c>
      <c r="E89" s="1"/>
      <c r="F89" s="1">
        <v>1</v>
      </c>
      <c r="G89" s="19" t="s">
        <v>1306</v>
      </c>
      <c r="H89" s="1" t="s">
        <v>2277</v>
      </c>
      <c r="I89" s="1" t="s">
        <v>2287</v>
      </c>
      <c r="J89" s="1">
        <v>1</v>
      </c>
      <c r="K89" s="1">
        <v>1</v>
      </c>
      <c r="L89" s="40">
        <f>VLOOKUP(Table1[[#This Row],[fund_ioc]],'[1]By Fund - The Illinois Office o'!$B:$D,3,FALSE)</f>
        <v>137513890.46000001</v>
      </c>
      <c r="M89" s="41">
        <f>VLOOKUP(Table1[[#This Row],[fund_ioc]],'[2]By Fund - The Illinois Office o'!$B:$D,3,FALSE)</f>
        <v>140517797.77000001</v>
      </c>
      <c r="N89" s="40">
        <v>137513890.46000001</v>
      </c>
      <c r="O89" s="40">
        <v>140517797.77000001</v>
      </c>
      <c r="Q89" s="45">
        <f>Table1[[#This Row],[Revenue2]]-Table1[[#This Row],[Expenditures3]]</f>
        <v>-3003907.3100000024</v>
      </c>
    </row>
    <row r="90" spans="1:17">
      <c r="A90" s="22" t="s">
        <v>73</v>
      </c>
      <c r="B90" s="1" t="s">
        <v>73</v>
      </c>
      <c r="C90" s="1" t="s">
        <v>73</v>
      </c>
      <c r="D90" s="1">
        <v>0</v>
      </c>
      <c r="E90" s="1"/>
      <c r="F90" s="1">
        <v>1</v>
      </c>
      <c r="G90" s="1" t="s">
        <v>1307</v>
      </c>
      <c r="H90" s="1" t="s">
        <v>2278</v>
      </c>
      <c r="I90" s="1" t="s">
        <v>2288</v>
      </c>
      <c r="J90" s="1">
        <v>1</v>
      </c>
      <c r="K90" s="1">
        <v>1</v>
      </c>
      <c r="L90" s="40">
        <f>VLOOKUP(Table1[[#This Row],[fund_ioc]],'[1]By Fund - The Illinois Office o'!$B:$D,3,FALSE)</f>
        <v>300</v>
      </c>
      <c r="M90" s="41">
        <f>VLOOKUP(Table1[[#This Row],[fund_ioc]],'[2]By Fund - The Illinois Office o'!$B:$D,3,FALSE)</f>
        <v>124750</v>
      </c>
      <c r="N90" s="40">
        <v>300</v>
      </c>
      <c r="O90" s="40">
        <v>124750</v>
      </c>
      <c r="Q90" s="45">
        <f>Table1[[#This Row],[Revenue2]]-Table1[[#This Row],[Expenditures3]]</f>
        <v>-124450</v>
      </c>
    </row>
    <row r="91" spans="1:17">
      <c r="A91" s="22" t="s">
        <v>74</v>
      </c>
      <c r="B91" s="1" t="s">
        <v>1061</v>
      </c>
      <c r="C91" s="1" t="s">
        <v>74</v>
      </c>
      <c r="D91" s="1">
        <v>2</v>
      </c>
      <c r="E91" s="1"/>
      <c r="F91" s="1">
        <v>1</v>
      </c>
      <c r="G91" s="1" t="s">
        <v>2546</v>
      </c>
      <c r="H91" s="1" t="s">
        <v>2278</v>
      </c>
      <c r="I91" s="1" t="s">
        <v>2288</v>
      </c>
      <c r="J91" s="1">
        <v>1</v>
      </c>
      <c r="K91" s="1">
        <v>1</v>
      </c>
      <c r="L91" s="40">
        <f>VLOOKUP(Table1[[#This Row],[fund_ioc]],'[1]By Fund - The Illinois Office o'!$B:$D,3,FALSE)</f>
        <v>132365.51999999999</v>
      </c>
      <c r="M91" s="41">
        <f>VLOOKUP(Table1[[#This Row],[fund_ioc]],'[2]By Fund - The Illinois Office o'!$B:$D,3,FALSE)</f>
        <v>30000000</v>
      </c>
      <c r="N91" s="40">
        <v>132365.51999999999</v>
      </c>
      <c r="O91" s="40">
        <v>30000000</v>
      </c>
      <c r="Q91" s="45">
        <f>Table1[[#This Row],[Revenue2]]-Table1[[#This Row],[Expenditures3]]</f>
        <v>-29867634.48</v>
      </c>
    </row>
    <row r="92" spans="1:17">
      <c r="A92" s="22" t="s">
        <v>964</v>
      </c>
      <c r="B92" s="1" t="s">
        <v>1153</v>
      </c>
      <c r="C92" s="1" t="s">
        <v>74</v>
      </c>
      <c r="D92" s="1">
        <v>1</v>
      </c>
      <c r="E92" s="1">
        <v>2002</v>
      </c>
      <c r="F92" s="1">
        <v>1</v>
      </c>
      <c r="G92" s="1" t="s">
        <v>2196</v>
      </c>
      <c r="H92" s="1" t="s">
        <v>2278</v>
      </c>
      <c r="I92" s="1" t="s">
        <v>2288</v>
      </c>
      <c r="J92" s="1">
        <v>1</v>
      </c>
      <c r="K92" s="1">
        <v>1</v>
      </c>
      <c r="L92" s="40">
        <f>VLOOKUP(Table1[[#This Row],[fund_ioc]],'[1]By Fund - The Illinois Office o'!$B:$D,3,FALSE)</f>
        <v>132365.51999999999</v>
      </c>
      <c r="M92" s="41">
        <f>VLOOKUP(Table1[[#This Row],[fund_ioc]],'[2]By Fund - The Illinois Office o'!$B:$D,3,FALSE)</f>
        <v>30000000</v>
      </c>
      <c r="N92" s="40">
        <v>132365.51999999999</v>
      </c>
      <c r="O92" s="40">
        <v>30000000</v>
      </c>
      <c r="Q92" s="45">
        <f>Table1[[#This Row],[Revenue2]]-Table1[[#This Row],[Expenditures3]]</f>
        <v>-29867634.48</v>
      </c>
    </row>
    <row r="93" spans="1:17">
      <c r="A93" s="22" t="s">
        <v>75</v>
      </c>
      <c r="B93" s="1" t="s">
        <v>75</v>
      </c>
      <c r="C93" s="1" t="s">
        <v>75</v>
      </c>
      <c r="D93" s="1">
        <v>0</v>
      </c>
      <c r="E93" s="1"/>
      <c r="F93" s="1">
        <v>0</v>
      </c>
      <c r="G93" s="1" t="s">
        <v>1309</v>
      </c>
      <c r="H93" s="1" t="s">
        <v>2279</v>
      </c>
      <c r="I93" s="1" t="s">
        <v>2289</v>
      </c>
      <c r="J93" s="1">
        <v>0</v>
      </c>
      <c r="K93" s="1">
        <v>0</v>
      </c>
      <c r="L93" s="40" t="e">
        <f>VLOOKUP(Table1[[#This Row],[fund_ioc]],'[1]By Fund - The Illinois Office o'!$B:$D,3,FALSE)</f>
        <v>#N/A</v>
      </c>
      <c r="M93" s="41">
        <f>VLOOKUP(Table1[[#This Row],[fund_ioc]],'[2]By Fund - The Illinois Office o'!$B:$D,3,FALSE)</f>
        <v>-66.16</v>
      </c>
      <c r="N93" s="40"/>
      <c r="O93" s="40">
        <v>-66.16</v>
      </c>
      <c r="Q93" s="45">
        <f>Table1[[#This Row],[Revenue2]]-Table1[[#This Row],[Expenditures3]]</f>
        <v>66.16</v>
      </c>
    </row>
    <row r="94" spans="1:17">
      <c r="A94" s="22" t="s">
        <v>76</v>
      </c>
      <c r="B94" s="1" t="s">
        <v>76</v>
      </c>
      <c r="C94" s="1" t="s">
        <v>76</v>
      </c>
      <c r="D94" s="1">
        <v>0</v>
      </c>
      <c r="E94" s="1"/>
      <c r="F94" s="1">
        <v>1</v>
      </c>
      <c r="G94" s="1" t="s">
        <v>1310</v>
      </c>
      <c r="H94" s="1" t="s">
        <v>2278</v>
      </c>
      <c r="I94" s="1" t="s">
        <v>2288</v>
      </c>
      <c r="J94" s="1">
        <v>1</v>
      </c>
      <c r="K94" s="1">
        <v>1</v>
      </c>
      <c r="L94" s="40">
        <f>VLOOKUP(Table1[[#This Row],[fund_ioc]],'[1]By Fund - The Illinois Office o'!$B:$D,3,FALSE)</f>
        <v>1562230.26</v>
      </c>
      <c r="M94" s="41">
        <f>VLOOKUP(Table1[[#This Row],[fund_ioc]],'[2]By Fund - The Illinois Office o'!$B:$D,3,FALSE)</f>
        <v>1614373.97</v>
      </c>
      <c r="N94" s="40">
        <v>1562230.26</v>
      </c>
      <c r="O94" s="40">
        <v>1614373.97</v>
      </c>
      <c r="Q94" s="45">
        <f>Table1[[#This Row],[Revenue2]]-Table1[[#This Row],[Expenditures3]]</f>
        <v>-52143.709999999963</v>
      </c>
    </row>
    <row r="95" spans="1:17">
      <c r="A95" s="22" t="s">
        <v>77</v>
      </c>
      <c r="B95" s="1" t="s">
        <v>77</v>
      </c>
      <c r="C95" s="1" t="s">
        <v>77</v>
      </c>
      <c r="D95" s="1">
        <v>0</v>
      </c>
      <c r="E95" s="1"/>
      <c r="F95" s="1">
        <v>1</v>
      </c>
      <c r="G95" s="19" t="s">
        <v>1311</v>
      </c>
      <c r="H95" s="1" t="s">
        <v>2277</v>
      </c>
      <c r="I95" s="1" t="s">
        <v>2287</v>
      </c>
      <c r="J95" s="1">
        <v>1</v>
      </c>
      <c r="K95" s="1">
        <v>1</v>
      </c>
      <c r="L95" s="40">
        <f>VLOOKUP(Table1[[#This Row],[fund_ioc]],'[1]By Fund - The Illinois Office o'!$B:$D,3,FALSE)</f>
        <v>382269.55</v>
      </c>
      <c r="M95" s="41">
        <f>VLOOKUP(Table1[[#This Row],[fund_ioc]],'[2]By Fund - The Illinois Office o'!$B:$D,3,FALSE)</f>
        <v>219617.32</v>
      </c>
      <c r="N95" s="40">
        <v>382269.55</v>
      </c>
      <c r="O95" s="40">
        <v>219617.32</v>
      </c>
      <c r="Q95" s="45">
        <f>Table1[[#This Row],[Revenue2]]-Table1[[#This Row],[Expenditures3]]</f>
        <v>162652.22999999998</v>
      </c>
    </row>
    <row r="96" spans="1:17">
      <c r="A96" s="22" t="s">
        <v>78</v>
      </c>
      <c r="B96" s="1" t="s">
        <v>78</v>
      </c>
      <c r="C96" s="1" t="s">
        <v>78</v>
      </c>
      <c r="D96" s="1">
        <v>0</v>
      </c>
      <c r="E96" s="1"/>
      <c r="F96" s="1">
        <v>1</v>
      </c>
      <c r="G96" s="19" t="s">
        <v>1312</v>
      </c>
      <c r="H96" s="1" t="s">
        <v>2278</v>
      </c>
      <c r="I96" s="1" t="s">
        <v>2288</v>
      </c>
      <c r="J96" s="1">
        <v>1</v>
      </c>
      <c r="K96" s="1">
        <v>1</v>
      </c>
      <c r="L96" s="40" t="e">
        <f>VLOOKUP(Table1[[#This Row],[fund_ioc]],'[1]By Fund - The Illinois Office o'!$B:$D,3,FALSE)</f>
        <v>#N/A</v>
      </c>
      <c r="M96" s="41" t="e">
        <f>VLOOKUP(Table1[[#This Row],[fund_ioc]],'[2]By Fund - The Illinois Office o'!$B:$D,3,FALSE)</f>
        <v>#N/A</v>
      </c>
      <c r="N96" s="40"/>
      <c r="O96" s="40"/>
      <c r="Q96" s="45">
        <f>Table1[[#This Row],[Revenue2]]-Table1[[#This Row],[Expenditures3]]</f>
        <v>0</v>
      </c>
    </row>
    <row r="97" spans="1:17">
      <c r="A97" s="22" t="s">
        <v>79</v>
      </c>
      <c r="B97" s="1" t="s">
        <v>79</v>
      </c>
      <c r="C97" s="1" t="s">
        <v>79</v>
      </c>
      <c r="D97" s="1">
        <v>0</v>
      </c>
      <c r="E97" s="1"/>
      <c r="F97" s="1">
        <v>0</v>
      </c>
      <c r="G97" s="19" t="s">
        <v>1313</v>
      </c>
      <c r="H97" s="1" t="s">
        <v>2279</v>
      </c>
      <c r="I97" s="1" t="s">
        <v>2289</v>
      </c>
      <c r="J97" s="1">
        <v>0</v>
      </c>
      <c r="K97" s="1">
        <v>0</v>
      </c>
      <c r="L97" s="40">
        <f>VLOOKUP(Table1[[#This Row],[fund_ioc]],'[1]By Fund - The Illinois Office o'!$B:$D,3,FALSE)</f>
        <v>219270949.77000001</v>
      </c>
      <c r="M97" s="41">
        <f>VLOOKUP(Table1[[#This Row],[fund_ioc]],'[2]By Fund - The Illinois Office o'!$B:$D,3,FALSE)</f>
        <v>223688152.53999999</v>
      </c>
      <c r="N97" s="40">
        <v>219270949.77000001</v>
      </c>
      <c r="O97" s="40">
        <v>223688152.53999999</v>
      </c>
      <c r="Q97" s="45">
        <f>Table1[[#This Row],[Revenue2]]-Table1[[#This Row],[Expenditures3]]</f>
        <v>-4417202.7699999809</v>
      </c>
    </row>
    <row r="98" spans="1:17">
      <c r="A98" s="22" t="s">
        <v>80</v>
      </c>
      <c r="B98" s="1" t="s">
        <v>80</v>
      </c>
      <c r="C98" s="1" t="s">
        <v>80</v>
      </c>
      <c r="D98" s="1">
        <v>0</v>
      </c>
      <c r="E98" s="1"/>
      <c r="F98" s="1">
        <v>1</v>
      </c>
      <c r="G98" s="1" t="s">
        <v>1314</v>
      </c>
      <c r="H98" s="1" t="s">
        <v>2278</v>
      </c>
      <c r="I98" s="1" t="s">
        <v>2288</v>
      </c>
      <c r="J98" s="1">
        <v>1</v>
      </c>
      <c r="K98" s="1">
        <v>1</v>
      </c>
      <c r="L98" s="40">
        <f>VLOOKUP(Table1[[#This Row],[fund_ioc]],'[1]By Fund - The Illinois Office o'!$B:$D,3,FALSE)</f>
        <v>2178867.3199999998</v>
      </c>
      <c r="M98" s="41">
        <f>VLOOKUP(Table1[[#This Row],[fund_ioc]],'[2]By Fund - The Illinois Office o'!$B:$D,3,FALSE)</f>
        <v>2649376.56</v>
      </c>
      <c r="N98" s="40">
        <v>2178867.3199999998</v>
      </c>
      <c r="O98" s="40">
        <v>2649376.56</v>
      </c>
      <c r="Q98" s="45">
        <f>Table1[[#This Row],[Revenue2]]-Table1[[#This Row],[Expenditures3]]</f>
        <v>-470509.24000000022</v>
      </c>
    </row>
    <row r="99" spans="1:17">
      <c r="A99" s="22" t="s">
        <v>81</v>
      </c>
      <c r="B99" s="1" t="s">
        <v>81</v>
      </c>
      <c r="C99" s="1" t="s">
        <v>81</v>
      </c>
      <c r="D99" s="1">
        <v>0</v>
      </c>
      <c r="E99" s="1"/>
      <c r="F99" s="1">
        <v>1</v>
      </c>
      <c r="G99" s="19" t="s">
        <v>1315</v>
      </c>
      <c r="H99" s="1" t="s">
        <v>2277</v>
      </c>
      <c r="I99" s="1" t="s">
        <v>2287</v>
      </c>
      <c r="J99" s="1">
        <v>1</v>
      </c>
      <c r="K99" s="1">
        <v>1</v>
      </c>
      <c r="L99" s="40">
        <f>VLOOKUP(Table1[[#This Row],[fund_ioc]],'[1]By Fund - The Illinois Office o'!$B:$D,3,FALSE)</f>
        <v>0</v>
      </c>
      <c r="M99" s="41">
        <f>VLOOKUP(Table1[[#This Row],[fund_ioc]],'[2]By Fund - The Illinois Office o'!$B:$D,3,FALSE)</f>
        <v>0</v>
      </c>
      <c r="N99" s="40">
        <v>0</v>
      </c>
      <c r="O99" s="40">
        <v>0</v>
      </c>
      <c r="Q99" s="45">
        <f>Table1[[#This Row],[Revenue2]]-Table1[[#This Row],[Expenditures3]]</f>
        <v>0</v>
      </c>
    </row>
    <row r="100" spans="1:17">
      <c r="A100" s="22" t="s">
        <v>82</v>
      </c>
      <c r="B100" s="1" t="s">
        <v>82</v>
      </c>
      <c r="C100" s="1" t="s">
        <v>82</v>
      </c>
      <c r="D100" s="1">
        <v>0</v>
      </c>
      <c r="E100" s="1"/>
      <c r="F100" s="1">
        <v>1</v>
      </c>
      <c r="G100" s="1" t="s">
        <v>1316</v>
      </c>
      <c r="H100" s="1" t="s">
        <v>2278</v>
      </c>
      <c r="I100" s="1" t="s">
        <v>2288</v>
      </c>
      <c r="J100" s="1">
        <v>1</v>
      </c>
      <c r="K100" s="1">
        <v>1</v>
      </c>
      <c r="L100" s="40">
        <f>VLOOKUP(Table1[[#This Row],[fund_ioc]],'[1]By Fund - The Illinois Office o'!$B:$D,3,FALSE)</f>
        <v>9170884.6699999999</v>
      </c>
      <c r="M100" s="41">
        <f>VLOOKUP(Table1[[#This Row],[fund_ioc]],'[2]By Fund - The Illinois Office o'!$B:$D,3,FALSE)</f>
        <v>13339266.91</v>
      </c>
      <c r="N100" s="40">
        <v>9170884.6699999999</v>
      </c>
      <c r="O100" s="40">
        <v>13339266.91</v>
      </c>
      <c r="Q100" s="45">
        <f>Table1[[#This Row],[Revenue2]]-Table1[[#This Row],[Expenditures3]]</f>
        <v>-4168382.24</v>
      </c>
    </row>
    <row r="101" spans="1:17">
      <c r="A101" s="22" t="s">
        <v>83</v>
      </c>
      <c r="B101" s="1" t="s">
        <v>83</v>
      </c>
      <c r="C101" s="1" t="s">
        <v>83</v>
      </c>
      <c r="D101" s="1">
        <v>0</v>
      </c>
      <c r="E101" s="1"/>
      <c r="F101" s="1">
        <v>1</v>
      </c>
      <c r="G101" s="1" t="s">
        <v>1317</v>
      </c>
      <c r="H101" s="1" t="s">
        <v>2277</v>
      </c>
      <c r="I101" s="1" t="s">
        <v>2287</v>
      </c>
      <c r="J101" s="1">
        <v>1</v>
      </c>
      <c r="K101" s="1">
        <v>1</v>
      </c>
      <c r="L101" s="40">
        <f>VLOOKUP(Table1[[#This Row],[fund_ioc]],'[1]By Fund - The Illinois Office o'!$B:$D,3,FALSE)</f>
        <v>90</v>
      </c>
      <c r="M101" s="41">
        <f>VLOOKUP(Table1[[#This Row],[fund_ioc]],'[2]By Fund - The Illinois Office o'!$B:$D,3,FALSE)</f>
        <v>60</v>
      </c>
      <c r="N101" s="40">
        <v>90</v>
      </c>
      <c r="O101" s="40">
        <v>60</v>
      </c>
      <c r="Q101" s="45">
        <f>Table1[[#This Row],[Revenue2]]-Table1[[#This Row],[Expenditures3]]</f>
        <v>30</v>
      </c>
    </row>
    <row r="102" spans="1:17">
      <c r="A102" s="22" t="s">
        <v>84</v>
      </c>
      <c r="B102" s="1" t="s">
        <v>84</v>
      </c>
      <c r="C102" s="1" t="s">
        <v>84</v>
      </c>
      <c r="D102" s="1">
        <v>0</v>
      </c>
      <c r="E102" s="1"/>
      <c r="F102" s="1">
        <v>1</v>
      </c>
      <c r="G102" s="6" t="s">
        <v>1318</v>
      </c>
      <c r="H102" s="1" t="s">
        <v>2278</v>
      </c>
      <c r="I102" s="1" t="s">
        <v>2288</v>
      </c>
      <c r="J102" s="1">
        <v>1</v>
      </c>
      <c r="K102" s="1">
        <v>1</v>
      </c>
      <c r="L102" s="40">
        <f>VLOOKUP(Table1[[#This Row],[fund_ioc]],'[1]By Fund - The Illinois Office o'!$B:$D,3,FALSE)</f>
        <v>9855749.4100000001</v>
      </c>
      <c r="M102" s="41">
        <f>VLOOKUP(Table1[[#This Row],[fund_ioc]],'[2]By Fund - The Illinois Office o'!$B:$D,3,FALSE)</f>
        <v>5669188.0300000003</v>
      </c>
      <c r="N102" s="40">
        <v>9855749.4100000001</v>
      </c>
      <c r="O102" s="40">
        <v>5669188.0300000003</v>
      </c>
      <c r="Q102" s="45">
        <f>Table1[[#This Row],[Revenue2]]-Table1[[#This Row],[Expenditures3]]</f>
        <v>4186561.38</v>
      </c>
    </row>
    <row r="103" spans="1:17">
      <c r="A103" s="22" t="s">
        <v>85</v>
      </c>
      <c r="B103" s="1" t="s">
        <v>85</v>
      </c>
      <c r="C103" s="1" t="s">
        <v>85</v>
      </c>
      <c r="D103" s="1">
        <v>0</v>
      </c>
      <c r="E103" s="1"/>
      <c r="F103" s="1">
        <v>1</v>
      </c>
      <c r="G103" s="19" t="s">
        <v>1319</v>
      </c>
      <c r="H103" s="1" t="s">
        <v>2278</v>
      </c>
      <c r="I103" s="1" t="s">
        <v>2288</v>
      </c>
      <c r="J103" s="1">
        <v>1</v>
      </c>
      <c r="K103" s="1">
        <v>1</v>
      </c>
      <c r="L103" s="40" t="e">
        <f>VLOOKUP(Table1[[#This Row],[fund_ioc]],'[1]By Fund - The Illinois Office o'!$B:$D,3,FALSE)</f>
        <v>#N/A</v>
      </c>
      <c r="M103" s="41">
        <f>VLOOKUP(Table1[[#This Row],[fund_ioc]],'[2]By Fund - The Illinois Office o'!$B:$D,3,FALSE)</f>
        <v>0</v>
      </c>
      <c r="N103" s="40"/>
      <c r="O103" s="40">
        <v>0</v>
      </c>
      <c r="Q103" s="45">
        <f>Table1[[#This Row],[Revenue2]]-Table1[[#This Row],[Expenditures3]]</f>
        <v>0</v>
      </c>
    </row>
    <row r="104" spans="1:17">
      <c r="A104" s="22" t="s">
        <v>86</v>
      </c>
      <c r="B104" s="1" t="s">
        <v>86</v>
      </c>
      <c r="C104" s="1" t="s">
        <v>86</v>
      </c>
      <c r="D104" s="1">
        <v>0</v>
      </c>
      <c r="E104" s="1"/>
      <c r="F104" s="1">
        <v>1</v>
      </c>
      <c r="G104" s="1" t="s">
        <v>1320</v>
      </c>
      <c r="H104" s="1" t="s">
        <v>2277</v>
      </c>
      <c r="I104" s="1" t="s">
        <v>2287</v>
      </c>
      <c r="J104" s="1">
        <v>1</v>
      </c>
      <c r="K104" s="1">
        <v>1</v>
      </c>
      <c r="L104" s="40">
        <f>VLOOKUP(Table1[[#This Row],[fund_ioc]],'[1]By Fund - The Illinois Office o'!$B:$D,3,FALSE)</f>
        <v>97814444.959999993</v>
      </c>
      <c r="M104" s="41">
        <f>VLOOKUP(Table1[[#This Row],[fund_ioc]],'[2]By Fund - The Illinois Office o'!$B:$D,3,FALSE)</f>
        <v>102428157.20999999</v>
      </c>
      <c r="N104" s="40">
        <v>97814444.959999993</v>
      </c>
      <c r="O104" s="40">
        <v>102428157.20999999</v>
      </c>
      <c r="Q104" s="45">
        <f>Table1[[#This Row],[Revenue2]]-Table1[[#This Row],[Expenditures3]]</f>
        <v>-4613712.25</v>
      </c>
    </row>
    <row r="105" spans="1:17">
      <c r="A105" s="22" t="s">
        <v>87</v>
      </c>
      <c r="B105" s="1" t="s">
        <v>87</v>
      </c>
      <c r="C105" s="1" t="s">
        <v>87</v>
      </c>
      <c r="D105" s="1">
        <v>0</v>
      </c>
      <c r="E105" s="1"/>
      <c r="F105" s="1">
        <v>0</v>
      </c>
      <c r="G105" s="19" t="s">
        <v>1321</v>
      </c>
      <c r="H105" s="1" t="s">
        <v>2279</v>
      </c>
      <c r="I105" s="1" t="s">
        <v>2289</v>
      </c>
      <c r="J105" s="1">
        <v>0</v>
      </c>
      <c r="K105" s="1">
        <v>0</v>
      </c>
      <c r="L105" s="40">
        <f>VLOOKUP(Table1[[#This Row],[fund_ioc]],'[1]By Fund - The Illinois Office o'!$B:$D,3,FALSE)</f>
        <v>40620.910000000003</v>
      </c>
      <c r="M105" s="41">
        <f>VLOOKUP(Table1[[#This Row],[fund_ioc]],'[2]By Fund - The Illinois Office o'!$B:$D,3,FALSE)</f>
        <v>65972.31</v>
      </c>
      <c r="N105" s="40">
        <v>40620.910000000003</v>
      </c>
      <c r="O105" s="40">
        <v>65972.31</v>
      </c>
      <c r="Q105" s="45">
        <f>Table1[[#This Row],[Revenue2]]-Table1[[#This Row],[Expenditures3]]</f>
        <v>-25351.399999999994</v>
      </c>
    </row>
    <row r="106" spans="1:17">
      <c r="A106" s="22" t="s">
        <v>88</v>
      </c>
      <c r="B106" s="1" t="s">
        <v>88</v>
      </c>
      <c r="C106" s="1" t="s">
        <v>88</v>
      </c>
      <c r="D106" s="1">
        <v>0</v>
      </c>
      <c r="E106" s="1"/>
      <c r="F106" s="1">
        <v>0</v>
      </c>
      <c r="G106" s="1" t="s">
        <v>1322</v>
      </c>
      <c r="H106" s="1" t="s">
        <v>2279</v>
      </c>
      <c r="I106" s="1" t="s">
        <v>2289</v>
      </c>
      <c r="J106" s="1">
        <v>0</v>
      </c>
      <c r="K106" s="1">
        <v>0</v>
      </c>
      <c r="L106" s="40">
        <f>VLOOKUP(Table1[[#This Row],[fund_ioc]],'[1]By Fund - The Illinois Office o'!$B:$D,3,FALSE)</f>
        <v>11925911.42</v>
      </c>
      <c r="M106" s="41">
        <f>VLOOKUP(Table1[[#This Row],[fund_ioc]],'[2]By Fund - The Illinois Office o'!$B:$D,3,FALSE)</f>
        <v>12205964.449999999</v>
      </c>
      <c r="N106" s="40">
        <v>11925911.42</v>
      </c>
      <c r="O106" s="40">
        <v>12205964.449999999</v>
      </c>
      <c r="Q106" s="45">
        <f>Table1[[#This Row],[Revenue2]]-Table1[[#This Row],[Expenditures3]]</f>
        <v>-280053.02999999933</v>
      </c>
    </row>
    <row r="107" spans="1:17">
      <c r="A107" s="22" t="s">
        <v>89</v>
      </c>
      <c r="B107" s="1" t="s">
        <v>89</v>
      </c>
      <c r="C107" s="1" t="s">
        <v>89</v>
      </c>
      <c r="D107" s="1">
        <v>0</v>
      </c>
      <c r="E107" s="1"/>
      <c r="F107" s="1">
        <v>0</v>
      </c>
      <c r="G107" s="19" t="s">
        <v>1323</v>
      </c>
      <c r="H107" s="1" t="s">
        <v>2279</v>
      </c>
      <c r="I107" s="1" t="s">
        <v>2289</v>
      </c>
      <c r="J107" s="1">
        <v>0</v>
      </c>
      <c r="K107" s="1">
        <v>0</v>
      </c>
      <c r="L107" s="40" t="e">
        <f>VLOOKUP(Table1[[#This Row],[fund_ioc]],'[1]By Fund - The Illinois Office o'!$B:$D,3,FALSE)</f>
        <v>#N/A</v>
      </c>
      <c r="M107" s="41">
        <f>VLOOKUP(Table1[[#This Row],[fund_ioc]],'[2]By Fund - The Illinois Office o'!$B:$D,3,FALSE)</f>
        <v>0</v>
      </c>
      <c r="N107" s="40"/>
      <c r="O107" s="40">
        <v>0</v>
      </c>
      <c r="Q107" s="45">
        <f>Table1[[#This Row],[Revenue2]]-Table1[[#This Row],[Expenditures3]]</f>
        <v>0</v>
      </c>
    </row>
    <row r="108" spans="1:17">
      <c r="A108" s="23" t="s">
        <v>90</v>
      </c>
      <c r="B108" s="10" t="s">
        <v>2581</v>
      </c>
      <c r="C108" s="10" t="s">
        <v>90</v>
      </c>
      <c r="D108" s="10" t="s">
        <v>2316</v>
      </c>
      <c r="E108" s="10"/>
      <c r="F108" s="10" t="s">
        <v>2319</v>
      </c>
      <c r="G108" s="43" t="s">
        <v>2578</v>
      </c>
      <c r="H108" s="2" t="s">
        <v>2278</v>
      </c>
      <c r="I108" s="2" t="s">
        <v>2288</v>
      </c>
      <c r="J108" s="2" t="s">
        <v>2319</v>
      </c>
      <c r="K108" s="2" t="s">
        <v>2319</v>
      </c>
      <c r="L108" s="40">
        <f>VLOOKUP(Table1[[#This Row],[fund_ioc]],'[1]By Fund - The Illinois Office o'!$B:$D,3,FALSE)</f>
        <v>0</v>
      </c>
      <c r="M108" s="41">
        <f>VLOOKUP(Table1[[#This Row],[fund_ioc]],'[2]By Fund - The Illinois Office o'!$B:$D,3,FALSE)</f>
        <v>0</v>
      </c>
      <c r="N108" s="40">
        <v>0</v>
      </c>
      <c r="O108" s="40">
        <v>0</v>
      </c>
      <c r="Q108" s="45">
        <f>Table1[[#This Row],[Revenue2]]-Table1[[#This Row],[Expenditures3]]</f>
        <v>0</v>
      </c>
    </row>
    <row r="109" spans="1:17">
      <c r="A109" s="24" t="s">
        <v>2579</v>
      </c>
      <c r="B109" s="2" t="s">
        <v>2580</v>
      </c>
      <c r="C109" s="1" t="s">
        <v>90</v>
      </c>
      <c r="D109" s="2" t="s">
        <v>2319</v>
      </c>
      <c r="E109" s="2" t="s">
        <v>2533</v>
      </c>
      <c r="F109" s="1">
        <v>1</v>
      </c>
      <c r="G109" s="1" t="s">
        <v>1324</v>
      </c>
      <c r="H109" s="1" t="s">
        <v>2278</v>
      </c>
      <c r="I109" s="1" t="s">
        <v>2288</v>
      </c>
      <c r="J109" s="1">
        <v>1</v>
      </c>
      <c r="K109" s="1">
        <v>1</v>
      </c>
      <c r="L109" s="40">
        <f>VLOOKUP(Table1[[#This Row],[fund_ioc]],'[1]By Fund - The Illinois Office o'!$B:$D,3,FALSE)</f>
        <v>0</v>
      </c>
      <c r="M109" s="41">
        <f>VLOOKUP(Table1[[#This Row],[fund_ioc]],'[2]By Fund - The Illinois Office o'!$B:$D,3,FALSE)</f>
        <v>0</v>
      </c>
      <c r="N109" s="40">
        <v>0</v>
      </c>
      <c r="O109" s="40">
        <v>0</v>
      </c>
      <c r="Q109" s="45">
        <f>Table1[[#This Row],[Revenue2]]-Table1[[#This Row],[Expenditures3]]</f>
        <v>0</v>
      </c>
    </row>
    <row r="110" spans="1:17">
      <c r="A110" s="22" t="s">
        <v>91</v>
      </c>
      <c r="B110" s="1" t="s">
        <v>91</v>
      </c>
      <c r="C110" s="1" t="s">
        <v>91</v>
      </c>
      <c r="D110" s="1">
        <v>0</v>
      </c>
      <c r="E110" s="1"/>
      <c r="F110" s="1">
        <v>1</v>
      </c>
      <c r="G110" s="1" t="s">
        <v>1325</v>
      </c>
      <c r="H110" s="1" t="s">
        <v>2278</v>
      </c>
      <c r="I110" s="1" t="s">
        <v>2288</v>
      </c>
      <c r="J110" s="1">
        <v>1</v>
      </c>
      <c r="K110" s="1">
        <v>1</v>
      </c>
      <c r="L110" s="40">
        <f>VLOOKUP(Table1[[#This Row],[fund_ioc]],'[1]By Fund - The Illinois Office o'!$B:$D,3,FALSE)</f>
        <v>0</v>
      </c>
      <c r="M110" s="41">
        <f>VLOOKUP(Table1[[#This Row],[fund_ioc]],'[2]By Fund - The Illinois Office o'!$B:$D,3,FALSE)</f>
        <v>332712.55</v>
      </c>
      <c r="N110" s="40">
        <v>0</v>
      </c>
      <c r="O110" s="40">
        <v>332712.55</v>
      </c>
      <c r="Q110" s="45">
        <f>Table1[[#This Row],[Revenue2]]-Table1[[#This Row],[Expenditures3]]</f>
        <v>-332712.55</v>
      </c>
    </row>
    <row r="111" spans="1:17">
      <c r="A111" s="22" t="s">
        <v>92</v>
      </c>
      <c r="B111" s="1" t="s">
        <v>92</v>
      </c>
      <c r="C111" s="1" t="s">
        <v>92</v>
      </c>
      <c r="D111" s="1">
        <v>0</v>
      </c>
      <c r="E111" s="1"/>
      <c r="F111" s="1">
        <v>1</v>
      </c>
      <c r="G111" s="1" t="s">
        <v>1326</v>
      </c>
      <c r="H111" s="1" t="s">
        <v>2280</v>
      </c>
      <c r="I111" s="1" t="s">
        <v>2290</v>
      </c>
      <c r="J111" s="1">
        <v>1</v>
      </c>
      <c r="K111" s="1">
        <v>1</v>
      </c>
      <c r="L111" s="40">
        <f>VLOOKUP(Table1[[#This Row],[fund_ioc]],'[1]By Fund - The Illinois Office o'!$B:$D,3,FALSE)</f>
        <v>4619646206.6300001</v>
      </c>
      <c r="M111" s="41">
        <f>VLOOKUP(Table1[[#This Row],[fund_ioc]],'[2]By Fund - The Illinois Office o'!$B:$D,3,FALSE)</f>
        <v>3934303961.3000002</v>
      </c>
      <c r="N111" s="40">
        <v>4619646206.6300001</v>
      </c>
      <c r="O111" s="40">
        <v>3934303961.3000002</v>
      </c>
      <c r="Q111" s="45">
        <f>Table1[[#This Row],[Revenue2]]-Table1[[#This Row],[Expenditures3]]</f>
        <v>685342245.32999992</v>
      </c>
    </row>
    <row r="112" spans="1:17">
      <c r="A112" s="22" t="s">
        <v>93</v>
      </c>
      <c r="B112" s="1" t="s">
        <v>93</v>
      </c>
      <c r="C112" s="1" t="s">
        <v>93</v>
      </c>
      <c r="D112" s="1">
        <v>0</v>
      </c>
      <c r="E112" s="1"/>
      <c r="F112" s="1">
        <v>1</v>
      </c>
      <c r="G112" s="1" t="s">
        <v>1327</v>
      </c>
      <c r="H112" s="1" t="s">
        <v>2278</v>
      </c>
      <c r="I112" s="1" t="s">
        <v>2288</v>
      </c>
      <c r="J112" s="1">
        <v>1</v>
      </c>
      <c r="K112" s="1">
        <v>1</v>
      </c>
      <c r="L112" s="40">
        <f>VLOOKUP(Table1[[#This Row],[fund_ioc]],'[1]By Fund - The Illinois Office o'!$B:$D,3,FALSE)</f>
        <v>0</v>
      </c>
      <c r="M112" s="41">
        <f>VLOOKUP(Table1[[#This Row],[fund_ioc]],'[2]By Fund - The Illinois Office o'!$B:$D,3,FALSE)</f>
        <v>489502.95</v>
      </c>
      <c r="N112" s="40">
        <v>0</v>
      </c>
      <c r="O112" s="40">
        <v>489502.95</v>
      </c>
      <c r="Q112" s="45">
        <f>Table1[[#This Row],[Revenue2]]-Table1[[#This Row],[Expenditures3]]</f>
        <v>-489502.95</v>
      </c>
    </row>
    <row r="113" spans="1:17">
      <c r="A113" s="22" t="s">
        <v>94</v>
      </c>
      <c r="B113" s="1" t="s">
        <v>94</v>
      </c>
      <c r="C113" s="1" t="s">
        <v>94</v>
      </c>
      <c r="D113" s="1">
        <v>0</v>
      </c>
      <c r="E113" s="1"/>
      <c r="F113" s="1">
        <v>1</v>
      </c>
      <c r="G113" s="1" t="s">
        <v>1328</v>
      </c>
      <c r="H113" s="1" t="s">
        <v>2279</v>
      </c>
      <c r="I113" s="1" t="s">
        <v>2289</v>
      </c>
      <c r="J113" s="1">
        <v>1</v>
      </c>
      <c r="K113" s="1">
        <v>1</v>
      </c>
      <c r="L113" s="40">
        <f>VLOOKUP(Table1[[#This Row],[fund_ioc]],'[1]By Fund - The Illinois Office o'!$B:$D,3,FALSE)</f>
        <v>13001669.460000001</v>
      </c>
      <c r="M113" s="41">
        <f>VLOOKUP(Table1[[#This Row],[fund_ioc]],'[2]By Fund - The Illinois Office o'!$B:$D,3,FALSE)</f>
        <v>14217694.810000001</v>
      </c>
      <c r="N113" s="40">
        <v>13001669.460000001</v>
      </c>
      <c r="O113" s="40">
        <v>14217694.810000001</v>
      </c>
      <c r="Q113" s="45">
        <f>Table1[[#This Row],[Revenue2]]-Table1[[#This Row],[Expenditures3]]</f>
        <v>-1216025.3499999996</v>
      </c>
    </row>
    <row r="114" spans="1:17">
      <c r="A114" s="22" t="s">
        <v>95</v>
      </c>
      <c r="B114" s="1" t="s">
        <v>95</v>
      </c>
      <c r="C114" s="1" t="s">
        <v>95</v>
      </c>
      <c r="D114" s="1" t="s">
        <v>2369</v>
      </c>
      <c r="E114" s="1"/>
      <c r="F114" s="1">
        <v>1</v>
      </c>
      <c r="G114" s="1" t="s">
        <v>1329</v>
      </c>
      <c r="H114" s="1" t="s">
        <v>2278</v>
      </c>
      <c r="I114" s="1" t="s">
        <v>2291</v>
      </c>
      <c r="J114" s="1">
        <v>1</v>
      </c>
      <c r="K114" s="1">
        <v>1</v>
      </c>
      <c r="L114" s="40">
        <f>VLOOKUP(Table1[[#This Row],[fund_ioc]],'[1]By Fund - The Illinois Office o'!$B:$D,3,FALSE)</f>
        <v>0</v>
      </c>
      <c r="M114" s="41">
        <f>VLOOKUP(Table1[[#This Row],[fund_ioc]],'[2]By Fund - The Illinois Office o'!$B:$D,3,FALSE)</f>
        <v>44189</v>
      </c>
      <c r="N114" s="40">
        <v>0</v>
      </c>
      <c r="O114" s="40">
        <v>44189</v>
      </c>
      <c r="Q114" s="45">
        <f>Table1[[#This Row],[Revenue2]]-Table1[[#This Row],[Expenditures3]]</f>
        <v>-44189</v>
      </c>
    </row>
    <row r="115" spans="1:17">
      <c r="A115" s="22" t="s">
        <v>96</v>
      </c>
      <c r="B115" s="1" t="s">
        <v>96</v>
      </c>
      <c r="C115" s="1" t="s">
        <v>96</v>
      </c>
      <c r="D115" s="1">
        <v>0</v>
      </c>
      <c r="E115" s="1"/>
      <c r="F115" s="1">
        <v>1</v>
      </c>
      <c r="G115" s="19" t="s">
        <v>1330</v>
      </c>
      <c r="H115" s="1" t="s">
        <v>2280</v>
      </c>
      <c r="I115" s="1" t="s">
        <v>2290</v>
      </c>
      <c r="J115" s="1">
        <v>1</v>
      </c>
      <c r="K115" s="1">
        <v>1</v>
      </c>
      <c r="L115" s="40" t="e">
        <f>VLOOKUP(Table1[[#This Row],[fund_ioc]],'[1]By Fund - The Illinois Office o'!$B:$D,3,FALSE)</f>
        <v>#N/A</v>
      </c>
      <c r="M115" s="41">
        <f>VLOOKUP(Table1[[#This Row],[fund_ioc]],'[2]By Fund - The Illinois Office o'!$B:$D,3,FALSE)</f>
        <v>0</v>
      </c>
      <c r="N115" s="40"/>
      <c r="O115" s="40">
        <v>0</v>
      </c>
      <c r="Q115" s="45">
        <f>Table1[[#This Row],[Revenue2]]-Table1[[#This Row],[Expenditures3]]</f>
        <v>0</v>
      </c>
    </row>
    <row r="116" spans="1:17">
      <c r="A116" s="22" t="s">
        <v>97</v>
      </c>
      <c r="B116" s="1" t="s">
        <v>97</v>
      </c>
      <c r="C116" s="1" t="s">
        <v>97</v>
      </c>
      <c r="D116" s="1">
        <v>0</v>
      </c>
      <c r="E116" s="1"/>
      <c r="F116" s="1">
        <v>1</v>
      </c>
      <c r="G116" s="19" t="s">
        <v>1331</v>
      </c>
      <c r="H116" s="1" t="s">
        <v>2278</v>
      </c>
      <c r="I116" s="1" t="s">
        <v>2288</v>
      </c>
      <c r="J116" s="1">
        <v>1</v>
      </c>
      <c r="K116" s="1">
        <v>1</v>
      </c>
      <c r="L116" s="40">
        <f>VLOOKUP(Table1[[#This Row],[fund_ioc]],'[1]By Fund - The Illinois Office o'!$B:$D,3,FALSE)</f>
        <v>0</v>
      </c>
      <c r="M116" s="41">
        <f>VLOOKUP(Table1[[#This Row],[fund_ioc]],'[2]By Fund - The Illinois Office o'!$B:$D,3,FALSE)</f>
        <v>0</v>
      </c>
      <c r="N116" s="40">
        <v>0</v>
      </c>
      <c r="O116" s="40">
        <v>0</v>
      </c>
      <c r="Q116" s="45">
        <f>Table1[[#This Row],[Revenue2]]-Table1[[#This Row],[Expenditures3]]</f>
        <v>0</v>
      </c>
    </row>
    <row r="117" spans="1:17">
      <c r="A117" s="22" t="s">
        <v>98</v>
      </c>
      <c r="B117" s="1" t="s">
        <v>98</v>
      </c>
      <c r="C117" s="1" t="s">
        <v>98</v>
      </c>
      <c r="D117" s="1">
        <v>0</v>
      </c>
      <c r="E117" s="1"/>
      <c r="F117" s="1">
        <v>1</v>
      </c>
      <c r="G117" s="1" t="s">
        <v>1332</v>
      </c>
      <c r="H117" s="1" t="s">
        <v>2278</v>
      </c>
      <c r="I117" s="1" t="s">
        <v>2288</v>
      </c>
      <c r="J117" s="1">
        <v>1</v>
      </c>
      <c r="K117" s="1">
        <v>1</v>
      </c>
      <c r="L117" s="40">
        <f>VLOOKUP(Table1[[#This Row],[fund_ioc]],'[1]By Fund - The Illinois Office o'!$B:$D,3,FALSE)</f>
        <v>0</v>
      </c>
      <c r="M117" s="41">
        <f>VLOOKUP(Table1[[#This Row],[fund_ioc]],'[2]By Fund - The Illinois Office o'!$B:$D,3,FALSE)</f>
        <v>0</v>
      </c>
      <c r="N117" s="40">
        <v>0</v>
      </c>
      <c r="O117" s="40">
        <v>0</v>
      </c>
      <c r="Q117" s="45">
        <f>Table1[[#This Row],[Revenue2]]-Table1[[#This Row],[Expenditures3]]</f>
        <v>0</v>
      </c>
    </row>
    <row r="118" spans="1:17">
      <c r="A118" s="22" t="s">
        <v>99</v>
      </c>
      <c r="B118" s="1" t="s">
        <v>99</v>
      </c>
      <c r="C118" s="1" t="s">
        <v>99</v>
      </c>
      <c r="D118" s="1">
        <v>0</v>
      </c>
      <c r="E118" s="1"/>
      <c r="F118" s="1">
        <v>1</v>
      </c>
      <c r="G118" s="1" t="s">
        <v>1333</v>
      </c>
      <c r="H118" s="1" t="s">
        <v>2278</v>
      </c>
      <c r="I118" s="1" t="s">
        <v>2288</v>
      </c>
      <c r="J118" s="1">
        <v>1</v>
      </c>
      <c r="K118" s="1">
        <v>1</v>
      </c>
      <c r="L118" s="40" t="e">
        <f>VLOOKUP(Table1[[#This Row],[fund_ioc]],'[1]By Fund - The Illinois Office o'!$B:$D,3,FALSE)</f>
        <v>#N/A</v>
      </c>
      <c r="M118" s="41">
        <f>VLOOKUP(Table1[[#This Row],[fund_ioc]],'[2]By Fund - The Illinois Office o'!$B:$D,3,FALSE)</f>
        <v>0</v>
      </c>
      <c r="N118" s="40"/>
      <c r="O118" s="40">
        <v>0</v>
      </c>
      <c r="Q118" s="45">
        <f>Table1[[#This Row],[Revenue2]]-Table1[[#This Row],[Expenditures3]]</f>
        <v>0</v>
      </c>
    </row>
    <row r="119" spans="1:17">
      <c r="A119" s="22" t="s">
        <v>100</v>
      </c>
      <c r="B119" s="1" t="s">
        <v>100</v>
      </c>
      <c r="C119" s="1" t="s">
        <v>100</v>
      </c>
      <c r="D119" s="1">
        <v>0</v>
      </c>
      <c r="E119" s="1"/>
      <c r="F119" s="1">
        <v>1</v>
      </c>
      <c r="G119" s="19" t="s">
        <v>1334</v>
      </c>
      <c r="H119" s="1" t="s">
        <v>2278</v>
      </c>
      <c r="I119" s="1" t="s">
        <v>2288</v>
      </c>
      <c r="J119" s="1">
        <v>1</v>
      </c>
      <c r="K119" s="1">
        <v>1</v>
      </c>
      <c r="L119" s="40">
        <f>VLOOKUP(Table1[[#This Row],[fund_ioc]],'[1]By Fund - The Illinois Office o'!$B:$D,3,FALSE)</f>
        <v>4223792.9800000004</v>
      </c>
      <c r="M119" s="41">
        <f>VLOOKUP(Table1[[#This Row],[fund_ioc]],'[2]By Fund - The Illinois Office o'!$B:$D,3,FALSE)</f>
        <v>5746997</v>
      </c>
      <c r="N119" s="40">
        <v>4223792.9800000004</v>
      </c>
      <c r="O119" s="40">
        <v>5746997</v>
      </c>
      <c r="Q119" s="45">
        <f>Table1[[#This Row],[Revenue2]]-Table1[[#This Row],[Expenditures3]]</f>
        <v>-1523204.0199999996</v>
      </c>
    </row>
    <row r="120" spans="1:17">
      <c r="A120" s="22" t="s">
        <v>101</v>
      </c>
      <c r="B120" s="1" t="s">
        <v>2449</v>
      </c>
      <c r="C120" s="1" t="s">
        <v>101</v>
      </c>
      <c r="D120" s="1" t="s">
        <v>2316</v>
      </c>
      <c r="E120" s="1"/>
      <c r="F120" s="1">
        <v>1</v>
      </c>
      <c r="G120" s="21" t="s">
        <v>2450</v>
      </c>
      <c r="H120" s="1" t="s">
        <v>2278</v>
      </c>
      <c r="I120" s="1" t="s">
        <v>2288</v>
      </c>
      <c r="J120" s="1">
        <v>1</v>
      </c>
      <c r="K120" s="1">
        <v>1</v>
      </c>
      <c r="L120" s="40">
        <f>VLOOKUP(Table1[[#This Row],[fund_ioc]],'[1]By Fund - The Illinois Office o'!$B:$D,3,FALSE)</f>
        <v>0</v>
      </c>
      <c r="M120" s="41">
        <f>VLOOKUP(Table1[[#This Row],[fund_ioc]],'[2]By Fund - The Illinois Office o'!$B:$D,3,FALSE)</f>
        <v>0</v>
      </c>
      <c r="N120" s="40">
        <v>0</v>
      </c>
      <c r="O120" s="40">
        <v>0</v>
      </c>
      <c r="Q120" s="45">
        <f>Table1[[#This Row],[Revenue2]]-Table1[[#This Row],[Expenditures3]]</f>
        <v>0</v>
      </c>
    </row>
    <row r="121" spans="1:17">
      <c r="A121" s="22" t="s">
        <v>2447</v>
      </c>
      <c r="B121" s="1" t="s">
        <v>2448</v>
      </c>
      <c r="C121" s="1" t="s">
        <v>101</v>
      </c>
      <c r="D121" s="1" t="s">
        <v>2319</v>
      </c>
      <c r="E121" s="1" t="s">
        <v>2411</v>
      </c>
      <c r="F121" s="1">
        <v>1</v>
      </c>
      <c r="G121" s="19" t="s">
        <v>1335</v>
      </c>
      <c r="H121" s="1" t="s">
        <v>2279</v>
      </c>
      <c r="I121" s="1" t="s">
        <v>2289</v>
      </c>
      <c r="J121" s="1">
        <v>1</v>
      </c>
      <c r="K121" s="1">
        <v>1</v>
      </c>
      <c r="L121" s="40">
        <f>VLOOKUP(Table1[[#This Row],[fund_ioc]],'[1]By Fund - The Illinois Office o'!$B:$D,3,FALSE)</f>
        <v>0</v>
      </c>
      <c r="M121" s="41">
        <f>VLOOKUP(Table1[[#This Row],[fund_ioc]],'[2]By Fund - The Illinois Office o'!$B:$D,3,FALSE)</f>
        <v>0</v>
      </c>
      <c r="N121" s="40">
        <v>0</v>
      </c>
      <c r="O121" s="40">
        <v>0</v>
      </c>
      <c r="Q121" s="45">
        <f>Table1[[#This Row],[Revenue2]]-Table1[[#This Row],[Expenditures3]]</f>
        <v>0</v>
      </c>
    </row>
    <row r="122" spans="1:17">
      <c r="A122" s="22" t="s">
        <v>102</v>
      </c>
      <c r="B122" s="1" t="s">
        <v>102</v>
      </c>
      <c r="C122" s="1" t="s">
        <v>102</v>
      </c>
      <c r="D122" s="1">
        <v>0</v>
      </c>
      <c r="E122" s="1"/>
      <c r="F122" s="1">
        <v>1</v>
      </c>
      <c r="G122" s="1" t="s">
        <v>1336</v>
      </c>
      <c r="H122" s="1" t="s">
        <v>2278</v>
      </c>
      <c r="I122" s="1" t="s">
        <v>2288</v>
      </c>
      <c r="J122" s="1">
        <v>1</v>
      </c>
      <c r="K122" s="1">
        <v>1</v>
      </c>
      <c r="L122" s="40" t="e">
        <f>VLOOKUP(Table1[[#This Row],[fund_ioc]],'[1]By Fund - The Illinois Office o'!$B:$D,3,FALSE)</f>
        <v>#N/A</v>
      </c>
      <c r="M122" s="41">
        <f>VLOOKUP(Table1[[#This Row],[fund_ioc]],'[2]By Fund - The Illinois Office o'!$B:$D,3,FALSE)</f>
        <v>0</v>
      </c>
      <c r="N122" s="40"/>
      <c r="O122" s="40">
        <v>0</v>
      </c>
      <c r="Q122" s="45">
        <f>Table1[[#This Row],[Revenue2]]-Table1[[#This Row],[Expenditures3]]</f>
        <v>0</v>
      </c>
    </row>
    <row r="123" spans="1:17">
      <c r="A123" s="22" t="s">
        <v>103</v>
      </c>
      <c r="B123" s="1" t="s">
        <v>103</v>
      </c>
      <c r="C123" s="1" t="s">
        <v>103</v>
      </c>
      <c r="D123" s="1">
        <v>0</v>
      </c>
      <c r="E123" s="1"/>
      <c r="F123" s="1">
        <v>0</v>
      </c>
      <c r="G123" s="1" t="s">
        <v>1337</v>
      </c>
      <c r="H123" s="1" t="s">
        <v>2279</v>
      </c>
      <c r="I123" s="1" t="s">
        <v>2289</v>
      </c>
      <c r="J123" s="1">
        <v>0</v>
      </c>
      <c r="K123" s="1">
        <v>0</v>
      </c>
      <c r="L123" s="40">
        <f>VLOOKUP(Table1[[#This Row],[fund_ioc]],'[1]By Fund - The Illinois Office o'!$B:$D,3,FALSE)</f>
        <v>0</v>
      </c>
      <c r="M123" s="41">
        <f>VLOOKUP(Table1[[#This Row],[fund_ioc]],'[2]By Fund - The Illinois Office o'!$B:$D,3,FALSE)</f>
        <v>0</v>
      </c>
      <c r="N123" s="40">
        <v>0</v>
      </c>
      <c r="O123" s="40">
        <v>0</v>
      </c>
      <c r="Q123" s="45">
        <f>Table1[[#This Row],[Revenue2]]-Table1[[#This Row],[Expenditures3]]</f>
        <v>0</v>
      </c>
    </row>
    <row r="124" spans="1:17">
      <c r="A124" s="22" t="s">
        <v>104</v>
      </c>
      <c r="B124" s="1" t="s">
        <v>104</v>
      </c>
      <c r="C124" s="1" t="s">
        <v>104</v>
      </c>
      <c r="D124" s="1">
        <v>0</v>
      </c>
      <c r="E124" s="1"/>
      <c r="F124" s="1">
        <v>1</v>
      </c>
      <c r="G124" s="19" t="s">
        <v>1338</v>
      </c>
      <c r="H124" s="1" t="s">
        <v>2278</v>
      </c>
      <c r="I124" s="1" t="s">
        <v>2288</v>
      </c>
      <c r="J124" s="1">
        <v>1</v>
      </c>
      <c r="K124" s="1">
        <v>1</v>
      </c>
      <c r="L124" s="40">
        <f>VLOOKUP(Table1[[#This Row],[fund_ioc]],'[1]By Fund - The Illinois Office o'!$B:$D,3,FALSE)</f>
        <v>0</v>
      </c>
      <c r="M124" s="41">
        <f>VLOOKUP(Table1[[#This Row],[fund_ioc]],'[2]By Fund - The Illinois Office o'!$B:$D,3,FALSE)</f>
        <v>20182.3</v>
      </c>
      <c r="N124" s="40">
        <v>0</v>
      </c>
      <c r="O124" s="40">
        <v>20182.3</v>
      </c>
      <c r="Q124" s="45">
        <f>Table1[[#This Row],[Revenue2]]-Table1[[#This Row],[Expenditures3]]</f>
        <v>-20182.3</v>
      </c>
    </row>
    <row r="125" spans="1:17">
      <c r="A125" s="22" t="s">
        <v>105</v>
      </c>
      <c r="B125" s="1" t="s">
        <v>105</v>
      </c>
      <c r="C125" s="1" t="s">
        <v>105</v>
      </c>
      <c r="D125" s="1">
        <v>0</v>
      </c>
      <c r="E125" s="1"/>
      <c r="F125" s="1">
        <v>1</v>
      </c>
      <c r="G125" s="1" t="s">
        <v>1339</v>
      </c>
      <c r="H125" s="1" t="s">
        <v>2278</v>
      </c>
      <c r="I125" s="1" t="s">
        <v>2288</v>
      </c>
      <c r="J125" s="1">
        <v>1</v>
      </c>
      <c r="K125" s="1">
        <v>1</v>
      </c>
      <c r="L125" s="40" t="e">
        <f>VLOOKUP(Table1[[#This Row],[fund_ioc]],'[1]By Fund - The Illinois Office o'!$B:$D,3,FALSE)</f>
        <v>#N/A</v>
      </c>
      <c r="M125" s="41" t="e">
        <f>VLOOKUP(Table1[[#This Row],[fund_ioc]],'[2]By Fund - The Illinois Office o'!$B:$D,3,FALSE)</f>
        <v>#N/A</v>
      </c>
      <c r="N125" s="40"/>
      <c r="O125" s="40"/>
      <c r="Q125" s="45">
        <f>Table1[[#This Row],[Revenue2]]-Table1[[#This Row],[Expenditures3]]</f>
        <v>0</v>
      </c>
    </row>
    <row r="126" spans="1:17">
      <c r="A126" s="22" t="s">
        <v>106</v>
      </c>
      <c r="B126" s="1" t="s">
        <v>1062</v>
      </c>
      <c r="C126" s="1" t="s">
        <v>106</v>
      </c>
      <c r="D126" s="1">
        <v>2</v>
      </c>
      <c r="E126" s="1"/>
      <c r="F126" s="1">
        <v>1</v>
      </c>
      <c r="G126" s="1" t="s">
        <v>1340</v>
      </c>
      <c r="H126" s="1" t="s">
        <v>2278</v>
      </c>
      <c r="I126" s="1" t="s">
        <v>2288</v>
      </c>
      <c r="J126" s="1">
        <v>1</v>
      </c>
      <c r="K126" s="1">
        <v>1</v>
      </c>
      <c r="L126" s="40">
        <f>VLOOKUP(Table1[[#This Row],[fund_ioc]],'[1]By Fund - The Illinois Office o'!$B:$D,3,FALSE)</f>
        <v>35303.49</v>
      </c>
      <c r="M126" s="41">
        <f>VLOOKUP(Table1[[#This Row],[fund_ioc]],'[2]By Fund - The Illinois Office o'!$B:$D,3,FALSE)</f>
        <v>31550</v>
      </c>
      <c r="N126" s="40">
        <v>35303.49</v>
      </c>
      <c r="O126" s="40">
        <v>31550</v>
      </c>
      <c r="Q126" s="45">
        <f>Table1[[#This Row],[Revenue2]]-Table1[[#This Row],[Expenditures3]]</f>
        <v>3753.489999999998</v>
      </c>
    </row>
    <row r="127" spans="1:17">
      <c r="A127" s="22" t="s">
        <v>965</v>
      </c>
      <c r="B127" s="1" t="s">
        <v>1154</v>
      </c>
      <c r="C127" s="1" t="s">
        <v>106</v>
      </c>
      <c r="D127" s="1">
        <v>1</v>
      </c>
      <c r="E127" s="1">
        <v>1998</v>
      </c>
      <c r="F127" s="1">
        <v>1</v>
      </c>
      <c r="G127" s="1" t="s">
        <v>2197</v>
      </c>
      <c r="H127" s="1" t="s">
        <v>2278</v>
      </c>
      <c r="I127" s="1" t="s">
        <v>2288</v>
      </c>
      <c r="J127" s="1">
        <v>1</v>
      </c>
      <c r="K127" s="1">
        <v>1</v>
      </c>
      <c r="L127" s="40">
        <f>VLOOKUP(Table1[[#This Row],[fund_ioc]],'[1]By Fund - The Illinois Office o'!$B:$D,3,FALSE)</f>
        <v>35303.49</v>
      </c>
      <c r="M127" s="41">
        <f>VLOOKUP(Table1[[#This Row],[fund_ioc]],'[2]By Fund - The Illinois Office o'!$B:$D,3,FALSE)</f>
        <v>31550</v>
      </c>
      <c r="N127" s="40">
        <v>35303.49</v>
      </c>
      <c r="O127" s="40">
        <v>31550</v>
      </c>
      <c r="Q127" s="45">
        <f>Table1[[#This Row],[Revenue2]]-Table1[[#This Row],[Expenditures3]]</f>
        <v>3753.489999999998</v>
      </c>
    </row>
    <row r="128" spans="1:17">
      <c r="A128" s="22" t="s">
        <v>107</v>
      </c>
      <c r="B128" s="1" t="s">
        <v>1063</v>
      </c>
      <c r="C128" s="1" t="s">
        <v>107</v>
      </c>
      <c r="D128" s="1">
        <v>2</v>
      </c>
      <c r="E128" s="1"/>
      <c r="F128" s="1">
        <v>1</v>
      </c>
      <c r="G128" s="19" t="s">
        <v>1341</v>
      </c>
      <c r="H128" s="1" t="s">
        <v>2278</v>
      </c>
      <c r="I128" s="1" t="s">
        <v>2288</v>
      </c>
      <c r="J128" s="1">
        <v>1</v>
      </c>
      <c r="K128" s="1">
        <v>1</v>
      </c>
      <c r="L128" s="40" t="e">
        <f>VLOOKUP(Table1[[#This Row],[fund_ioc]],'[1]By Fund - The Illinois Office o'!$B:$D,3,FALSE)</f>
        <v>#N/A</v>
      </c>
      <c r="M128" s="41" t="e">
        <f>VLOOKUP(Table1[[#This Row],[fund_ioc]],'[2]By Fund - The Illinois Office o'!$B:$D,3,FALSE)</f>
        <v>#N/A</v>
      </c>
      <c r="N128" s="40"/>
      <c r="O128" s="40"/>
      <c r="Q128" s="45">
        <f>Table1[[#This Row],[Revenue2]]-Table1[[#This Row],[Expenditures3]]</f>
        <v>0</v>
      </c>
    </row>
    <row r="129" spans="1:17">
      <c r="A129" s="22" t="s">
        <v>966</v>
      </c>
      <c r="B129" s="1" t="s">
        <v>1155</v>
      </c>
      <c r="C129" s="1" t="s">
        <v>107</v>
      </c>
      <c r="D129" s="1">
        <v>1</v>
      </c>
      <c r="E129" s="1">
        <v>2007</v>
      </c>
      <c r="F129" s="1">
        <v>1</v>
      </c>
      <c r="G129" s="1" t="s">
        <v>2198</v>
      </c>
      <c r="H129" s="1" t="s">
        <v>2277</v>
      </c>
      <c r="I129" s="1" t="s">
        <v>2287</v>
      </c>
      <c r="J129" s="1">
        <v>1</v>
      </c>
      <c r="K129" s="1">
        <v>1</v>
      </c>
      <c r="L129" s="40" t="e">
        <f>VLOOKUP(Table1[[#This Row],[fund_ioc]],'[1]By Fund - The Illinois Office o'!$B:$D,3,FALSE)</f>
        <v>#N/A</v>
      </c>
      <c r="M129" s="41" t="e">
        <f>VLOOKUP(Table1[[#This Row],[fund_ioc]],'[2]By Fund - The Illinois Office o'!$B:$D,3,FALSE)</f>
        <v>#N/A</v>
      </c>
      <c r="N129" s="40" t="e">
        <v>#N/A</v>
      </c>
      <c r="O129" s="40" t="e">
        <v>#N/A</v>
      </c>
      <c r="Q129" s="45" t="e">
        <f>Table1[[#This Row],[Revenue2]]-Table1[[#This Row],[Expenditures3]]</f>
        <v>#N/A</v>
      </c>
    </row>
    <row r="130" spans="1:17">
      <c r="A130" s="22" t="s">
        <v>108</v>
      </c>
      <c r="B130" s="1" t="s">
        <v>108</v>
      </c>
      <c r="C130" s="1" t="s">
        <v>108</v>
      </c>
      <c r="D130" s="1">
        <v>0</v>
      </c>
      <c r="E130" s="1"/>
      <c r="F130" s="1">
        <v>1</v>
      </c>
      <c r="G130" s="1" t="s">
        <v>1342</v>
      </c>
      <c r="H130" s="1" t="s">
        <v>2277</v>
      </c>
      <c r="I130" s="1" t="s">
        <v>2287</v>
      </c>
      <c r="J130" s="1">
        <v>1</v>
      </c>
      <c r="K130" s="1">
        <v>1</v>
      </c>
      <c r="L130" s="40" t="e">
        <f>VLOOKUP(Table1[[#This Row],[fund_ioc]],'[1]By Fund - The Illinois Office o'!$B:$D,3,FALSE)</f>
        <v>#N/A</v>
      </c>
      <c r="M130" s="41">
        <f>VLOOKUP(Table1[[#This Row],[fund_ioc]],'[2]By Fund - The Illinois Office o'!$B:$D,3,FALSE)</f>
        <v>0</v>
      </c>
      <c r="N130" s="40"/>
      <c r="O130" s="40">
        <v>0</v>
      </c>
      <c r="Q130" s="45">
        <f>Table1[[#This Row],[Revenue2]]-Table1[[#This Row],[Expenditures3]]</f>
        <v>0</v>
      </c>
    </row>
    <row r="131" spans="1:17">
      <c r="A131" s="22" t="s">
        <v>109</v>
      </c>
      <c r="B131" s="1" t="s">
        <v>109</v>
      </c>
      <c r="C131" s="1" t="s">
        <v>109</v>
      </c>
      <c r="D131" s="1">
        <v>0</v>
      </c>
      <c r="E131" s="1"/>
      <c r="F131" s="1">
        <v>1</v>
      </c>
      <c r="G131" s="1" t="s">
        <v>1343</v>
      </c>
      <c r="H131" s="1" t="s">
        <v>2278</v>
      </c>
      <c r="I131" s="1" t="s">
        <v>2288</v>
      </c>
      <c r="J131" s="1">
        <v>1</v>
      </c>
      <c r="K131" s="1">
        <v>1</v>
      </c>
      <c r="L131" s="40">
        <f>VLOOKUP(Table1[[#This Row],[fund_ioc]],'[1]By Fund - The Illinois Office o'!$B:$D,3,FALSE)</f>
        <v>2088517.92</v>
      </c>
      <c r="M131" s="41">
        <f>VLOOKUP(Table1[[#This Row],[fund_ioc]],'[2]By Fund - The Illinois Office o'!$B:$D,3,FALSE)</f>
        <v>2222158.94</v>
      </c>
      <c r="N131" s="40">
        <v>2088517.92</v>
      </c>
      <c r="O131" s="40">
        <v>2222158.94</v>
      </c>
      <c r="Q131" s="45">
        <f>Table1[[#This Row],[Revenue2]]-Table1[[#This Row],[Expenditures3]]</f>
        <v>-133641.02000000002</v>
      </c>
    </row>
    <row r="132" spans="1:17">
      <c r="A132" s="22" t="s">
        <v>110</v>
      </c>
      <c r="B132" s="1" t="s">
        <v>1064</v>
      </c>
      <c r="C132" s="1" t="s">
        <v>110</v>
      </c>
      <c r="D132" s="1">
        <v>2</v>
      </c>
      <c r="E132" s="1"/>
      <c r="F132" s="1">
        <v>1</v>
      </c>
      <c r="G132" s="1" t="s">
        <v>1344</v>
      </c>
      <c r="H132" s="1" t="s">
        <v>2278</v>
      </c>
      <c r="I132" s="1" t="s">
        <v>2288</v>
      </c>
      <c r="J132" s="1">
        <v>1</v>
      </c>
      <c r="K132" s="1">
        <v>1</v>
      </c>
      <c r="L132" s="40">
        <f>VLOOKUP(Table1[[#This Row],[fund_ioc]],'[1]By Fund - The Illinois Office o'!$B:$D,3,FALSE)</f>
        <v>0</v>
      </c>
      <c r="M132" s="41">
        <f>VLOOKUP(Table1[[#This Row],[fund_ioc]],'[2]By Fund - The Illinois Office o'!$B:$D,3,FALSE)</f>
        <v>10483.530000000001</v>
      </c>
      <c r="N132" s="40">
        <v>0</v>
      </c>
      <c r="O132" s="40">
        <v>10483.530000000001</v>
      </c>
      <c r="Q132" s="45">
        <f>Table1[[#This Row],[Revenue2]]-Table1[[#This Row],[Expenditures3]]</f>
        <v>-10483.530000000001</v>
      </c>
    </row>
    <row r="133" spans="1:17">
      <c r="A133" s="22" t="s">
        <v>967</v>
      </c>
      <c r="B133" s="1" t="s">
        <v>1156</v>
      </c>
      <c r="C133" s="1" t="s">
        <v>110</v>
      </c>
      <c r="D133" s="1">
        <v>1</v>
      </c>
      <c r="E133" s="1">
        <v>2007</v>
      </c>
      <c r="F133" s="1">
        <v>0</v>
      </c>
      <c r="G133" s="1" t="s">
        <v>2199</v>
      </c>
      <c r="H133" s="1" t="s">
        <v>2279</v>
      </c>
      <c r="I133" s="1" t="s">
        <v>2289</v>
      </c>
      <c r="J133" s="1">
        <v>0</v>
      </c>
      <c r="K133" s="1">
        <v>0</v>
      </c>
      <c r="L133" s="40">
        <f>VLOOKUP(Table1[[#This Row],[fund_ioc]],'[1]By Fund - The Illinois Office o'!$B:$D,3,FALSE)</f>
        <v>0</v>
      </c>
      <c r="M133" s="41">
        <f>VLOOKUP(Table1[[#This Row],[fund_ioc]],'[2]By Fund - The Illinois Office o'!$B:$D,3,FALSE)</f>
        <v>10483.530000000001</v>
      </c>
      <c r="N133" s="40">
        <v>0</v>
      </c>
      <c r="O133" s="40">
        <v>10483.530000000001</v>
      </c>
      <c r="Q133" s="45">
        <f>Table1[[#This Row],[Revenue2]]-Table1[[#This Row],[Expenditures3]]</f>
        <v>-10483.530000000001</v>
      </c>
    </row>
    <row r="134" spans="1:17">
      <c r="A134" s="22" t="s">
        <v>111</v>
      </c>
      <c r="B134" s="1" t="s">
        <v>1065</v>
      </c>
      <c r="C134" s="1" t="s">
        <v>111</v>
      </c>
      <c r="D134" s="1">
        <v>2</v>
      </c>
      <c r="E134" s="1"/>
      <c r="F134" s="1">
        <v>1</v>
      </c>
      <c r="G134" s="19" t="s">
        <v>1345</v>
      </c>
      <c r="H134" s="1" t="s">
        <v>2278</v>
      </c>
      <c r="I134" s="1" t="s">
        <v>2288</v>
      </c>
      <c r="J134" s="1">
        <v>1</v>
      </c>
      <c r="K134" s="1">
        <v>1</v>
      </c>
      <c r="L134" s="40">
        <f>VLOOKUP(Table1[[#This Row],[fund_ioc]],'[1]By Fund - The Illinois Office o'!$B:$D,3,FALSE)</f>
        <v>230207482.94</v>
      </c>
      <c r="M134" s="41">
        <f>VLOOKUP(Table1[[#This Row],[fund_ioc]],'[2]By Fund - The Illinois Office o'!$B:$D,3,FALSE)</f>
        <v>236316112.21000001</v>
      </c>
      <c r="N134" s="40">
        <v>230207482.94</v>
      </c>
      <c r="O134" s="40">
        <v>236316112.21000001</v>
      </c>
      <c r="Q134" s="45">
        <f>Table1[[#This Row],[Revenue2]]-Table1[[#This Row],[Expenditures3]]</f>
        <v>-6108629.2700000107</v>
      </c>
    </row>
    <row r="135" spans="1:17">
      <c r="A135" s="22" t="s">
        <v>968</v>
      </c>
      <c r="B135" s="1" t="s">
        <v>1157</v>
      </c>
      <c r="C135" s="1" t="s">
        <v>111</v>
      </c>
      <c r="D135" s="1">
        <v>1</v>
      </c>
      <c r="E135" s="1">
        <v>2000</v>
      </c>
      <c r="F135" s="1">
        <v>1</v>
      </c>
      <c r="G135" s="19" t="s">
        <v>2200</v>
      </c>
      <c r="H135" s="1" t="s">
        <v>2279</v>
      </c>
      <c r="I135" s="1" t="s">
        <v>2289</v>
      </c>
      <c r="J135" s="1">
        <v>1</v>
      </c>
      <c r="K135" s="1">
        <v>1</v>
      </c>
      <c r="L135" s="40">
        <f>VLOOKUP(Table1[[#This Row],[fund_ioc]],'[1]By Fund - The Illinois Office o'!$B:$D,3,FALSE)</f>
        <v>230207482.94</v>
      </c>
      <c r="M135" s="41">
        <f>VLOOKUP(Table1[[#This Row],[fund_ioc]],'[2]By Fund - The Illinois Office o'!$B:$D,3,FALSE)</f>
        <v>236316112.21000001</v>
      </c>
      <c r="N135" s="40">
        <v>230207482.94</v>
      </c>
      <c r="O135" s="40">
        <v>236316112.21000001</v>
      </c>
      <c r="Q135" s="45">
        <f>Table1[[#This Row],[Revenue2]]-Table1[[#This Row],[Expenditures3]]</f>
        <v>-6108629.2700000107</v>
      </c>
    </row>
    <row r="136" spans="1:17">
      <c r="A136" s="22" t="s">
        <v>112</v>
      </c>
      <c r="B136" s="1" t="s">
        <v>112</v>
      </c>
      <c r="C136" s="1" t="s">
        <v>112</v>
      </c>
      <c r="D136" s="1">
        <v>0</v>
      </c>
      <c r="E136" s="1"/>
      <c r="F136" s="18" t="s">
        <v>2369</v>
      </c>
      <c r="G136" s="19" t="s">
        <v>1346</v>
      </c>
      <c r="H136" s="1" t="s">
        <v>2278</v>
      </c>
      <c r="I136" s="1" t="s">
        <v>2288</v>
      </c>
      <c r="J136" s="1">
        <v>0</v>
      </c>
      <c r="K136" s="1">
        <v>0</v>
      </c>
      <c r="L136" s="40">
        <f>VLOOKUP(Table1[[#This Row],[fund_ioc]],'[1]By Fund - The Illinois Office o'!$B:$D,3,FALSE)</f>
        <v>14825839.75</v>
      </c>
      <c r="M136" s="41">
        <f>VLOOKUP(Table1[[#This Row],[fund_ioc]],'[2]By Fund - The Illinois Office o'!$B:$D,3,FALSE)</f>
        <v>32120864.379999999</v>
      </c>
      <c r="N136" s="40">
        <v>14825839.75</v>
      </c>
      <c r="O136" s="40">
        <v>32120864.379999999</v>
      </c>
      <c r="Q136" s="45">
        <f>Table1[[#This Row],[Revenue2]]-Table1[[#This Row],[Expenditures3]]</f>
        <v>-17295024.629999999</v>
      </c>
    </row>
    <row r="137" spans="1:17">
      <c r="A137" s="22" t="s">
        <v>113</v>
      </c>
      <c r="B137" s="1" t="s">
        <v>1066</v>
      </c>
      <c r="C137" s="1" t="s">
        <v>113</v>
      </c>
      <c r="D137" s="1">
        <v>2</v>
      </c>
      <c r="E137" s="1"/>
      <c r="F137" s="1">
        <v>1</v>
      </c>
      <c r="G137" s="1" t="s">
        <v>1347</v>
      </c>
      <c r="H137" s="1" t="s">
        <v>2278</v>
      </c>
      <c r="I137" s="1" t="s">
        <v>2288</v>
      </c>
      <c r="J137" s="1">
        <v>1</v>
      </c>
      <c r="K137" s="1">
        <v>1</v>
      </c>
      <c r="L137" s="40" t="e">
        <f>VLOOKUP(Table1[[#This Row],[fund_ioc]],'[1]By Fund - The Illinois Office o'!$B:$D,3,FALSE)</f>
        <v>#N/A</v>
      </c>
      <c r="M137" s="41" t="e">
        <f>VLOOKUP(Table1[[#This Row],[fund_ioc]],'[2]By Fund - The Illinois Office o'!$B:$D,3,FALSE)</f>
        <v>#N/A</v>
      </c>
      <c r="N137" s="40"/>
      <c r="O137" s="40"/>
      <c r="Q137" s="45">
        <f>Table1[[#This Row],[Revenue2]]-Table1[[#This Row],[Expenditures3]]</f>
        <v>0</v>
      </c>
    </row>
    <row r="138" spans="1:17">
      <c r="A138" s="22" t="s">
        <v>969</v>
      </c>
      <c r="B138" s="1" t="s">
        <v>1158</v>
      </c>
      <c r="C138" s="1" t="s">
        <v>113</v>
      </c>
      <c r="D138" s="1">
        <v>1</v>
      </c>
      <c r="E138" s="1">
        <v>2005</v>
      </c>
      <c r="F138" s="1">
        <v>1</v>
      </c>
      <c r="G138" s="1" t="s">
        <v>2201</v>
      </c>
      <c r="H138" s="1" t="s">
        <v>2279</v>
      </c>
      <c r="I138" s="1" t="s">
        <v>2289</v>
      </c>
      <c r="J138" s="1">
        <v>1</v>
      </c>
      <c r="K138" s="1">
        <v>1</v>
      </c>
      <c r="L138" s="40" t="e">
        <f>VLOOKUP(Table1[[#This Row],[fund_ioc]],'[1]By Fund - The Illinois Office o'!$B:$D,3,FALSE)</f>
        <v>#N/A</v>
      </c>
      <c r="M138" s="41" t="e">
        <f>VLOOKUP(Table1[[#This Row],[fund_ioc]],'[2]By Fund - The Illinois Office o'!$B:$D,3,FALSE)</f>
        <v>#N/A</v>
      </c>
      <c r="N138" s="40" t="e">
        <v>#N/A</v>
      </c>
      <c r="O138" s="40" t="e">
        <v>#N/A</v>
      </c>
      <c r="Q138" s="45" t="e">
        <f>Table1[[#This Row],[Revenue2]]-Table1[[#This Row],[Expenditures3]]</f>
        <v>#N/A</v>
      </c>
    </row>
    <row r="139" spans="1:17">
      <c r="A139" s="22" t="s">
        <v>114</v>
      </c>
      <c r="B139" s="1" t="s">
        <v>114</v>
      </c>
      <c r="C139" s="1" t="s">
        <v>114</v>
      </c>
      <c r="D139" s="1">
        <v>0</v>
      </c>
      <c r="E139" s="1"/>
      <c r="F139" s="1">
        <v>1</v>
      </c>
      <c r="G139" s="1" t="s">
        <v>1348</v>
      </c>
      <c r="H139" s="1" t="s">
        <v>2279</v>
      </c>
      <c r="I139" s="1" t="s">
        <v>2289</v>
      </c>
      <c r="J139" s="1">
        <v>1</v>
      </c>
      <c r="K139" s="1">
        <v>1</v>
      </c>
      <c r="L139" s="40" t="e">
        <f>VLOOKUP(Table1[[#This Row],[fund_ioc]],'[1]By Fund - The Illinois Office o'!$B:$D,3,FALSE)</f>
        <v>#N/A</v>
      </c>
      <c r="M139" s="41" t="e">
        <f>VLOOKUP(Table1[[#This Row],[fund_ioc]],'[2]By Fund - The Illinois Office o'!$B:$D,3,FALSE)</f>
        <v>#N/A</v>
      </c>
      <c r="N139" s="40"/>
      <c r="O139" s="40"/>
      <c r="Q139" s="45">
        <f>Table1[[#This Row],[Revenue2]]-Table1[[#This Row],[Expenditures3]]</f>
        <v>0</v>
      </c>
    </row>
    <row r="140" spans="1:17">
      <c r="A140" s="22" t="s">
        <v>115</v>
      </c>
      <c r="B140" s="1" t="s">
        <v>115</v>
      </c>
      <c r="C140" s="1" t="s">
        <v>115</v>
      </c>
      <c r="D140" s="1">
        <v>0</v>
      </c>
      <c r="E140" s="1"/>
      <c r="F140" s="1">
        <v>1</v>
      </c>
      <c r="G140" s="19" t="s">
        <v>1349</v>
      </c>
      <c r="H140" s="1" t="s">
        <v>2279</v>
      </c>
      <c r="I140" s="1" t="s">
        <v>2289</v>
      </c>
      <c r="J140" s="1">
        <v>1</v>
      </c>
      <c r="K140" s="1">
        <v>1</v>
      </c>
      <c r="L140" s="40" t="e">
        <f>VLOOKUP(Table1[[#This Row],[fund_ioc]],'[1]By Fund - The Illinois Office o'!$B:$D,3,FALSE)</f>
        <v>#N/A</v>
      </c>
      <c r="M140" s="41">
        <f>VLOOKUP(Table1[[#This Row],[fund_ioc]],'[2]By Fund - The Illinois Office o'!$B:$D,3,FALSE)</f>
        <v>0</v>
      </c>
      <c r="N140" s="40"/>
      <c r="O140" s="40">
        <v>0</v>
      </c>
      <c r="Q140" s="45">
        <f>Table1[[#This Row],[Revenue2]]-Table1[[#This Row],[Expenditures3]]</f>
        <v>0</v>
      </c>
    </row>
    <row r="141" spans="1:17">
      <c r="A141" s="22" t="s">
        <v>116</v>
      </c>
      <c r="B141" s="1" t="s">
        <v>116</v>
      </c>
      <c r="C141" s="1" t="s">
        <v>116</v>
      </c>
      <c r="D141" s="1">
        <v>0</v>
      </c>
      <c r="E141" s="1"/>
      <c r="F141" s="1">
        <v>1</v>
      </c>
      <c r="G141" s="1" t="s">
        <v>1350</v>
      </c>
      <c r="H141" s="1" t="s">
        <v>2279</v>
      </c>
      <c r="I141" s="1" t="s">
        <v>2289</v>
      </c>
      <c r="J141" s="1">
        <v>1</v>
      </c>
      <c r="K141" s="1">
        <v>1</v>
      </c>
      <c r="L141" s="40">
        <f>VLOOKUP(Table1[[#This Row],[fund_ioc]],'[1]By Fund - The Illinois Office o'!$B:$D,3,FALSE)</f>
        <v>3321253.45</v>
      </c>
      <c r="M141" s="41">
        <f>VLOOKUP(Table1[[#This Row],[fund_ioc]],'[2]By Fund - The Illinois Office o'!$B:$D,3,FALSE)</f>
        <v>3326136.49</v>
      </c>
      <c r="N141" s="40">
        <v>3321253.45</v>
      </c>
      <c r="O141" s="40">
        <v>3326136.49</v>
      </c>
      <c r="Q141" s="45">
        <f>Table1[[#This Row],[Revenue2]]-Table1[[#This Row],[Expenditures3]]</f>
        <v>-4883.0400000000373</v>
      </c>
    </row>
    <row r="142" spans="1:17">
      <c r="A142" s="26" t="s">
        <v>117</v>
      </c>
      <c r="B142" s="3" t="s">
        <v>2366</v>
      </c>
      <c r="C142" s="3" t="s">
        <v>117</v>
      </c>
      <c r="D142" s="3" t="s">
        <v>2316</v>
      </c>
      <c r="E142" s="3"/>
      <c r="F142" s="3" t="s">
        <v>2369</v>
      </c>
      <c r="G142" s="3" t="s">
        <v>2368</v>
      </c>
      <c r="H142" s="3" t="s">
        <v>2278</v>
      </c>
      <c r="I142" s="3" t="s">
        <v>2288</v>
      </c>
      <c r="J142" s="3" t="s">
        <v>2369</v>
      </c>
      <c r="K142" s="3" t="s">
        <v>2369</v>
      </c>
      <c r="L142" s="40" t="e">
        <f>VLOOKUP(Table1[[#This Row],[fund_ioc]],'[1]By Fund - The Illinois Office o'!$B:$D,3,FALSE)</f>
        <v>#N/A</v>
      </c>
      <c r="M142" s="41">
        <f>VLOOKUP(Table1[[#This Row],[fund_ioc]],'[2]By Fund - The Illinois Office o'!$B:$D,3,FALSE)</f>
        <v>0</v>
      </c>
      <c r="N142" s="40"/>
      <c r="O142" s="40">
        <v>0</v>
      </c>
      <c r="Q142" s="45">
        <f>Table1[[#This Row],[Revenue2]]-Table1[[#This Row],[Expenditures3]]</f>
        <v>0</v>
      </c>
    </row>
    <row r="143" spans="1:17">
      <c r="A143" s="25" t="s">
        <v>2365</v>
      </c>
      <c r="B143" s="8" t="s">
        <v>2367</v>
      </c>
      <c r="C143" s="8" t="s">
        <v>117</v>
      </c>
      <c r="D143" s="8" t="s">
        <v>2319</v>
      </c>
      <c r="E143" s="8" t="s">
        <v>2320</v>
      </c>
      <c r="F143" s="8">
        <v>1</v>
      </c>
      <c r="G143" s="8" t="s">
        <v>1351</v>
      </c>
      <c r="H143" s="8" t="s">
        <v>2278</v>
      </c>
      <c r="I143" s="8" t="s">
        <v>2288</v>
      </c>
      <c r="J143" s="8">
        <v>1</v>
      </c>
      <c r="K143" s="8">
        <v>1</v>
      </c>
      <c r="L143" s="40" t="e">
        <f>VLOOKUP(Table1[[#This Row],[fund_ioc]],'[1]By Fund - The Illinois Office o'!$B:$D,3,FALSE)</f>
        <v>#N/A</v>
      </c>
      <c r="M143" s="41">
        <f>VLOOKUP(Table1[[#This Row],[fund_ioc]],'[2]By Fund - The Illinois Office o'!$B:$D,3,FALSE)</f>
        <v>0</v>
      </c>
      <c r="N143" s="40" t="e">
        <v>#N/A</v>
      </c>
      <c r="O143" s="40">
        <v>0</v>
      </c>
      <c r="Q143" s="45" t="e">
        <f>Table1[[#This Row],[Revenue2]]-Table1[[#This Row],[Expenditures3]]</f>
        <v>#N/A</v>
      </c>
    </row>
    <row r="144" spans="1:17">
      <c r="A144" s="22" t="s">
        <v>118</v>
      </c>
      <c r="B144" s="1" t="s">
        <v>118</v>
      </c>
      <c r="C144" s="1" t="s">
        <v>118</v>
      </c>
      <c r="D144" s="1">
        <v>0</v>
      </c>
      <c r="E144" s="1"/>
      <c r="F144" s="1">
        <v>1</v>
      </c>
      <c r="G144" s="19" t="s">
        <v>1352</v>
      </c>
      <c r="H144" s="1" t="s">
        <v>2278</v>
      </c>
      <c r="I144" s="1" t="s">
        <v>2288</v>
      </c>
      <c r="J144" s="1">
        <v>1</v>
      </c>
      <c r="K144" s="1">
        <v>1</v>
      </c>
      <c r="L144" s="40">
        <f>VLOOKUP(Table1[[#This Row],[fund_ioc]],'[1]By Fund - The Illinois Office o'!$B:$D,3,FALSE)</f>
        <v>91547.5</v>
      </c>
      <c r="M144" s="41">
        <f>VLOOKUP(Table1[[#This Row],[fund_ioc]],'[2]By Fund - The Illinois Office o'!$B:$D,3,FALSE)</f>
        <v>297885</v>
      </c>
      <c r="N144" s="40">
        <v>91547.5</v>
      </c>
      <c r="O144" s="40">
        <v>297885</v>
      </c>
      <c r="Q144" s="45">
        <f>Table1[[#This Row],[Revenue2]]-Table1[[#This Row],[Expenditures3]]</f>
        <v>-206337.5</v>
      </c>
    </row>
    <row r="145" spans="1:17">
      <c r="A145" s="22" t="s">
        <v>119</v>
      </c>
      <c r="B145" s="1" t="s">
        <v>119</v>
      </c>
      <c r="C145" s="1" t="s">
        <v>119</v>
      </c>
      <c r="D145" s="1">
        <v>0</v>
      </c>
      <c r="E145" s="1"/>
      <c r="F145" s="1">
        <v>1</v>
      </c>
      <c r="G145" s="19" t="s">
        <v>1353</v>
      </c>
      <c r="H145" s="1" t="s">
        <v>2278</v>
      </c>
      <c r="I145" s="1" t="s">
        <v>2288</v>
      </c>
      <c r="J145" s="1">
        <v>1</v>
      </c>
      <c r="K145" s="1">
        <v>1</v>
      </c>
      <c r="L145" s="40">
        <f>VLOOKUP(Table1[[#This Row],[fund_ioc]],'[1]By Fund - The Illinois Office o'!$B:$D,3,FALSE)</f>
        <v>1199999.96</v>
      </c>
      <c r="M145" s="41">
        <f>VLOOKUP(Table1[[#This Row],[fund_ioc]],'[2]By Fund - The Illinois Office o'!$B:$D,3,FALSE)</f>
        <v>1390000</v>
      </c>
      <c r="N145" s="40">
        <v>1199999.96</v>
      </c>
      <c r="O145" s="40">
        <v>1390000</v>
      </c>
      <c r="Q145" s="45">
        <f>Table1[[#This Row],[Revenue2]]-Table1[[#This Row],[Expenditures3]]</f>
        <v>-190000.04000000004</v>
      </c>
    </row>
    <row r="146" spans="1:17">
      <c r="A146" s="22" t="s">
        <v>120</v>
      </c>
      <c r="B146" s="1" t="s">
        <v>120</v>
      </c>
      <c r="C146" s="1" t="s">
        <v>120</v>
      </c>
      <c r="D146" s="1">
        <v>0</v>
      </c>
      <c r="E146" s="1"/>
      <c r="F146" s="1">
        <v>1</v>
      </c>
      <c r="G146" s="1" t="s">
        <v>1354</v>
      </c>
      <c r="H146" s="1" t="s">
        <v>2278</v>
      </c>
      <c r="I146" s="1" t="s">
        <v>2288</v>
      </c>
      <c r="J146" s="1">
        <v>1</v>
      </c>
      <c r="K146" s="1">
        <v>1</v>
      </c>
      <c r="L146" s="40">
        <f>VLOOKUP(Table1[[#This Row],[fund_ioc]],'[1]By Fund - The Illinois Office o'!$B:$D,3,FALSE)</f>
        <v>389634045.06</v>
      </c>
      <c r="M146" s="41">
        <f>VLOOKUP(Table1[[#This Row],[fund_ioc]],'[2]By Fund - The Illinois Office o'!$B:$D,3,FALSE)</f>
        <v>388324097.19999999</v>
      </c>
      <c r="N146" s="40">
        <v>389634045.06</v>
      </c>
      <c r="O146" s="40">
        <v>388324097.19999999</v>
      </c>
      <c r="Q146" s="45">
        <f>Table1[[#This Row],[Revenue2]]-Table1[[#This Row],[Expenditures3]]</f>
        <v>1309947.8600000143</v>
      </c>
    </row>
    <row r="147" spans="1:17">
      <c r="A147" s="22" t="s">
        <v>121</v>
      </c>
      <c r="B147" s="1" t="s">
        <v>121</v>
      </c>
      <c r="C147" s="1" t="s">
        <v>121</v>
      </c>
      <c r="D147" s="1">
        <v>0</v>
      </c>
      <c r="E147" s="1"/>
      <c r="F147" s="1">
        <v>1</v>
      </c>
      <c r="G147" s="1" t="s">
        <v>1355</v>
      </c>
      <c r="H147" s="1" t="s">
        <v>2278</v>
      </c>
      <c r="I147" s="1" t="s">
        <v>2288</v>
      </c>
      <c r="J147" s="1">
        <v>1</v>
      </c>
      <c r="K147" s="1">
        <v>1</v>
      </c>
      <c r="L147" s="40">
        <f>VLOOKUP(Table1[[#This Row],[fund_ioc]],'[1]By Fund - The Illinois Office o'!$B:$D,3,FALSE)</f>
        <v>0</v>
      </c>
      <c r="M147" s="41">
        <f>VLOOKUP(Table1[[#This Row],[fund_ioc]],'[2]By Fund - The Illinois Office o'!$B:$D,3,FALSE)</f>
        <v>0</v>
      </c>
      <c r="N147" s="40">
        <v>0</v>
      </c>
      <c r="O147" s="40">
        <v>0</v>
      </c>
      <c r="Q147" s="45">
        <f>Table1[[#This Row],[Revenue2]]-Table1[[#This Row],[Expenditures3]]</f>
        <v>0</v>
      </c>
    </row>
    <row r="148" spans="1:17">
      <c r="A148" s="22" t="s">
        <v>122</v>
      </c>
      <c r="B148" s="1" t="s">
        <v>122</v>
      </c>
      <c r="C148" s="1" t="s">
        <v>122</v>
      </c>
      <c r="D148" s="1">
        <v>0</v>
      </c>
      <c r="E148" s="1"/>
      <c r="F148" s="1">
        <v>1</v>
      </c>
      <c r="G148" s="1" t="s">
        <v>1356</v>
      </c>
      <c r="H148" s="1" t="s">
        <v>2277</v>
      </c>
      <c r="I148" s="1" t="s">
        <v>2287</v>
      </c>
      <c r="J148" s="1">
        <v>1</v>
      </c>
      <c r="K148" s="1">
        <v>1</v>
      </c>
      <c r="L148" s="40">
        <f>VLOOKUP(Table1[[#This Row],[fund_ioc]],'[1]By Fund - The Illinois Office o'!$B:$D,3,FALSE)</f>
        <v>2808680.38</v>
      </c>
      <c r="M148" s="41">
        <f>VLOOKUP(Table1[[#This Row],[fund_ioc]],'[2]By Fund - The Illinois Office o'!$B:$D,3,FALSE)</f>
        <v>2731460.97</v>
      </c>
      <c r="N148" s="40">
        <v>2808680.38</v>
      </c>
      <c r="O148" s="40">
        <v>2731460.97</v>
      </c>
      <c r="Q148" s="45">
        <f>Table1[[#This Row],[Revenue2]]-Table1[[#This Row],[Expenditures3]]</f>
        <v>77219.409999999683</v>
      </c>
    </row>
    <row r="149" spans="1:17">
      <c r="A149" s="22" t="s">
        <v>123</v>
      </c>
      <c r="B149" s="1" t="s">
        <v>123</v>
      </c>
      <c r="C149" s="1" t="s">
        <v>123</v>
      </c>
      <c r="E149" s="1"/>
      <c r="F149" s="1">
        <v>1</v>
      </c>
      <c r="G149" s="19" t="s">
        <v>1357</v>
      </c>
      <c r="H149" s="1" t="s">
        <v>2278</v>
      </c>
      <c r="I149" s="1" t="s">
        <v>2291</v>
      </c>
      <c r="J149" s="1">
        <v>1</v>
      </c>
      <c r="K149" s="1">
        <v>1</v>
      </c>
      <c r="L149" s="40">
        <f>VLOOKUP(Table1[[#This Row],[fund_ioc]],'[1]By Fund - The Illinois Office o'!$B:$D,3,FALSE)</f>
        <v>0</v>
      </c>
      <c r="M149" s="41">
        <f>VLOOKUP(Table1[[#This Row],[fund_ioc]],'[2]By Fund - The Illinois Office o'!$B:$D,3,FALSE)</f>
        <v>1504</v>
      </c>
      <c r="N149" s="40">
        <v>0</v>
      </c>
      <c r="O149" s="40">
        <v>1504</v>
      </c>
      <c r="Q149" s="45">
        <f>Table1[[#This Row],[Revenue2]]-Table1[[#This Row],[Expenditures3]]</f>
        <v>-1504</v>
      </c>
    </row>
    <row r="150" spans="1:17">
      <c r="A150" s="22" t="s">
        <v>124</v>
      </c>
      <c r="B150" s="1" t="s">
        <v>124</v>
      </c>
      <c r="C150" s="1" t="s">
        <v>124</v>
      </c>
      <c r="D150" s="1">
        <v>0</v>
      </c>
      <c r="E150" s="1"/>
      <c r="F150" s="1">
        <v>1</v>
      </c>
      <c r="G150" s="19" t="s">
        <v>1358</v>
      </c>
      <c r="H150" s="1" t="s">
        <v>2278</v>
      </c>
      <c r="I150" s="1" t="s">
        <v>2288</v>
      </c>
      <c r="J150" s="1">
        <v>1</v>
      </c>
      <c r="K150" s="1">
        <v>1</v>
      </c>
      <c r="L150" s="40" t="e">
        <f>VLOOKUP(Table1[[#This Row],[fund_ioc]],'[1]By Fund - The Illinois Office o'!$B:$D,3,FALSE)</f>
        <v>#N/A</v>
      </c>
      <c r="M150" s="41" t="e">
        <f>VLOOKUP(Table1[[#This Row],[fund_ioc]],'[2]By Fund - The Illinois Office o'!$B:$D,3,FALSE)</f>
        <v>#N/A</v>
      </c>
      <c r="N150" s="40"/>
      <c r="O150" s="40"/>
      <c r="Q150" s="45">
        <f>Table1[[#This Row],[Revenue2]]-Table1[[#This Row],[Expenditures3]]</f>
        <v>0</v>
      </c>
    </row>
    <row r="151" spans="1:17">
      <c r="A151" s="22" t="s">
        <v>125</v>
      </c>
      <c r="B151" s="1" t="s">
        <v>125</v>
      </c>
      <c r="C151" s="1" t="s">
        <v>125</v>
      </c>
      <c r="D151" s="1">
        <v>0</v>
      </c>
      <c r="E151" s="1"/>
      <c r="F151" s="1">
        <v>1</v>
      </c>
      <c r="G151" s="1" t="s">
        <v>1359</v>
      </c>
      <c r="H151" s="1" t="s">
        <v>2278</v>
      </c>
      <c r="I151" s="1" t="s">
        <v>2288</v>
      </c>
      <c r="J151" s="1">
        <v>1</v>
      </c>
      <c r="K151" s="1">
        <v>1</v>
      </c>
      <c r="L151" s="40" t="e">
        <f>VLOOKUP(Table1[[#This Row],[fund_ioc]],'[1]By Fund - The Illinois Office o'!$B:$D,3,FALSE)</f>
        <v>#N/A</v>
      </c>
      <c r="M151" s="41" t="e">
        <f>VLOOKUP(Table1[[#This Row],[fund_ioc]],'[2]By Fund - The Illinois Office o'!$B:$D,3,FALSE)</f>
        <v>#N/A</v>
      </c>
      <c r="N151" s="40"/>
      <c r="O151" s="40"/>
      <c r="Q151" s="45">
        <f>Table1[[#This Row],[Revenue2]]-Table1[[#This Row],[Expenditures3]]</f>
        <v>0</v>
      </c>
    </row>
    <row r="152" spans="1:17">
      <c r="A152" s="22" t="s">
        <v>126</v>
      </c>
      <c r="B152" s="1" t="s">
        <v>126</v>
      </c>
      <c r="C152" s="1" t="s">
        <v>126</v>
      </c>
      <c r="D152" s="1">
        <v>0</v>
      </c>
      <c r="E152" s="1"/>
      <c r="F152" s="1">
        <v>1</v>
      </c>
      <c r="G152" s="1" t="s">
        <v>1360</v>
      </c>
      <c r="H152" s="1" t="s">
        <v>2278</v>
      </c>
      <c r="I152" s="1" t="s">
        <v>2288</v>
      </c>
      <c r="J152" s="1">
        <v>1</v>
      </c>
      <c r="K152" s="1">
        <v>1</v>
      </c>
      <c r="L152" s="40">
        <f>VLOOKUP(Table1[[#This Row],[fund_ioc]],'[1]By Fund - The Illinois Office o'!$B:$D,3,FALSE)</f>
        <v>0</v>
      </c>
      <c r="M152" s="41">
        <f>VLOOKUP(Table1[[#This Row],[fund_ioc]],'[2]By Fund - The Illinois Office o'!$B:$D,3,FALSE)</f>
        <v>0</v>
      </c>
      <c r="N152" s="40">
        <v>0</v>
      </c>
      <c r="O152" s="40">
        <v>0</v>
      </c>
      <c r="Q152" s="45">
        <f>Table1[[#This Row],[Revenue2]]-Table1[[#This Row],[Expenditures3]]</f>
        <v>0</v>
      </c>
    </row>
    <row r="153" spans="1:17">
      <c r="A153" s="22" t="s">
        <v>127</v>
      </c>
      <c r="B153" s="1" t="s">
        <v>127</v>
      </c>
      <c r="C153" s="1" t="s">
        <v>127</v>
      </c>
      <c r="D153" s="1">
        <v>0</v>
      </c>
      <c r="E153" s="1"/>
      <c r="F153" s="1">
        <v>1</v>
      </c>
      <c r="G153" s="1" t="s">
        <v>1361</v>
      </c>
      <c r="H153" s="1" t="s">
        <v>2278</v>
      </c>
      <c r="I153" s="1" t="s">
        <v>2288</v>
      </c>
      <c r="J153" s="1">
        <v>1</v>
      </c>
      <c r="K153" s="1">
        <v>1</v>
      </c>
      <c r="L153" s="40">
        <f>VLOOKUP(Table1[[#This Row],[fund_ioc]],'[1]By Fund - The Illinois Office o'!$B:$D,3,FALSE)</f>
        <v>215787124.08000001</v>
      </c>
      <c r="M153" s="41">
        <f>VLOOKUP(Table1[[#This Row],[fund_ioc]],'[2]By Fund - The Illinois Office o'!$B:$D,3,FALSE)</f>
        <v>199882802.19</v>
      </c>
      <c r="N153" s="40">
        <v>215787124.08000001</v>
      </c>
      <c r="O153" s="40">
        <v>199882802.19</v>
      </c>
      <c r="Q153" s="45">
        <f>Table1[[#This Row],[Revenue2]]-Table1[[#This Row],[Expenditures3]]</f>
        <v>15904321.890000015</v>
      </c>
    </row>
    <row r="154" spans="1:17">
      <c r="A154" s="22" t="s">
        <v>128</v>
      </c>
      <c r="B154" s="1" t="s">
        <v>128</v>
      </c>
      <c r="C154" s="1" t="s">
        <v>128</v>
      </c>
      <c r="D154" s="1">
        <v>0</v>
      </c>
      <c r="E154" s="1"/>
      <c r="F154" s="1">
        <v>1</v>
      </c>
      <c r="G154" s="1" t="s">
        <v>1362</v>
      </c>
      <c r="H154" s="1" t="s">
        <v>2278</v>
      </c>
      <c r="I154" s="1" t="s">
        <v>2288</v>
      </c>
      <c r="J154" s="1">
        <v>1</v>
      </c>
      <c r="K154" s="1">
        <v>1</v>
      </c>
      <c r="L154" s="40">
        <f>VLOOKUP(Table1[[#This Row],[fund_ioc]],'[1]By Fund - The Illinois Office o'!$B:$D,3,FALSE)</f>
        <v>8628769.1999999993</v>
      </c>
      <c r="M154" s="41">
        <f>VLOOKUP(Table1[[#This Row],[fund_ioc]],'[2]By Fund - The Illinois Office o'!$B:$D,3,FALSE)</f>
        <v>12137413.279999999</v>
      </c>
      <c r="N154" s="40">
        <v>8628769.1999999993</v>
      </c>
      <c r="O154" s="40">
        <v>12137413.279999999</v>
      </c>
      <c r="Q154" s="45">
        <f>Table1[[#This Row],[Revenue2]]-Table1[[#This Row],[Expenditures3]]</f>
        <v>-3508644.08</v>
      </c>
    </row>
    <row r="155" spans="1:17">
      <c r="A155" s="22" t="s">
        <v>129</v>
      </c>
      <c r="B155" s="1" t="s">
        <v>129</v>
      </c>
      <c r="C155" s="1" t="s">
        <v>129</v>
      </c>
      <c r="D155" s="1">
        <v>0</v>
      </c>
      <c r="E155" s="1"/>
      <c r="F155" s="1">
        <v>0</v>
      </c>
      <c r="G155" s="1" t="s">
        <v>1363</v>
      </c>
      <c r="H155" s="1" t="s">
        <v>2279</v>
      </c>
      <c r="I155" s="1" t="s">
        <v>2289</v>
      </c>
      <c r="J155" s="1">
        <v>0</v>
      </c>
      <c r="K155" s="1">
        <v>0</v>
      </c>
      <c r="L155" s="40">
        <f>VLOOKUP(Table1[[#This Row],[fund_ioc]],'[1]By Fund - The Illinois Office o'!$B:$D,3,FALSE)</f>
        <v>1473654594.6600001</v>
      </c>
      <c r="M155" s="41">
        <f>VLOOKUP(Table1[[#This Row],[fund_ioc]],'[2]By Fund - The Illinois Office o'!$B:$D,3,FALSE)</f>
        <v>1489393639.9200001</v>
      </c>
      <c r="N155" s="40">
        <v>1473654594.6600001</v>
      </c>
      <c r="O155" s="40">
        <v>1489393639.9200001</v>
      </c>
      <c r="Q155" s="45">
        <f>Table1[[#This Row],[Revenue2]]-Table1[[#This Row],[Expenditures3]]</f>
        <v>-15739045.25999999</v>
      </c>
    </row>
    <row r="156" spans="1:17">
      <c r="A156" s="22" t="s">
        <v>130</v>
      </c>
      <c r="B156" s="1" t="s">
        <v>130</v>
      </c>
      <c r="C156" s="1" t="s">
        <v>130</v>
      </c>
      <c r="D156" s="1">
        <v>0</v>
      </c>
      <c r="E156" s="1"/>
      <c r="F156" s="1">
        <v>0</v>
      </c>
      <c r="G156" s="19" t="s">
        <v>1364</v>
      </c>
      <c r="H156" s="1" t="s">
        <v>2279</v>
      </c>
      <c r="I156" s="1" t="s">
        <v>2289</v>
      </c>
      <c r="J156" s="1">
        <v>0</v>
      </c>
      <c r="K156" s="1">
        <v>0</v>
      </c>
      <c r="L156" s="40">
        <f>VLOOKUP(Table1[[#This Row],[fund_ioc]],'[1]By Fund - The Illinois Office o'!$B:$D,3,FALSE)</f>
        <v>1112903422.8</v>
      </c>
      <c r="M156" s="41">
        <f>VLOOKUP(Table1[[#This Row],[fund_ioc]],'[2]By Fund - The Illinois Office o'!$B:$D,3,FALSE)</f>
        <v>1119433632.4000001</v>
      </c>
      <c r="N156" s="40">
        <v>1112903422.8</v>
      </c>
      <c r="O156" s="40">
        <v>1119433632.4000001</v>
      </c>
      <c r="Q156" s="45">
        <f>Table1[[#This Row],[Revenue2]]-Table1[[#This Row],[Expenditures3]]</f>
        <v>-6530209.6000001431</v>
      </c>
    </row>
    <row r="157" spans="1:17">
      <c r="A157" s="22" t="s">
        <v>131</v>
      </c>
      <c r="B157" s="1" t="s">
        <v>131</v>
      </c>
      <c r="C157" s="1" t="s">
        <v>131</v>
      </c>
      <c r="D157" s="1">
        <v>0</v>
      </c>
      <c r="E157" s="1"/>
      <c r="F157" s="1">
        <v>1</v>
      </c>
      <c r="G157" s="1" t="s">
        <v>1365</v>
      </c>
      <c r="H157" s="1" t="s">
        <v>2277</v>
      </c>
      <c r="I157" s="1" t="s">
        <v>2287</v>
      </c>
      <c r="J157" s="1">
        <v>1</v>
      </c>
      <c r="K157" s="1">
        <v>1</v>
      </c>
      <c r="L157" s="40" t="e">
        <f>VLOOKUP(Table1[[#This Row],[fund_ioc]],'[1]By Fund - The Illinois Office o'!$B:$D,3,FALSE)</f>
        <v>#N/A</v>
      </c>
      <c r="M157" s="41">
        <f>VLOOKUP(Table1[[#This Row],[fund_ioc]],'[2]By Fund - The Illinois Office o'!$B:$D,3,FALSE)</f>
        <v>0</v>
      </c>
      <c r="N157" s="40"/>
      <c r="O157" s="40">
        <v>0</v>
      </c>
      <c r="Q157" s="45">
        <f>Table1[[#This Row],[Revenue2]]-Table1[[#This Row],[Expenditures3]]</f>
        <v>0</v>
      </c>
    </row>
    <row r="158" spans="1:17">
      <c r="A158" s="22" t="s">
        <v>132</v>
      </c>
      <c r="B158" s="1" t="s">
        <v>132</v>
      </c>
      <c r="C158" s="1" t="s">
        <v>132</v>
      </c>
      <c r="D158" s="1">
        <v>0</v>
      </c>
      <c r="E158" s="1"/>
      <c r="F158" s="1">
        <v>1</v>
      </c>
      <c r="G158" s="1" t="s">
        <v>1366</v>
      </c>
      <c r="H158" s="1" t="s">
        <v>2281</v>
      </c>
      <c r="I158" s="1" t="s">
        <v>2292</v>
      </c>
      <c r="J158" s="1">
        <v>1</v>
      </c>
      <c r="K158" s="1">
        <v>1</v>
      </c>
      <c r="L158" s="40">
        <f>VLOOKUP(Table1[[#This Row],[fund_ioc]],'[1]By Fund - The Illinois Office o'!$B:$D,3,FALSE)</f>
        <v>761825319.27999997</v>
      </c>
      <c r="M158" s="41">
        <f>VLOOKUP(Table1[[#This Row],[fund_ioc]],'[2]By Fund - The Illinois Office o'!$B:$D,3,FALSE)</f>
        <v>1156505859.3099999</v>
      </c>
      <c r="N158" s="40">
        <v>761825319.27999997</v>
      </c>
      <c r="O158" s="40">
        <v>1156505859.3099999</v>
      </c>
      <c r="Q158" s="45">
        <f>Table1[[#This Row],[Revenue2]]-Table1[[#This Row],[Expenditures3]]</f>
        <v>-394680540.02999997</v>
      </c>
    </row>
    <row r="159" spans="1:17">
      <c r="A159" s="22" t="s">
        <v>133</v>
      </c>
      <c r="B159" s="1" t="s">
        <v>133</v>
      </c>
      <c r="C159" s="1" t="s">
        <v>133</v>
      </c>
      <c r="D159" s="1">
        <v>0</v>
      </c>
      <c r="E159" s="1"/>
      <c r="F159" s="1">
        <v>1</v>
      </c>
      <c r="G159" s="6" t="s">
        <v>1367</v>
      </c>
      <c r="H159" s="1" t="s">
        <v>2277</v>
      </c>
      <c r="I159" s="1" t="s">
        <v>2287</v>
      </c>
      <c r="J159" s="1">
        <v>1</v>
      </c>
      <c r="K159" s="1">
        <v>1</v>
      </c>
      <c r="L159" s="40">
        <f>VLOOKUP(Table1[[#This Row],[fund_ioc]],'[1]By Fund - The Illinois Office o'!$B:$D,3,FALSE)</f>
        <v>64124086.82</v>
      </c>
      <c r="M159" s="41">
        <f>VLOOKUP(Table1[[#This Row],[fund_ioc]],'[2]By Fund - The Illinois Office o'!$B:$D,3,FALSE)</f>
        <v>60978193.310000002</v>
      </c>
      <c r="N159" s="40">
        <v>64124086.82</v>
      </c>
      <c r="O159" s="40">
        <v>60978193.310000002</v>
      </c>
      <c r="Q159" s="45">
        <f>Table1[[#This Row],[Revenue2]]-Table1[[#This Row],[Expenditures3]]</f>
        <v>3145893.5099999979</v>
      </c>
    </row>
    <row r="160" spans="1:17">
      <c r="A160" s="22" t="s">
        <v>134</v>
      </c>
      <c r="B160" s="1" t="s">
        <v>134</v>
      </c>
      <c r="C160" s="1" t="s">
        <v>134</v>
      </c>
      <c r="D160" s="1">
        <v>0</v>
      </c>
      <c r="E160" s="1"/>
      <c r="F160" s="1">
        <v>1</v>
      </c>
      <c r="G160" s="1" t="s">
        <v>1368</v>
      </c>
      <c r="H160" s="1" t="s">
        <v>2281</v>
      </c>
      <c r="I160" s="1" t="s">
        <v>2292</v>
      </c>
      <c r="J160" s="1">
        <v>1</v>
      </c>
      <c r="K160" s="1">
        <v>1</v>
      </c>
      <c r="L160" s="40">
        <f>VLOOKUP(Table1[[#This Row],[fund_ioc]],'[1]By Fund - The Illinois Office o'!$B:$D,3,FALSE)</f>
        <v>4708705.3</v>
      </c>
      <c r="M160" s="41">
        <f>VLOOKUP(Table1[[#This Row],[fund_ioc]],'[2]By Fund - The Illinois Office o'!$B:$D,3,FALSE)</f>
        <v>15666100.5</v>
      </c>
      <c r="N160" s="40">
        <v>4708705.3</v>
      </c>
      <c r="O160" s="40">
        <v>15666100.5</v>
      </c>
      <c r="Q160" s="45">
        <f>Table1[[#This Row],[Revenue2]]-Table1[[#This Row],[Expenditures3]]</f>
        <v>-10957395.199999999</v>
      </c>
    </row>
    <row r="161" spans="1:17">
      <c r="A161" s="22" t="s">
        <v>135</v>
      </c>
      <c r="B161" s="1" t="s">
        <v>135</v>
      </c>
      <c r="C161" s="1" t="s">
        <v>135</v>
      </c>
      <c r="D161" s="1">
        <v>0</v>
      </c>
      <c r="E161" s="1"/>
      <c r="F161" s="1">
        <v>1</v>
      </c>
      <c r="G161" s="1" t="s">
        <v>1369</v>
      </c>
      <c r="H161" s="1" t="s">
        <v>2279</v>
      </c>
      <c r="I161" s="1" t="s">
        <v>2289</v>
      </c>
      <c r="J161" s="1">
        <v>1</v>
      </c>
      <c r="K161" s="1">
        <v>1</v>
      </c>
      <c r="L161" s="40">
        <f>VLOOKUP(Table1[[#This Row],[fund_ioc]],'[1]By Fund - The Illinois Office o'!$B:$D,3,FALSE)</f>
        <v>7109779.8399999999</v>
      </c>
      <c r="M161" s="41">
        <f>VLOOKUP(Table1[[#This Row],[fund_ioc]],'[2]By Fund - The Illinois Office o'!$B:$D,3,FALSE)</f>
        <v>7245830.5</v>
      </c>
      <c r="N161" s="40">
        <v>7109779.8399999999</v>
      </c>
      <c r="O161" s="40">
        <v>7245830.5</v>
      </c>
      <c r="Q161" s="45">
        <f>Table1[[#This Row],[Revenue2]]-Table1[[#This Row],[Expenditures3]]</f>
        <v>-136050.66000000015</v>
      </c>
    </row>
    <row r="162" spans="1:17">
      <c r="A162" s="22" t="s">
        <v>136</v>
      </c>
      <c r="B162" s="1" t="s">
        <v>136</v>
      </c>
      <c r="C162" s="1" t="s">
        <v>136</v>
      </c>
      <c r="D162" s="1">
        <v>0</v>
      </c>
      <c r="E162" s="1"/>
      <c r="F162" s="1">
        <v>1</v>
      </c>
      <c r="G162" s="19" t="s">
        <v>1370</v>
      </c>
      <c r="H162" s="1" t="s">
        <v>2278</v>
      </c>
      <c r="I162" s="1" t="s">
        <v>2288</v>
      </c>
      <c r="J162" s="1">
        <v>1</v>
      </c>
      <c r="K162" s="1">
        <v>1</v>
      </c>
      <c r="L162" s="40">
        <f>VLOOKUP(Table1[[#This Row],[fund_ioc]],'[1]By Fund - The Illinois Office o'!$B:$D,3,FALSE)</f>
        <v>90203.88</v>
      </c>
      <c r="M162" s="41">
        <f>VLOOKUP(Table1[[#This Row],[fund_ioc]],'[2]By Fund - The Illinois Office o'!$B:$D,3,FALSE)</f>
        <v>167259.34</v>
      </c>
      <c r="N162" s="40">
        <v>90203.88</v>
      </c>
      <c r="O162" s="40">
        <v>167259.34</v>
      </c>
      <c r="Q162" s="45">
        <f>Table1[[#This Row],[Revenue2]]-Table1[[#This Row],[Expenditures3]]</f>
        <v>-77055.459999999992</v>
      </c>
    </row>
    <row r="163" spans="1:17">
      <c r="A163" s="22" t="s">
        <v>137</v>
      </c>
      <c r="B163" s="1" t="s">
        <v>137</v>
      </c>
      <c r="C163" s="1" t="s">
        <v>137</v>
      </c>
      <c r="D163" s="1">
        <v>0</v>
      </c>
      <c r="E163" s="1"/>
      <c r="F163" s="1">
        <v>1</v>
      </c>
      <c r="G163" s="1" t="s">
        <v>1371</v>
      </c>
      <c r="H163" s="1" t="s">
        <v>2278</v>
      </c>
      <c r="I163" s="1" t="s">
        <v>2288</v>
      </c>
      <c r="J163" s="1">
        <v>1</v>
      </c>
      <c r="K163" s="1">
        <v>1</v>
      </c>
      <c r="L163" s="40">
        <f>VLOOKUP(Table1[[#This Row],[fund_ioc]],'[1]By Fund - The Illinois Office o'!$B:$D,3,FALSE)</f>
        <v>194025.41</v>
      </c>
      <c r="M163" s="41">
        <f>VLOOKUP(Table1[[#This Row],[fund_ioc]],'[2]By Fund - The Illinois Office o'!$B:$D,3,FALSE)</f>
        <v>259136.12</v>
      </c>
      <c r="N163" s="40">
        <v>194025.41</v>
      </c>
      <c r="O163" s="40">
        <v>259136.12</v>
      </c>
      <c r="Q163" s="45">
        <f>Table1[[#This Row],[Revenue2]]-Table1[[#This Row],[Expenditures3]]</f>
        <v>-65110.709999999992</v>
      </c>
    </row>
    <row r="164" spans="1:17">
      <c r="A164" s="22" t="s">
        <v>138</v>
      </c>
      <c r="B164" s="1" t="s">
        <v>138</v>
      </c>
      <c r="C164" s="1" t="s">
        <v>138</v>
      </c>
      <c r="D164" s="1">
        <v>0</v>
      </c>
      <c r="E164" s="1"/>
      <c r="F164" s="1">
        <v>1</v>
      </c>
      <c r="G164" s="1" t="s">
        <v>1372</v>
      </c>
      <c r="H164" s="1" t="s">
        <v>2278</v>
      </c>
      <c r="I164" s="1" t="s">
        <v>2288</v>
      </c>
      <c r="J164" s="1">
        <v>1</v>
      </c>
      <c r="K164" s="1">
        <v>1</v>
      </c>
      <c r="L164" s="40">
        <f>VLOOKUP(Table1[[#This Row],[fund_ioc]],'[1]By Fund - The Illinois Office o'!$B:$D,3,FALSE)</f>
        <v>73355.199999999997</v>
      </c>
      <c r="M164" s="41">
        <f>VLOOKUP(Table1[[#This Row],[fund_ioc]],'[2]By Fund - The Illinois Office o'!$B:$D,3,FALSE)</f>
        <v>347776.67</v>
      </c>
      <c r="N164" s="40">
        <v>73355.199999999997</v>
      </c>
      <c r="O164" s="40">
        <v>347776.67</v>
      </c>
      <c r="Q164" s="45">
        <f>Table1[[#This Row],[Revenue2]]-Table1[[#This Row],[Expenditures3]]</f>
        <v>-274421.46999999997</v>
      </c>
    </row>
    <row r="165" spans="1:17">
      <c r="A165" s="22" t="s">
        <v>139</v>
      </c>
      <c r="B165" s="1" t="s">
        <v>1067</v>
      </c>
      <c r="C165" s="1" t="s">
        <v>139</v>
      </c>
      <c r="D165" s="1">
        <v>2</v>
      </c>
      <c r="E165" s="1"/>
      <c r="F165" s="1">
        <v>1</v>
      </c>
      <c r="G165" s="1" t="s">
        <v>1373</v>
      </c>
      <c r="H165" s="1" t="s">
        <v>2278</v>
      </c>
      <c r="I165" s="1" t="s">
        <v>2288</v>
      </c>
      <c r="J165" s="1">
        <v>1</v>
      </c>
      <c r="K165" s="1">
        <v>1</v>
      </c>
      <c r="L165" s="40">
        <f>VLOOKUP(Table1[[#This Row],[fund_ioc]],'[1]By Fund - The Illinois Office o'!$B:$D,3,FALSE)</f>
        <v>4891845.09</v>
      </c>
      <c r="M165" s="41">
        <f>VLOOKUP(Table1[[#This Row],[fund_ioc]],'[2]By Fund - The Illinois Office o'!$B:$D,3,FALSE)</f>
        <v>1956228.86</v>
      </c>
      <c r="N165" s="40">
        <v>4891845.09</v>
      </c>
      <c r="O165" s="40">
        <v>1956228.86</v>
      </c>
      <c r="Q165" s="45">
        <f>Table1[[#This Row],[Revenue2]]-Table1[[#This Row],[Expenditures3]]</f>
        <v>2935616.2299999995</v>
      </c>
    </row>
    <row r="166" spans="1:17">
      <c r="A166" s="22" t="s">
        <v>970</v>
      </c>
      <c r="B166" s="1" t="s">
        <v>1159</v>
      </c>
      <c r="C166" s="1" t="s">
        <v>139</v>
      </c>
      <c r="D166" s="1">
        <v>1</v>
      </c>
      <c r="E166" s="1">
        <v>1999</v>
      </c>
      <c r="F166" s="1">
        <v>1</v>
      </c>
      <c r="G166" s="1" t="s">
        <v>2202</v>
      </c>
      <c r="H166" s="1" t="s">
        <v>2278</v>
      </c>
      <c r="I166" s="1" t="s">
        <v>2288</v>
      </c>
      <c r="J166" s="1">
        <v>1</v>
      </c>
      <c r="K166" s="1">
        <v>1</v>
      </c>
      <c r="L166" s="40">
        <f>VLOOKUP(Table1[[#This Row],[fund_ioc]],'[1]By Fund - The Illinois Office o'!$B:$D,3,FALSE)</f>
        <v>4891845.09</v>
      </c>
      <c r="M166" s="41">
        <f>VLOOKUP(Table1[[#This Row],[fund_ioc]],'[2]By Fund - The Illinois Office o'!$B:$D,3,FALSE)</f>
        <v>1956228.86</v>
      </c>
      <c r="N166" s="40">
        <v>4891845.09</v>
      </c>
      <c r="O166" s="40">
        <v>1956228.86</v>
      </c>
      <c r="Q166" s="45">
        <f>Table1[[#This Row],[Revenue2]]-Table1[[#This Row],[Expenditures3]]</f>
        <v>2935616.2299999995</v>
      </c>
    </row>
    <row r="167" spans="1:17">
      <c r="A167" s="22" t="s">
        <v>140</v>
      </c>
      <c r="B167" s="1" t="s">
        <v>1068</v>
      </c>
      <c r="C167" s="1" t="s">
        <v>140</v>
      </c>
      <c r="D167" s="1">
        <v>2</v>
      </c>
      <c r="E167" s="1"/>
      <c r="F167" s="1">
        <v>1</v>
      </c>
      <c r="G167" s="19" t="s">
        <v>1374</v>
      </c>
      <c r="H167" s="1" t="s">
        <v>2278</v>
      </c>
      <c r="I167" s="1" t="s">
        <v>2288</v>
      </c>
      <c r="J167" s="1">
        <v>1</v>
      </c>
      <c r="K167" s="1">
        <v>1</v>
      </c>
      <c r="L167" s="40" t="e">
        <f>VLOOKUP(Table1[[#This Row],[fund_ioc]],'[1]By Fund - The Illinois Office o'!$B:$D,3,FALSE)</f>
        <v>#N/A</v>
      </c>
      <c r="M167" s="41">
        <f>VLOOKUP(Table1[[#This Row],[fund_ioc]],'[2]By Fund - The Illinois Office o'!$B:$D,3,FALSE)</f>
        <v>0</v>
      </c>
      <c r="N167" s="40"/>
      <c r="O167" s="40">
        <v>0</v>
      </c>
      <c r="Q167" s="45">
        <f>Table1[[#This Row],[Revenue2]]-Table1[[#This Row],[Expenditures3]]</f>
        <v>0</v>
      </c>
    </row>
    <row r="168" spans="1:17">
      <c r="A168" s="22" t="s">
        <v>971</v>
      </c>
      <c r="B168" s="1" t="s">
        <v>1160</v>
      </c>
      <c r="C168" s="1" t="s">
        <v>140</v>
      </c>
      <c r="D168" s="1">
        <v>1</v>
      </c>
      <c r="E168" s="1">
        <v>2002</v>
      </c>
      <c r="F168" s="1">
        <v>1</v>
      </c>
      <c r="G168" s="1" t="s">
        <v>2203</v>
      </c>
      <c r="H168" s="1" t="s">
        <v>2278</v>
      </c>
      <c r="I168" s="1" t="s">
        <v>2288</v>
      </c>
      <c r="J168" s="1">
        <v>1</v>
      </c>
      <c r="K168" s="1">
        <v>1</v>
      </c>
      <c r="L168" s="40" t="e">
        <f>VLOOKUP(Table1[[#This Row],[fund_ioc]],'[1]By Fund - The Illinois Office o'!$B:$D,3,FALSE)</f>
        <v>#N/A</v>
      </c>
      <c r="M168" s="41">
        <f>VLOOKUP(Table1[[#This Row],[fund_ioc]],'[2]By Fund - The Illinois Office o'!$B:$D,3,FALSE)</f>
        <v>0</v>
      </c>
      <c r="N168" s="40" t="e">
        <v>#N/A</v>
      </c>
      <c r="O168" s="40">
        <v>0</v>
      </c>
      <c r="Q168" s="45" t="e">
        <f>Table1[[#This Row],[Revenue2]]-Table1[[#This Row],[Expenditures3]]</f>
        <v>#N/A</v>
      </c>
    </row>
    <row r="169" spans="1:17">
      <c r="A169" s="22" t="s">
        <v>141</v>
      </c>
      <c r="B169" s="1" t="s">
        <v>141</v>
      </c>
      <c r="C169" s="1" t="s">
        <v>141</v>
      </c>
      <c r="D169" s="1">
        <v>0</v>
      </c>
      <c r="E169" s="1"/>
      <c r="F169" s="1">
        <v>1</v>
      </c>
      <c r="G169" s="1" t="s">
        <v>1375</v>
      </c>
      <c r="H169" s="1" t="s">
        <v>2278</v>
      </c>
      <c r="I169" s="1" t="s">
        <v>2288</v>
      </c>
      <c r="J169" s="1">
        <v>1</v>
      </c>
      <c r="K169" s="1">
        <v>1</v>
      </c>
      <c r="L169" s="40">
        <f>VLOOKUP(Table1[[#This Row],[fund_ioc]],'[1]By Fund - The Illinois Office o'!$B:$D,3,FALSE)</f>
        <v>11278390.02</v>
      </c>
      <c r="M169" s="41">
        <f>VLOOKUP(Table1[[#This Row],[fund_ioc]],'[2]By Fund - The Illinois Office o'!$B:$D,3,FALSE)</f>
        <v>10765143</v>
      </c>
      <c r="N169" s="40">
        <v>11278390.02</v>
      </c>
      <c r="O169" s="40">
        <v>10765143</v>
      </c>
      <c r="Q169" s="45">
        <f>Table1[[#This Row],[Revenue2]]-Table1[[#This Row],[Expenditures3]]</f>
        <v>513247.01999999955</v>
      </c>
    </row>
    <row r="170" spans="1:17">
      <c r="A170" s="22" t="s">
        <v>142</v>
      </c>
      <c r="B170" s="1" t="s">
        <v>142</v>
      </c>
      <c r="C170" s="1" t="s">
        <v>142</v>
      </c>
      <c r="D170" s="1">
        <v>0</v>
      </c>
      <c r="E170" s="1"/>
      <c r="F170" s="1">
        <v>1</v>
      </c>
      <c r="G170" s="19" t="s">
        <v>1376</v>
      </c>
      <c r="H170" s="1" t="s">
        <v>2278</v>
      </c>
      <c r="I170" s="1" t="s">
        <v>2288</v>
      </c>
      <c r="J170" s="1">
        <v>1</v>
      </c>
      <c r="K170" s="1">
        <v>1</v>
      </c>
      <c r="L170" s="40">
        <f>VLOOKUP(Table1[[#This Row],[fund_ioc]],'[1]By Fund - The Illinois Office o'!$B:$D,3,FALSE)</f>
        <v>971389.33</v>
      </c>
      <c r="M170" s="41">
        <f>VLOOKUP(Table1[[#This Row],[fund_ioc]],'[2]By Fund - The Illinois Office o'!$B:$D,3,FALSE)</f>
        <v>560639.31999999995</v>
      </c>
      <c r="N170" s="40">
        <v>971389.33</v>
      </c>
      <c r="O170" s="40">
        <v>560639.31999999995</v>
      </c>
      <c r="Q170" s="45">
        <f>Table1[[#This Row],[Revenue2]]-Table1[[#This Row],[Expenditures3]]</f>
        <v>410750.01</v>
      </c>
    </row>
    <row r="171" spans="1:17">
      <c r="A171" s="22" t="s">
        <v>143</v>
      </c>
      <c r="B171" s="1" t="s">
        <v>143</v>
      </c>
      <c r="C171" s="1" t="s">
        <v>143</v>
      </c>
      <c r="D171" s="1">
        <v>0</v>
      </c>
      <c r="E171" s="1"/>
      <c r="F171" s="1">
        <v>1</v>
      </c>
      <c r="G171" s="19" t="s">
        <v>1377</v>
      </c>
      <c r="H171" s="1" t="s">
        <v>2278</v>
      </c>
      <c r="I171" s="1" t="s">
        <v>2288</v>
      </c>
      <c r="J171" s="1">
        <v>1</v>
      </c>
      <c r="K171" s="1">
        <v>1</v>
      </c>
      <c r="L171" s="40">
        <f>VLOOKUP(Table1[[#This Row],[fund_ioc]],'[1]By Fund - The Illinois Office o'!$B:$D,3,FALSE)</f>
        <v>7485918.7800000003</v>
      </c>
      <c r="M171" s="41">
        <f>VLOOKUP(Table1[[#This Row],[fund_ioc]],'[2]By Fund - The Illinois Office o'!$B:$D,3,FALSE)</f>
        <v>8588907.8599999994</v>
      </c>
      <c r="N171" s="40">
        <v>7485918.7800000003</v>
      </c>
      <c r="O171" s="40">
        <v>8588907.8599999994</v>
      </c>
      <c r="Q171" s="45">
        <f>Table1[[#This Row],[Revenue2]]-Table1[[#This Row],[Expenditures3]]</f>
        <v>-1102989.0799999991</v>
      </c>
    </row>
    <row r="172" spans="1:17">
      <c r="A172" s="22" t="s">
        <v>144</v>
      </c>
      <c r="B172" s="1" t="s">
        <v>144</v>
      </c>
      <c r="C172" s="1" t="s">
        <v>144</v>
      </c>
      <c r="D172" s="1">
        <v>0</v>
      </c>
      <c r="E172" s="1"/>
      <c r="F172" s="1">
        <v>0</v>
      </c>
      <c r="G172" s="1" t="s">
        <v>1378</v>
      </c>
      <c r="H172" s="1" t="s">
        <v>2279</v>
      </c>
      <c r="I172" s="1" t="s">
        <v>2289</v>
      </c>
      <c r="J172" s="1">
        <v>0</v>
      </c>
      <c r="K172" s="1">
        <v>0</v>
      </c>
      <c r="L172" s="40" t="e">
        <f>VLOOKUP(Table1[[#This Row],[fund_ioc]],'[1]By Fund - The Illinois Office o'!$B:$D,3,FALSE)</f>
        <v>#N/A</v>
      </c>
      <c r="M172" s="41">
        <f>VLOOKUP(Table1[[#This Row],[fund_ioc]],'[2]By Fund - The Illinois Office o'!$B:$D,3,FALSE)</f>
        <v>121.68</v>
      </c>
      <c r="N172" s="40"/>
      <c r="O172" s="40">
        <v>121.68</v>
      </c>
      <c r="Q172" s="45">
        <f>Table1[[#This Row],[Revenue2]]-Table1[[#This Row],[Expenditures3]]</f>
        <v>-121.68</v>
      </c>
    </row>
    <row r="173" spans="1:17">
      <c r="A173" s="22" t="s">
        <v>145</v>
      </c>
      <c r="B173" s="1" t="s">
        <v>145</v>
      </c>
      <c r="C173" s="1" t="s">
        <v>145</v>
      </c>
      <c r="D173" s="1">
        <v>0</v>
      </c>
      <c r="E173" s="1"/>
      <c r="F173" s="1">
        <v>1</v>
      </c>
      <c r="G173" s="1" t="s">
        <v>1379</v>
      </c>
      <c r="H173" s="1" t="s">
        <v>2279</v>
      </c>
      <c r="I173" s="1" t="s">
        <v>2289</v>
      </c>
      <c r="J173" s="1">
        <v>1</v>
      </c>
      <c r="K173" s="1">
        <v>1</v>
      </c>
      <c r="L173" s="40" t="e">
        <f>VLOOKUP(Table1[[#This Row],[fund_ioc]],'[1]By Fund - The Illinois Office o'!$B:$D,3,FALSE)</f>
        <v>#N/A</v>
      </c>
      <c r="M173" s="41">
        <f>VLOOKUP(Table1[[#This Row],[fund_ioc]],'[2]By Fund - The Illinois Office o'!$B:$D,3,FALSE)</f>
        <v>202.53</v>
      </c>
      <c r="N173" s="40"/>
      <c r="O173" s="40">
        <v>202.53</v>
      </c>
      <c r="Q173" s="45">
        <f>Table1[[#This Row],[Revenue2]]-Table1[[#This Row],[Expenditures3]]</f>
        <v>-202.53</v>
      </c>
    </row>
    <row r="174" spans="1:17">
      <c r="A174" s="22" t="s">
        <v>146</v>
      </c>
      <c r="B174" s="1" t="s">
        <v>146</v>
      </c>
      <c r="C174" s="1" t="s">
        <v>146</v>
      </c>
      <c r="D174" s="1">
        <v>0</v>
      </c>
      <c r="E174" s="1"/>
      <c r="F174" s="1">
        <v>1</v>
      </c>
      <c r="G174" s="1" t="s">
        <v>1380</v>
      </c>
      <c r="H174" s="1" t="s">
        <v>2278</v>
      </c>
      <c r="I174" s="1" t="s">
        <v>2288</v>
      </c>
      <c r="J174" s="1">
        <v>1</v>
      </c>
      <c r="K174" s="1">
        <v>1</v>
      </c>
      <c r="L174" s="40">
        <f>VLOOKUP(Table1[[#This Row],[fund_ioc]],'[1]By Fund - The Illinois Office o'!$B:$D,3,FALSE)</f>
        <v>1820</v>
      </c>
      <c r="M174" s="41">
        <f>VLOOKUP(Table1[[#This Row],[fund_ioc]],'[2]By Fund - The Illinois Office o'!$B:$D,3,FALSE)</f>
        <v>2</v>
      </c>
      <c r="N174" s="40">
        <v>1820</v>
      </c>
      <c r="O174" s="40">
        <v>2</v>
      </c>
      <c r="Q174" s="45">
        <f>Table1[[#This Row],[Revenue2]]-Table1[[#This Row],[Expenditures3]]</f>
        <v>1818</v>
      </c>
    </row>
    <row r="175" spans="1:17">
      <c r="A175" s="22" t="s">
        <v>147</v>
      </c>
      <c r="B175" s="1" t="s">
        <v>147</v>
      </c>
      <c r="C175" s="1" t="s">
        <v>147</v>
      </c>
      <c r="D175" s="1">
        <v>0</v>
      </c>
      <c r="E175" s="1"/>
      <c r="F175" s="1">
        <v>1</v>
      </c>
      <c r="G175" s="19" t="s">
        <v>1381</v>
      </c>
      <c r="H175" s="1" t="s">
        <v>2278</v>
      </c>
      <c r="I175" s="1" t="s">
        <v>2288</v>
      </c>
      <c r="J175" s="1">
        <v>1</v>
      </c>
      <c r="K175" s="1">
        <v>1</v>
      </c>
      <c r="L175" s="40">
        <f>VLOOKUP(Table1[[#This Row],[fund_ioc]],'[1]By Fund - The Illinois Office o'!$B:$D,3,FALSE)</f>
        <v>20575749.960000001</v>
      </c>
      <c r="M175" s="41">
        <f>VLOOKUP(Table1[[#This Row],[fund_ioc]],'[2]By Fund - The Illinois Office o'!$B:$D,3,FALSE)</f>
        <v>37418412.289999999</v>
      </c>
      <c r="N175" s="40">
        <v>20575749.960000001</v>
      </c>
      <c r="O175" s="40">
        <v>37418412.289999999</v>
      </c>
      <c r="Q175" s="45">
        <f>Table1[[#This Row],[Revenue2]]-Table1[[#This Row],[Expenditures3]]</f>
        <v>-16842662.329999998</v>
      </c>
    </row>
    <row r="176" spans="1:17">
      <c r="A176" s="22" t="s">
        <v>148</v>
      </c>
      <c r="B176" s="1" t="s">
        <v>1069</v>
      </c>
      <c r="C176" s="1" t="s">
        <v>148</v>
      </c>
      <c r="D176" s="1">
        <v>2</v>
      </c>
      <c r="E176" s="1"/>
      <c r="F176" s="1">
        <v>1</v>
      </c>
      <c r="G176" s="19" t="s">
        <v>1382</v>
      </c>
      <c r="H176" s="1" t="s">
        <v>2278</v>
      </c>
      <c r="I176" s="1" t="s">
        <v>2288</v>
      </c>
      <c r="J176" s="1">
        <v>1</v>
      </c>
      <c r="K176" s="1">
        <v>1</v>
      </c>
      <c r="L176" s="40" t="e">
        <f>VLOOKUP(Table1[[#This Row],[fund_ioc]],'[1]By Fund - The Illinois Office o'!$B:$D,3,FALSE)</f>
        <v>#N/A</v>
      </c>
      <c r="M176" s="41" t="e">
        <f>VLOOKUP(Table1[[#This Row],[fund_ioc]],'[2]By Fund - The Illinois Office o'!$B:$D,3,FALSE)</f>
        <v>#N/A</v>
      </c>
      <c r="N176" s="40"/>
      <c r="O176" s="40"/>
      <c r="Q176" s="45">
        <f>Table1[[#This Row],[Revenue2]]-Table1[[#This Row],[Expenditures3]]</f>
        <v>0</v>
      </c>
    </row>
    <row r="177" spans="1:17">
      <c r="A177" s="22" t="s">
        <v>972</v>
      </c>
      <c r="B177" s="1" t="s">
        <v>1161</v>
      </c>
      <c r="C177" s="1" t="s">
        <v>148</v>
      </c>
      <c r="D177" s="1">
        <v>1</v>
      </c>
      <c r="E177" s="1">
        <v>2001</v>
      </c>
      <c r="F177" s="1">
        <v>1</v>
      </c>
      <c r="G177" s="6" t="s">
        <v>2204</v>
      </c>
      <c r="H177" s="1" t="s">
        <v>2278</v>
      </c>
      <c r="I177" s="1" t="s">
        <v>2288</v>
      </c>
      <c r="J177" s="1">
        <v>1</v>
      </c>
      <c r="K177" s="1">
        <v>1</v>
      </c>
      <c r="L177" s="40" t="e">
        <f>VLOOKUP(Table1[[#This Row],[fund_ioc]],'[1]By Fund - The Illinois Office o'!$B:$D,3,FALSE)</f>
        <v>#N/A</v>
      </c>
      <c r="M177" s="41" t="e">
        <f>VLOOKUP(Table1[[#This Row],[fund_ioc]],'[2]By Fund - The Illinois Office o'!$B:$D,3,FALSE)</f>
        <v>#N/A</v>
      </c>
      <c r="N177" s="40" t="e">
        <v>#N/A</v>
      </c>
      <c r="O177" s="40" t="e">
        <v>#N/A</v>
      </c>
      <c r="Q177" s="45" t="e">
        <f>Table1[[#This Row],[Revenue2]]-Table1[[#This Row],[Expenditures3]]</f>
        <v>#N/A</v>
      </c>
    </row>
    <row r="178" spans="1:17">
      <c r="A178" s="22" t="s">
        <v>149</v>
      </c>
      <c r="B178" s="1" t="s">
        <v>1070</v>
      </c>
      <c r="C178" s="1" t="s">
        <v>149</v>
      </c>
      <c r="D178" s="1">
        <v>2</v>
      </c>
      <c r="E178" s="1"/>
      <c r="F178" s="1">
        <v>1</v>
      </c>
      <c r="G178" s="1" t="s">
        <v>1383</v>
      </c>
      <c r="H178" s="1" t="s">
        <v>2278</v>
      </c>
      <c r="I178" s="1" t="s">
        <v>2288</v>
      </c>
      <c r="J178" s="1">
        <v>1</v>
      </c>
      <c r="K178" s="1">
        <v>1</v>
      </c>
      <c r="L178" s="40">
        <f>VLOOKUP(Table1[[#This Row],[fund_ioc]],'[1]By Fund - The Illinois Office o'!$B:$D,3,FALSE)</f>
        <v>446988.13</v>
      </c>
      <c r="M178" s="41">
        <f>VLOOKUP(Table1[[#This Row],[fund_ioc]],'[2]By Fund - The Illinois Office o'!$B:$D,3,FALSE)</f>
        <v>411857.97</v>
      </c>
      <c r="N178" s="40">
        <v>446988.13</v>
      </c>
      <c r="O178" s="40">
        <v>411857.97</v>
      </c>
      <c r="Q178" s="45">
        <f>Table1[[#This Row],[Revenue2]]-Table1[[#This Row],[Expenditures3]]</f>
        <v>35130.160000000033</v>
      </c>
    </row>
    <row r="179" spans="1:17">
      <c r="A179" s="22" t="s">
        <v>973</v>
      </c>
      <c r="B179" s="1" t="s">
        <v>1162</v>
      </c>
      <c r="C179" s="1" t="s">
        <v>149</v>
      </c>
      <c r="D179" s="1">
        <v>1</v>
      </c>
      <c r="E179" s="1">
        <v>2005</v>
      </c>
      <c r="F179" s="1">
        <v>1</v>
      </c>
      <c r="G179" s="1" t="s">
        <v>2205</v>
      </c>
      <c r="H179" s="1" t="s">
        <v>2278</v>
      </c>
      <c r="I179" s="1" t="s">
        <v>2288</v>
      </c>
      <c r="J179" s="1">
        <v>1</v>
      </c>
      <c r="K179" s="1">
        <v>1</v>
      </c>
      <c r="L179" s="40">
        <f>VLOOKUP(Table1[[#This Row],[fund_ioc]],'[1]By Fund - The Illinois Office o'!$B:$D,3,FALSE)</f>
        <v>446988.13</v>
      </c>
      <c r="M179" s="41">
        <f>VLOOKUP(Table1[[#This Row],[fund_ioc]],'[2]By Fund - The Illinois Office o'!$B:$D,3,FALSE)</f>
        <v>411857.97</v>
      </c>
      <c r="N179" s="40">
        <v>446988.13</v>
      </c>
      <c r="O179" s="40">
        <v>411857.97</v>
      </c>
      <c r="Q179" s="45">
        <f>Table1[[#This Row],[Revenue2]]-Table1[[#This Row],[Expenditures3]]</f>
        <v>35130.160000000033</v>
      </c>
    </row>
    <row r="180" spans="1:17">
      <c r="A180" s="22" t="s">
        <v>150</v>
      </c>
      <c r="B180" s="1" t="s">
        <v>150</v>
      </c>
      <c r="C180" s="1" t="s">
        <v>150</v>
      </c>
      <c r="D180" s="1">
        <v>0</v>
      </c>
      <c r="E180" s="1"/>
      <c r="F180" s="1">
        <v>1</v>
      </c>
      <c r="G180" s="19" t="s">
        <v>1384</v>
      </c>
      <c r="H180" s="1" t="s">
        <v>2279</v>
      </c>
      <c r="I180" s="1" t="s">
        <v>2289</v>
      </c>
      <c r="J180" s="1">
        <v>1</v>
      </c>
      <c r="K180" s="1">
        <v>1</v>
      </c>
      <c r="L180" s="40">
        <f>VLOOKUP(Table1[[#This Row],[fund_ioc]],'[1]By Fund - The Illinois Office o'!$B:$D,3,FALSE)</f>
        <v>665834.74</v>
      </c>
      <c r="M180" s="41">
        <f>VLOOKUP(Table1[[#This Row],[fund_ioc]],'[2]By Fund - The Illinois Office o'!$B:$D,3,FALSE)</f>
        <v>957740</v>
      </c>
      <c r="N180" s="40">
        <v>665834.74</v>
      </c>
      <c r="O180" s="40">
        <v>957740</v>
      </c>
      <c r="Q180" s="45">
        <f>Table1[[#This Row],[Revenue2]]-Table1[[#This Row],[Expenditures3]]</f>
        <v>-291905.26</v>
      </c>
    </row>
    <row r="181" spans="1:17">
      <c r="A181" s="22" t="s">
        <v>151</v>
      </c>
      <c r="B181" s="1" t="s">
        <v>151</v>
      </c>
      <c r="C181" s="1" t="s">
        <v>151</v>
      </c>
      <c r="D181" s="1">
        <v>0</v>
      </c>
      <c r="E181" s="1"/>
      <c r="F181" s="1">
        <v>0</v>
      </c>
      <c r="G181" s="19" t="s">
        <v>1385</v>
      </c>
      <c r="H181" s="1" t="s">
        <v>2279</v>
      </c>
      <c r="I181" s="1" t="s">
        <v>2289</v>
      </c>
      <c r="J181" s="1">
        <v>0</v>
      </c>
      <c r="K181" s="1">
        <v>0</v>
      </c>
      <c r="L181" s="40">
        <f>VLOOKUP(Table1[[#This Row],[fund_ioc]],'[1]By Fund - The Illinois Office o'!$B:$D,3,FALSE)</f>
        <v>60692880.950000003</v>
      </c>
      <c r="M181" s="41">
        <f>VLOOKUP(Table1[[#This Row],[fund_ioc]],'[2]By Fund - The Illinois Office o'!$B:$D,3,FALSE)</f>
        <v>61661831.409999996</v>
      </c>
      <c r="N181" s="40">
        <v>60692880.950000003</v>
      </c>
      <c r="O181" s="40">
        <v>61661831.409999996</v>
      </c>
      <c r="Q181" s="45">
        <f>Table1[[#This Row],[Revenue2]]-Table1[[#This Row],[Expenditures3]]</f>
        <v>-968950.45999999344</v>
      </c>
    </row>
    <row r="182" spans="1:17">
      <c r="A182" s="22" t="s">
        <v>152</v>
      </c>
      <c r="B182" s="1" t="s">
        <v>2301</v>
      </c>
      <c r="C182" s="1" t="s">
        <v>152</v>
      </c>
      <c r="D182" s="1">
        <v>2</v>
      </c>
      <c r="E182" s="1"/>
      <c r="F182" s="1">
        <v>1</v>
      </c>
      <c r="G182" s="19" t="s">
        <v>1386</v>
      </c>
      <c r="H182" s="1" t="s">
        <v>2279</v>
      </c>
      <c r="I182" s="1" t="s">
        <v>2289</v>
      </c>
      <c r="J182" s="1">
        <v>1</v>
      </c>
      <c r="K182" s="1">
        <v>1</v>
      </c>
      <c r="L182" s="40">
        <f>VLOOKUP(Table1[[#This Row],[fund_ioc]],'[1]By Fund - The Illinois Office o'!$B:$D,3,FALSE)</f>
        <v>86941.96</v>
      </c>
      <c r="M182" s="41">
        <f>VLOOKUP(Table1[[#This Row],[fund_ioc]],'[2]By Fund - The Illinois Office o'!$B:$D,3,FALSE)</f>
        <v>52980</v>
      </c>
      <c r="N182" s="40">
        <v>86941.96</v>
      </c>
      <c r="O182" s="40">
        <v>52980</v>
      </c>
      <c r="Q182" s="45">
        <f>Table1[[#This Row],[Revenue2]]-Table1[[#This Row],[Expenditures3]]</f>
        <v>33961.960000000006</v>
      </c>
    </row>
    <row r="183" spans="1:17">
      <c r="A183" s="22" t="s">
        <v>974</v>
      </c>
      <c r="B183" s="1" t="s">
        <v>1163</v>
      </c>
      <c r="C183" s="1" t="s">
        <v>152</v>
      </c>
      <c r="D183" s="1">
        <v>1</v>
      </c>
      <c r="E183" s="1">
        <v>2018</v>
      </c>
      <c r="F183" s="1">
        <v>1</v>
      </c>
      <c r="G183" s="1" t="s">
        <v>2206</v>
      </c>
      <c r="H183" s="1" t="s">
        <v>2279</v>
      </c>
      <c r="I183" s="1" t="s">
        <v>2289</v>
      </c>
      <c r="J183" s="1">
        <v>1</v>
      </c>
      <c r="K183" s="1">
        <v>1</v>
      </c>
      <c r="L183" s="40">
        <f>VLOOKUP(Table1[[#This Row],[fund_ioc]],'[1]By Fund - The Illinois Office o'!$B:$D,3,FALSE)</f>
        <v>86941.96</v>
      </c>
      <c r="M183" s="41">
        <f>VLOOKUP(Table1[[#This Row],[fund_ioc]],'[2]By Fund - The Illinois Office o'!$B:$D,3,FALSE)</f>
        <v>52980</v>
      </c>
      <c r="N183" s="40">
        <v>86941.96</v>
      </c>
      <c r="O183" s="40">
        <v>52980</v>
      </c>
      <c r="Q183" s="45">
        <f>Table1[[#This Row],[Revenue2]]-Table1[[#This Row],[Expenditures3]]</f>
        <v>33961.960000000006</v>
      </c>
    </row>
    <row r="184" spans="1:17">
      <c r="A184" s="22" t="s">
        <v>153</v>
      </c>
      <c r="B184" s="1" t="s">
        <v>153</v>
      </c>
      <c r="C184" s="1" t="s">
        <v>153</v>
      </c>
      <c r="D184" s="1">
        <v>0</v>
      </c>
      <c r="E184" s="1"/>
      <c r="F184" s="1">
        <v>1</v>
      </c>
      <c r="G184" s="19" t="s">
        <v>1387</v>
      </c>
      <c r="H184" s="1" t="s">
        <v>2279</v>
      </c>
      <c r="I184" s="1" t="s">
        <v>2289</v>
      </c>
      <c r="J184" s="1">
        <v>1</v>
      </c>
      <c r="K184" s="1">
        <v>1</v>
      </c>
      <c r="L184" s="40" t="e">
        <f>VLOOKUP(Table1[[#This Row],[fund_ioc]],'[1]By Fund - The Illinois Office o'!$B:$D,3,FALSE)</f>
        <v>#N/A</v>
      </c>
      <c r="M184" s="41" t="e">
        <f>VLOOKUP(Table1[[#This Row],[fund_ioc]],'[2]By Fund - The Illinois Office o'!$B:$D,3,FALSE)</f>
        <v>#N/A</v>
      </c>
      <c r="N184" s="40"/>
      <c r="O184" s="40"/>
      <c r="Q184" s="45">
        <f>Table1[[#This Row],[Revenue2]]-Table1[[#This Row],[Expenditures3]]</f>
        <v>0</v>
      </c>
    </row>
    <row r="185" spans="1:17">
      <c r="A185" s="22" t="s">
        <v>154</v>
      </c>
      <c r="B185" s="1" t="s">
        <v>154</v>
      </c>
      <c r="C185" s="1" t="s">
        <v>154</v>
      </c>
      <c r="D185" s="1">
        <v>0</v>
      </c>
      <c r="E185" s="1"/>
      <c r="F185" s="1">
        <v>1</v>
      </c>
      <c r="G185" s="1" t="s">
        <v>1388</v>
      </c>
      <c r="H185" s="1" t="s">
        <v>2278</v>
      </c>
      <c r="I185" s="1" t="s">
        <v>2288</v>
      </c>
      <c r="J185" s="1">
        <v>1</v>
      </c>
      <c r="K185" s="1">
        <v>1</v>
      </c>
      <c r="L185" s="40">
        <f>VLOOKUP(Table1[[#This Row],[fund_ioc]],'[1]By Fund - The Illinois Office o'!$B:$D,3,FALSE)</f>
        <v>4204126.54</v>
      </c>
      <c r="M185" s="41">
        <f>VLOOKUP(Table1[[#This Row],[fund_ioc]],'[2]By Fund - The Illinois Office o'!$B:$D,3,FALSE)</f>
        <v>4437874.12</v>
      </c>
      <c r="N185" s="40">
        <v>4204126.54</v>
      </c>
      <c r="O185" s="40">
        <v>4437874.12</v>
      </c>
      <c r="Q185" s="45">
        <f>Table1[[#This Row],[Revenue2]]-Table1[[#This Row],[Expenditures3]]</f>
        <v>-233747.58000000007</v>
      </c>
    </row>
    <row r="186" spans="1:17">
      <c r="A186" s="22" t="s">
        <v>155</v>
      </c>
      <c r="B186" s="1" t="s">
        <v>155</v>
      </c>
      <c r="C186" s="1" t="s">
        <v>155</v>
      </c>
      <c r="D186" s="1">
        <v>0</v>
      </c>
      <c r="E186" s="1"/>
      <c r="F186" s="1">
        <v>1</v>
      </c>
      <c r="G186" s="19" t="s">
        <v>1389</v>
      </c>
      <c r="H186" s="1" t="s">
        <v>2278</v>
      </c>
      <c r="I186" s="1" t="s">
        <v>2288</v>
      </c>
      <c r="J186" s="1">
        <v>1</v>
      </c>
      <c r="K186" s="1">
        <v>1</v>
      </c>
      <c r="L186" s="40" t="e">
        <f>VLOOKUP(Table1[[#This Row],[fund_ioc]],'[1]By Fund - The Illinois Office o'!$B:$D,3,FALSE)</f>
        <v>#N/A</v>
      </c>
      <c r="M186" s="41">
        <f>VLOOKUP(Table1[[#This Row],[fund_ioc]],'[2]By Fund - The Illinois Office o'!$B:$D,3,FALSE)</f>
        <v>40</v>
      </c>
      <c r="N186" s="40"/>
      <c r="O186" s="40">
        <v>40</v>
      </c>
      <c r="Q186" s="45">
        <f>Table1[[#This Row],[Revenue2]]-Table1[[#This Row],[Expenditures3]]</f>
        <v>-40</v>
      </c>
    </row>
    <row r="187" spans="1:17" ht="14.7" customHeight="1">
      <c r="A187" s="22" t="s">
        <v>156</v>
      </c>
      <c r="B187" s="1" t="s">
        <v>2454</v>
      </c>
      <c r="C187" s="1" t="s">
        <v>156</v>
      </c>
      <c r="D187" s="1" t="s">
        <v>2316</v>
      </c>
      <c r="E187" s="1"/>
      <c r="F187" s="1" t="s">
        <v>2369</v>
      </c>
      <c r="G187" s="9" t="s">
        <v>2453</v>
      </c>
      <c r="H187" s="1" t="s">
        <v>2278</v>
      </c>
      <c r="I187" s="1" t="s">
        <v>2288</v>
      </c>
      <c r="J187" s="1" t="s">
        <v>2369</v>
      </c>
      <c r="K187" s="1" t="s">
        <v>2369</v>
      </c>
      <c r="L187" s="40">
        <f>VLOOKUP(Table1[[#This Row],[fund_ioc]],'[1]By Fund - The Illinois Office o'!$B:$D,3,FALSE)</f>
        <v>0</v>
      </c>
      <c r="M187" s="41">
        <f>VLOOKUP(Table1[[#This Row],[fund_ioc]],'[2]By Fund - The Illinois Office o'!$B:$D,3,FALSE)</f>
        <v>157958.82999999999</v>
      </c>
      <c r="N187" s="40">
        <v>0</v>
      </c>
      <c r="O187" s="40">
        <v>157958.82999999999</v>
      </c>
      <c r="Q187" s="45">
        <f>Table1[[#This Row],[Revenue2]]-Table1[[#This Row],[Expenditures3]]</f>
        <v>-157958.82999999999</v>
      </c>
    </row>
    <row r="188" spans="1:17">
      <c r="A188" s="22" t="s">
        <v>2452</v>
      </c>
      <c r="B188" s="1" t="s">
        <v>2451</v>
      </c>
      <c r="C188" s="1" t="s">
        <v>156</v>
      </c>
      <c r="D188" s="1" t="s">
        <v>2319</v>
      </c>
      <c r="E188" s="1" t="s">
        <v>2411</v>
      </c>
      <c r="F188" s="1">
        <v>1</v>
      </c>
      <c r="G188" s="1" t="s">
        <v>1390</v>
      </c>
      <c r="H188" s="1" t="s">
        <v>2278</v>
      </c>
      <c r="I188" s="1" t="s">
        <v>2288</v>
      </c>
      <c r="J188" s="1">
        <v>1</v>
      </c>
      <c r="K188" s="1">
        <v>1</v>
      </c>
      <c r="L188" s="40">
        <f>VLOOKUP(Table1[[#This Row],[fund_ioc]],'[1]By Fund - The Illinois Office o'!$B:$D,3,FALSE)</f>
        <v>0</v>
      </c>
      <c r="M188" s="41">
        <f>VLOOKUP(Table1[[#This Row],[fund_ioc]],'[2]By Fund - The Illinois Office o'!$B:$D,3,FALSE)</f>
        <v>157958.82999999999</v>
      </c>
      <c r="N188" s="40">
        <v>0</v>
      </c>
      <c r="O188" s="40">
        <v>157958.82999999999</v>
      </c>
      <c r="Q188" s="45">
        <f>Table1[[#This Row],[Revenue2]]-Table1[[#This Row],[Expenditures3]]</f>
        <v>-157958.82999999999</v>
      </c>
    </row>
    <row r="189" spans="1:17">
      <c r="A189" s="22" t="s">
        <v>157</v>
      </c>
      <c r="B189" s="1" t="s">
        <v>1071</v>
      </c>
      <c r="C189" s="1" t="s">
        <v>157</v>
      </c>
      <c r="D189" s="1">
        <v>2</v>
      </c>
      <c r="E189" s="1"/>
      <c r="F189" s="1">
        <v>1</v>
      </c>
      <c r="G189" s="1" t="s">
        <v>1391</v>
      </c>
      <c r="H189" s="1" t="s">
        <v>2278</v>
      </c>
      <c r="I189" s="1" t="s">
        <v>2288</v>
      </c>
      <c r="J189" s="1">
        <v>1</v>
      </c>
      <c r="K189" s="1">
        <v>1</v>
      </c>
      <c r="L189" s="40">
        <f>VLOOKUP(Table1[[#This Row],[fund_ioc]],'[1]By Fund - The Illinois Office o'!$B:$D,3,FALSE)</f>
        <v>985699.54</v>
      </c>
      <c r="M189" s="41">
        <f>VLOOKUP(Table1[[#This Row],[fund_ioc]],'[2]By Fund - The Illinois Office o'!$B:$D,3,FALSE)</f>
        <v>2061045.48</v>
      </c>
      <c r="N189" s="40">
        <v>985699.54</v>
      </c>
      <c r="O189" s="40">
        <v>2061045.48</v>
      </c>
      <c r="Q189" s="45">
        <f>Table1[[#This Row],[Revenue2]]-Table1[[#This Row],[Expenditures3]]</f>
        <v>-1075345.94</v>
      </c>
    </row>
    <row r="190" spans="1:17">
      <c r="A190" s="22" t="s">
        <v>975</v>
      </c>
      <c r="B190" s="1" t="s">
        <v>1164</v>
      </c>
      <c r="C190" s="1" t="s">
        <v>157</v>
      </c>
      <c r="D190" s="1">
        <v>1</v>
      </c>
      <c r="E190" s="1">
        <v>2002</v>
      </c>
      <c r="F190" s="1">
        <v>1</v>
      </c>
      <c r="G190" s="19" t="s">
        <v>1389</v>
      </c>
      <c r="H190" s="1" t="s">
        <v>2278</v>
      </c>
      <c r="I190" s="1" t="s">
        <v>2288</v>
      </c>
      <c r="J190" s="1">
        <v>1</v>
      </c>
      <c r="K190" s="1">
        <v>1</v>
      </c>
      <c r="L190" s="40">
        <f>VLOOKUP(Table1[[#This Row],[fund_ioc]],'[1]By Fund - The Illinois Office o'!$B:$D,3,FALSE)</f>
        <v>985699.54</v>
      </c>
      <c r="M190" s="41">
        <f>VLOOKUP(Table1[[#This Row],[fund_ioc]],'[2]By Fund - The Illinois Office o'!$B:$D,3,FALSE)</f>
        <v>2061045.48</v>
      </c>
      <c r="N190" s="40">
        <v>985699.54</v>
      </c>
      <c r="O190" s="40">
        <v>2061045.48</v>
      </c>
      <c r="Q190" s="45">
        <f>Table1[[#This Row],[Revenue2]]-Table1[[#This Row],[Expenditures3]]</f>
        <v>-1075345.94</v>
      </c>
    </row>
    <row r="191" spans="1:17">
      <c r="A191" s="22" t="s">
        <v>158</v>
      </c>
      <c r="B191" s="1" t="s">
        <v>158</v>
      </c>
      <c r="C191" s="1" t="s">
        <v>158</v>
      </c>
      <c r="D191" s="1">
        <v>0</v>
      </c>
      <c r="E191" s="1"/>
      <c r="F191" s="1">
        <v>1</v>
      </c>
      <c r="G191" s="19" t="s">
        <v>1392</v>
      </c>
      <c r="H191" s="1" t="s">
        <v>2278</v>
      </c>
      <c r="I191" s="1" t="s">
        <v>2288</v>
      </c>
      <c r="J191" s="1">
        <v>1</v>
      </c>
      <c r="K191" s="1">
        <v>1</v>
      </c>
      <c r="L191" s="40">
        <f>VLOOKUP(Table1[[#This Row],[fund_ioc]],'[1]By Fund - The Illinois Office o'!$B:$D,3,FALSE)</f>
        <v>612075.39</v>
      </c>
      <c r="M191" s="41">
        <f>VLOOKUP(Table1[[#This Row],[fund_ioc]],'[2]By Fund - The Illinois Office o'!$B:$D,3,FALSE)</f>
        <v>581395</v>
      </c>
      <c r="N191" s="40">
        <v>612075.39</v>
      </c>
      <c r="O191" s="40">
        <v>581395</v>
      </c>
      <c r="Q191" s="45">
        <f>Table1[[#This Row],[Revenue2]]-Table1[[#This Row],[Expenditures3]]</f>
        <v>30680.390000000014</v>
      </c>
    </row>
    <row r="192" spans="1:17">
      <c r="A192" s="22" t="s">
        <v>159</v>
      </c>
      <c r="B192" s="1" t="s">
        <v>1072</v>
      </c>
      <c r="C192" s="1" t="s">
        <v>159</v>
      </c>
      <c r="D192" s="1">
        <v>2</v>
      </c>
      <c r="E192" s="1"/>
      <c r="F192" s="1">
        <v>1</v>
      </c>
      <c r="G192" s="1" t="s">
        <v>1393</v>
      </c>
      <c r="H192" s="1" t="s">
        <v>2279</v>
      </c>
      <c r="I192" s="1" t="s">
        <v>2289</v>
      </c>
      <c r="J192" s="1">
        <v>1</v>
      </c>
      <c r="K192" s="1">
        <v>1</v>
      </c>
      <c r="L192" s="40" t="e">
        <f>VLOOKUP(Table1[[#This Row],[fund_ioc]],'[1]By Fund - The Illinois Office o'!$B:$D,3,FALSE)</f>
        <v>#N/A</v>
      </c>
      <c r="M192" s="41">
        <f>VLOOKUP(Table1[[#This Row],[fund_ioc]],'[2]By Fund - The Illinois Office o'!$B:$D,3,FALSE)</f>
        <v>0</v>
      </c>
      <c r="N192" s="40"/>
      <c r="O192" s="40">
        <v>0</v>
      </c>
      <c r="Q192" s="45">
        <f>Table1[[#This Row],[Revenue2]]-Table1[[#This Row],[Expenditures3]]</f>
        <v>0</v>
      </c>
    </row>
    <row r="193" spans="1:17">
      <c r="A193" s="22" t="s">
        <v>976</v>
      </c>
      <c r="B193" s="1" t="s">
        <v>1165</v>
      </c>
      <c r="C193" s="1" t="s">
        <v>159</v>
      </c>
      <c r="D193" s="1">
        <v>1</v>
      </c>
      <c r="E193" s="1">
        <v>1998</v>
      </c>
      <c r="F193" s="1">
        <v>1</v>
      </c>
      <c r="G193" s="1" t="s">
        <v>2207</v>
      </c>
      <c r="H193" s="1" t="s">
        <v>2278</v>
      </c>
      <c r="I193" s="1" t="s">
        <v>2288</v>
      </c>
      <c r="J193" s="1">
        <v>1</v>
      </c>
      <c r="K193" s="1">
        <v>1</v>
      </c>
      <c r="L193" s="40" t="e">
        <f>VLOOKUP(Table1[[#This Row],[fund_ioc]],'[1]By Fund - The Illinois Office o'!$B:$D,3,FALSE)</f>
        <v>#N/A</v>
      </c>
      <c r="M193" s="41">
        <f>VLOOKUP(Table1[[#This Row],[fund_ioc]],'[2]By Fund - The Illinois Office o'!$B:$D,3,FALSE)</f>
        <v>0</v>
      </c>
      <c r="N193" s="40" t="e">
        <v>#N/A</v>
      </c>
      <c r="O193" s="40">
        <v>0</v>
      </c>
      <c r="Q193" s="45" t="e">
        <f>Table1[[#This Row],[Revenue2]]-Table1[[#This Row],[Expenditures3]]</f>
        <v>#N/A</v>
      </c>
    </row>
    <row r="194" spans="1:17">
      <c r="A194" s="22" t="s">
        <v>160</v>
      </c>
      <c r="B194" s="1" t="s">
        <v>1073</v>
      </c>
      <c r="C194" s="1" t="s">
        <v>160</v>
      </c>
      <c r="D194" s="1">
        <v>2</v>
      </c>
      <c r="E194" s="1"/>
      <c r="F194" s="1">
        <v>1</v>
      </c>
      <c r="G194" s="1" t="s">
        <v>1394</v>
      </c>
      <c r="H194" s="1" t="s">
        <v>2278</v>
      </c>
      <c r="I194" s="1" t="s">
        <v>2288</v>
      </c>
      <c r="J194" s="1">
        <v>1</v>
      </c>
      <c r="K194" s="1">
        <v>1</v>
      </c>
      <c r="L194" s="40">
        <f>VLOOKUP(Table1[[#This Row],[fund_ioc]],'[1]By Fund - The Illinois Office o'!$B:$D,3,FALSE)</f>
        <v>35683.24</v>
      </c>
      <c r="M194" s="41">
        <f>VLOOKUP(Table1[[#This Row],[fund_ioc]],'[2]By Fund - The Illinois Office o'!$B:$D,3,FALSE)</f>
        <v>57500</v>
      </c>
      <c r="N194" s="40">
        <v>35683.24</v>
      </c>
      <c r="O194" s="40">
        <v>57500</v>
      </c>
      <c r="Q194" s="45">
        <f>Table1[[#This Row],[Revenue2]]-Table1[[#This Row],[Expenditures3]]</f>
        <v>-21816.760000000002</v>
      </c>
    </row>
    <row r="195" spans="1:17">
      <c r="A195" s="22" t="s">
        <v>977</v>
      </c>
      <c r="B195" s="1" t="s">
        <v>1166</v>
      </c>
      <c r="C195" s="1" t="s">
        <v>160</v>
      </c>
      <c r="D195" s="1">
        <v>1</v>
      </c>
      <c r="E195" s="1">
        <v>1998</v>
      </c>
      <c r="F195" s="1">
        <v>1</v>
      </c>
      <c r="G195" s="1" t="s">
        <v>2208</v>
      </c>
      <c r="H195" s="1" t="s">
        <v>2278</v>
      </c>
      <c r="I195" s="1" t="s">
        <v>2288</v>
      </c>
      <c r="J195" s="1">
        <v>1</v>
      </c>
      <c r="K195" s="1">
        <v>1</v>
      </c>
      <c r="L195" s="40">
        <f>VLOOKUP(Table1[[#This Row],[fund_ioc]],'[1]By Fund - The Illinois Office o'!$B:$D,3,FALSE)</f>
        <v>35683.24</v>
      </c>
      <c r="M195" s="41">
        <f>VLOOKUP(Table1[[#This Row],[fund_ioc]],'[2]By Fund - The Illinois Office o'!$B:$D,3,FALSE)</f>
        <v>57500</v>
      </c>
      <c r="N195" s="40">
        <v>35683.24</v>
      </c>
      <c r="O195" s="40">
        <v>57500</v>
      </c>
      <c r="Q195" s="45">
        <f>Table1[[#This Row],[Revenue2]]-Table1[[#This Row],[Expenditures3]]</f>
        <v>-21816.760000000002</v>
      </c>
    </row>
    <row r="196" spans="1:17">
      <c r="A196" s="22" t="s">
        <v>161</v>
      </c>
      <c r="B196" s="1" t="s">
        <v>161</v>
      </c>
      <c r="C196" s="1" t="s">
        <v>161</v>
      </c>
      <c r="D196" s="1">
        <v>0</v>
      </c>
      <c r="E196" s="1"/>
      <c r="F196" s="1">
        <v>1</v>
      </c>
      <c r="G196" s="19" t="s">
        <v>1395</v>
      </c>
      <c r="H196" s="1" t="s">
        <v>2279</v>
      </c>
      <c r="I196" s="1" t="s">
        <v>2289</v>
      </c>
      <c r="J196" s="1">
        <v>1</v>
      </c>
      <c r="K196" s="1">
        <v>1</v>
      </c>
      <c r="L196" s="40">
        <f>VLOOKUP(Table1[[#This Row],[fund_ioc]],'[1]By Fund - The Illinois Office o'!$B:$D,3,FALSE)</f>
        <v>0</v>
      </c>
      <c r="M196" s="41">
        <f>VLOOKUP(Table1[[#This Row],[fund_ioc]],'[2]By Fund - The Illinois Office o'!$B:$D,3,FALSE)</f>
        <v>125921.62</v>
      </c>
      <c r="N196" s="40">
        <v>0</v>
      </c>
      <c r="O196" s="40">
        <v>125921.62</v>
      </c>
      <c r="Q196" s="45">
        <f>Table1[[#This Row],[Revenue2]]-Table1[[#This Row],[Expenditures3]]</f>
        <v>-125921.62</v>
      </c>
    </row>
    <row r="197" spans="1:17">
      <c r="A197" s="22" t="s">
        <v>162</v>
      </c>
      <c r="B197" s="1" t="s">
        <v>162</v>
      </c>
      <c r="C197" s="1" t="s">
        <v>162</v>
      </c>
      <c r="D197" s="1">
        <v>0</v>
      </c>
      <c r="E197" s="1"/>
      <c r="F197" s="1">
        <v>1</v>
      </c>
      <c r="G197" s="19" t="s">
        <v>1396</v>
      </c>
      <c r="H197" s="1" t="s">
        <v>2278</v>
      </c>
      <c r="I197" s="1" t="s">
        <v>2288</v>
      </c>
      <c r="J197" s="1">
        <v>1</v>
      </c>
      <c r="K197" s="1">
        <v>1</v>
      </c>
      <c r="L197" s="40" t="e">
        <f>VLOOKUP(Table1[[#This Row],[fund_ioc]],'[1]By Fund - The Illinois Office o'!$B:$D,3,FALSE)</f>
        <v>#N/A</v>
      </c>
      <c r="M197" s="41">
        <f>VLOOKUP(Table1[[#This Row],[fund_ioc]],'[2]By Fund - The Illinois Office o'!$B:$D,3,FALSE)</f>
        <v>0</v>
      </c>
      <c r="N197" s="40"/>
      <c r="O197" s="40">
        <v>0</v>
      </c>
      <c r="Q197" s="45">
        <f>Table1[[#This Row],[Revenue2]]-Table1[[#This Row],[Expenditures3]]</f>
        <v>0</v>
      </c>
    </row>
    <row r="198" spans="1:17">
      <c r="A198" s="22" t="s">
        <v>163</v>
      </c>
      <c r="B198" s="1" t="s">
        <v>1074</v>
      </c>
      <c r="C198" s="1" t="s">
        <v>163</v>
      </c>
      <c r="D198" s="1">
        <v>2</v>
      </c>
      <c r="E198" s="1"/>
      <c r="F198" s="1">
        <v>1</v>
      </c>
      <c r="G198" s="1" t="s">
        <v>1397</v>
      </c>
      <c r="H198" s="1" t="s">
        <v>2278</v>
      </c>
      <c r="I198" s="1" t="s">
        <v>2288</v>
      </c>
      <c r="J198" s="1">
        <v>1</v>
      </c>
      <c r="K198" s="1">
        <v>1</v>
      </c>
      <c r="L198" s="40">
        <f>VLOOKUP(Table1[[#This Row],[fund_ioc]],'[1]By Fund - The Illinois Office o'!$B:$D,3,FALSE)</f>
        <v>0</v>
      </c>
      <c r="M198" s="41">
        <f>VLOOKUP(Table1[[#This Row],[fund_ioc]],'[2]By Fund - The Illinois Office o'!$B:$D,3,FALSE)</f>
        <v>0</v>
      </c>
      <c r="N198" s="40">
        <v>0</v>
      </c>
      <c r="O198" s="40">
        <v>0</v>
      </c>
      <c r="Q198" s="45">
        <f>Table1[[#This Row],[Revenue2]]-Table1[[#This Row],[Expenditures3]]</f>
        <v>0</v>
      </c>
    </row>
    <row r="199" spans="1:17">
      <c r="A199" s="22" t="s">
        <v>978</v>
      </c>
      <c r="B199" s="1" t="s">
        <v>1167</v>
      </c>
      <c r="C199" s="1" t="s">
        <v>163</v>
      </c>
      <c r="D199" s="1">
        <v>1</v>
      </c>
      <c r="E199" s="1">
        <v>1998</v>
      </c>
      <c r="F199" s="1">
        <v>0</v>
      </c>
      <c r="G199" s="1" t="s">
        <v>2209</v>
      </c>
      <c r="H199" s="1" t="s">
        <v>2279</v>
      </c>
      <c r="I199" s="1" t="s">
        <v>2289</v>
      </c>
      <c r="J199" s="1">
        <v>0</v>
      </c>
      <c r="K199" s="1">
        <v>0</v>
      </c>
      <c r="L199" s="40">
        <f>VLOOKUP(Table1[[#This Row],[fund_ioc]],'[1]By Fund - The Illinois Office o'!$B:$D,3,FALSE)</f>
        <v>0</v>
      </c>
      <c r="M199" s="41">
        <f>VLOOKUP(Table1[[#This Row],[fund_ioc]],'[2]By Fund - The Illinois Office o'!$B:$D,3,FALSE)</f>
        <v>0</v>
      </c>
      <c r="N199" s="40">
        <v>0</v>
      </c>
      <c r="O199" s="40">
        <v>0</v>
      </c>
      <c r="Q199" s="45">
        <f>Table1[[#This Row],[Revenue2]]-Table1[[#This Row],[Expenditures3]]</f>
        <v>0</v>
      </c>
    </row>
    <row r="200" spans="1:17">
      <c r="A200" s="22" t="s">
        <v>164</v>
      </c>
      <c r="B200" s="1" t="s">
        <v>164</v>
      </c>
      <c r="C200" s="1" t="s">
        <v>164</v>
      </c>
      <c r="D200" s="1">
        <v>0</v>
      </c>
      <c r="E200" s="1"/>
      <c r="F200" s="1">
        <v>1</v>
      </c>
      <c r="G200" s="19" t="s">
        <v>1398</v>
      </c>
      <c r="H200" s="1" t="s">
        <v>2278</v>
      </c>
      <c r="I200" s="1" t="s">
        <v>2288</v>
      </c>
      <c r="J200" s="1">
        <v>1</v>
      </c>
      <c r="K200" s="1">
        <v>1</v>
      </c>
      <c r="L200" s="40">
        <f>VLOOKUP(Table1[[#This Row],[fund_ioc]],'[1]By Fund - The Illinois Office o'!$B:$D,3,FALSE)</f>
        <v>65655.75</v>
      </c>
      <c r="M200" s="41">
        <f>VLOOKUP(Table1[[#This Row],[fund_ioc]],'[2]By Fund - The Illinois Office o'!$B:$D,3,FALSE)</f>
        <v>61050</v>
      </c>
      <c r="N200" s="40">
        <v>65655.75</v>
      </c>
      <c r="O200" s="40">
        <v>61050</v>
      </c>
      <c r="Q200" s="45">
        <f>Table1[[#This Row],[Revenue2]]-Table1[[#This Row],[Expenditures3]]</f>
        <v>4605.75</v>
      </c>
    </row>
    <row r="201" spans="1:17">
      <c r="A201" s="22" t="s">
        <v>165</v>
      </c>
      <c r="B201" s="1" t="s">
        <v>165</v>
      </c>
      <c r="C201" s="1" t="s">
        <v>165</v>
      </c>
      <c r="D201" s="1">
        <v>0</v>
      </c>
      <c r="E201" s="1"/>
      <c r="F201" s="1">
        <v>1</v>
      </c>
      <c r="G201" s="19" t="s">
        <v>1399</v>
      </c>
      <c r="H201" s="1" t="s">
        <v>2279</v>
      </c>
      <c r="I201" s="1" t="s">
        <v>2289</v>
      </c>
      <c r="J201" s="1">
        <v>1</v>
      </c>
      <c r="K201" s="1">
        <v>1</v>
      </c>
      <c r="L201" s="40" t="e">
        <f>VLOOKUP(Table1[[#This Row],[fund_ioc]],'[1]By Fund - The Illinois Office o'!$B:$D,3,FALSE)</f>
        <v>#N/A</v>
      </c>
      <c r="M201" s="41" t="e">
        <f>VLOOKUP(Table1[[#This Row],[fund_ioc]],'[2]By Fund - The Illinois Office o'!$B:$D,3,FALSE)</f>
        <v>#N/A</v>
      </c>
      <c r="N201" s="40"/>
      <c r="O201" s="40"/>
      <c r="Q201" s="45">
        <f>Table1[[#This Row],[Revenue2]]-Table1[[#This Row],[Expenditures3]]</f>
        <v>0</v>
      </c>
    </row>
    <row r="202" spans="1:17">
      <c r="A202" s="22" t="s">
        <v>166</v>
      </c>
      <c r="B202" s="1" t="s">
        <v>166</v>
      </c>
      <c r="C202" s="1" t="s">
        <v>166</v>
      </c>
      <c r="D202" s="1">
        <v>0</v>
      </c>
      <c r="E202" s="1"/>
      <c r="F202" s="1">
        <v>1</v>
      </c>
      <c r="G202" s="19" t="s">
        <v>1400</v>
      </c>
      <c r="H202" s="1" t="s">
        <v>2278</v>
      </c>
      <c r="I202" s="1" t="s">
        <v>2288</v>
      </c>
      <c r="J202" s="1">
        <v>1</v>
      </c>
      <c r="K202" s="1">
        <v>1</v>
      </c>
      <c r="L202" s="40">
        <f>VLOOKUP(Table1[[#This Row],[fund_ioc]],'[1]By Fund - The Illinois Office o'!$B:$D,3,FALSE)</f>
        <v>427107.22</v>
      </c>
      <c r="M202" s="41">
        <f>VLOOKUP(Table1[[#This Row],[fund_ioc]],'[2]By Fund - The Illinois Office o'!$B:$D,3,FALSE)</f>
        <v>425710.25</v>
      </c>
      <c r="N202" s="40">
        <v>427107.22</v>
      </c>
      <c r="O202" s="40">
        <v>425710.25</v>
      </c>
      <c r="Q202" s="45">
        <f>Table1[[#This Row],[Revenue2]]-Table1[[#This Row],[Expenditures3]]</f>
        <v>1396.9699999999721</v>
      </c>
    </row>
    <row r="203" spans="1:17">
      <c r="A203" s="22" t="s">
        <v>167</v>
      </c>
      <c r="B203" s="1" t="s">
        <v>167</v>
      </c>
      <c r="C203" s="1" t="s">
        <v>167</v>
      </c>
      <c r="D203" s="1">
        <v>0</v>
      </c>
      <c r="E203" s="1"/>
      <c r="F203" s="1">
        <v>1</v>
      </c>
      <c r="G203" s="1" t="s">
        <v>1401</v>
      </c>
      <c r="H203" s="1" t="s">
        <v>2277</v>
      </c>
      <c r="I203" s="1" t="s">
        <v>2287</v>
      </c>
      <c r="J203" s="1">
        <v>1</v>
      </c>
      <c r="K203" s="1">
        <v>1</v>
      </c>
      <c r="L203" s="40">
        <f>VLOOKUP(Table1[[#This Row],[fund_ioc]],'[1]By Fund - The Illinois Office o'!$B:$D,3,FALSE)</f>
        <v>40916.46</v>
      </c>
      <c r="M203" s="41">
        <f>VLOOKUP(Table1[[#This Row],[fund_ioc]],'[2]By Fund - The Illinois Office o'!$B:$D,3,FALSE)</f>
        <v>614300</v>
      </c>
      <c r="N203" s="40">
        <v>40916.46</v>
      </c>
      <c r="O203" s="40">
        <v>614300</v>
      </c>
      <c r="Q203" s="45">
        <f>Table1[[#This Row],[Revenue2]]-Table1[[#This Row],[Expenditures3]]</f>
        <v>-573383.54</v>
      </c>
    </row>
    <row r="204" spans="1:17">
      <c r="A204" s="22" t="s">
        <v>168</v>
      </c>
      <c r="B204" s="1" t="s">
        <v>168</v>
      </c>
      <c r="C204" s="1" t="s">
        <v>168</v>
      </c>
      <c r="D204" s="1">
        <v>0</v>
      </c>
      <c r="E204" s="1"/>
      <c r="F204" s="1">
        <v>1</v>
      </c>
      <c r="G204" s="1" t="s">
        <v>1402</v>
      </c>
      <c r="H204" s="1" t="s">
        <v>2279</v>
      </c>
      <c r="I204" s="1" t="s">
        <v>2289</v>
      </c>
      <c r="J204" s="1">
        <v>1</v>
      </c>
      <c r="K204" s="1">
        <v>1</v>
      </c>
      <c r="L204" s="40">
        <f>VLOOKUP(Table1[[#This Row],[fund_ioc]],'[1]By Fund - The Illinois Office o'!$B:$D,3,FALSE)</f>
        <v>80704.399999999994</v>
      </c>
      <c r="M204" s="41">
        <f>VLOOKUP(Table1[[#This Row],[fund_ioc]],'[2]By Fund - The Illinois Office o'!$B:$D,3,FALSE)</f>
        <v>86713.77</v>
      </c>
      <c r="N204" s="40">
        <v>80704.399999999994</v>
      </c>
      <c r="O204" s="40">
        <v>86713.77</v>
      </c>
      <c r="Q204" s="45">
        <f>Table1[[#This Row],[Revenue2]]-Table1[[#This Row],[Expenditures3]]</f>
        <v>-6009.3700000000099</v>
      </c>
    </row>
    <row r="205" spans="1:17">
      <c r="A205" s="22" t="s">
        <v>169</v>
      </c>
      <c r="B205" s="1" t="s">
        <v>169</v>
      </c>
      <c r="C205" s="1" t="s">
        <v>169</v>
      </c>
      <c r="D205" s="1">
        <v>0</v>
      </c>
      <c r="E205" s="1"/>
      <c r="F205" s="1">
        <v>1</v>
      </c>
      <c r="G205" s="19" t="s">
        <v>1403</v>
      </c>
      <c r="H205" s="1" t="s">
        <v>2278</v>
      </c>
      <c r="I205" s="1" t="s">
        <v>2288</v>
      </c>
      <c r="J205" s="1">
        <v>1</v>
      </c>
      <c r="K205" s="1">
        <v>1</v>
      </c>
      <c r="L205" s="40">
        <f>VLOOKUP(Table1[[#This Row],[fund_ioc]],'[1]By Fund - The Illinois Office o'!$B:$D,3,FALSE)</f>
        <v>0</v>
      </c>
      <c r="M205" s="41">
        <f>VLOOKUP(Table1[[#This Row],[fund_ioc]],'[2]By Fund - The Illinois Office o'!$B:$D,3,FALSE)</f>
        <v>0</v>
      </c>
      <c r="N205" s="40">
        <v>0</v>
      </c>
      <c r="O205" s="40">
        <v>0</v>
      </c>
      <c r="Q205" s="45">
        <f>Table1[[#This Row],[Revenue2]]-Table1[[#This Row],[Expenditures3]]</f>
        <v>0</v>
      </c>
    </row>
    <row r="206" spans="1:17">
      <c r="A206" s="22" t="s">
        <v>170</v>
      </c>
      <c r="B206" s="1" t="s">
        <v>170</v>
      </c>
      <c r="C206" s="1" t="s">
        <v>170</v>
      </c>
      <c r="D206" s="1">
        <v>0</v>
      </c>
      <c r="E206" s="1"/>
      <c r="F206" s="1">
        <v>1</v>
      </c>
      <c r="G206" s="1" t="s">
        <v>1404</v>
      </c>
      <c r="H206" s="1" t="s">
        <v>2279</v>
      </c>
      <c r="I206" s="1" t="s">
        <v>2289</v>
      </c>
      <c r="J206" s="1">
        <v>1</v>
      </c>
      <c r="K206" s="1">
        <v>1</v>
      </c>
      <c r="L206" s="40">
        <f>VLOOKUP(Table1[[#This Row],[fund_ioc]],'[1]By Fund - The Illinois Office o'!$B:$D,3,FALSE)</f>
        <v>1085610.93</v>
      </c>
      <c r="M206" s="41">
        <f>VLOOKUP(Table1[[#This Row],[fund_ioc]],'[2]By Fund - The Illinois Office o'!$B:$D,3,FALSE)</f>
        <v>1335605.6399999999</v>
      </c>
      <c r="N206" s="40">
        <v>1085610.93</v>
      </c>
      <c r="O206" s="40">
        <v>1335605.6399999999</v>
      </c>
      <c r="Q206" s="45">
        <f>Table1[[#This Row],[Revenue2]]-Table1[[#This Row],[Expenditures3]]</f>
        <v>-249994.70999999996</v>
      </c>
    </row>
    <row r="207" spans="1:17">
      <c r="A207" s="32" t="s">
        <v>2520</v>
      </c>
      <c r="B207" s="15" t="s">
        <v>2520</v>
      </c>
      <c r="C207" s="15" t="s">
        <v>2520</v>
      </c>
      <c r="D207" s="16">
        <v>0</v>
      </c>
      <c r="E207" s="16"/>
      <c r="F207" s="16"/>
      <c r="G207" s="15" t="s">
        <v>2515</v>
      </c>
      <c r="H207" s="1"/>
      <c r="I207" s="1"/>
      <c r="J207" s="1"/>
      <c r="K207" s="1"/>
      <c r="L207" s="40">
        <f>VLOOKUP(Table1[[#This Row],[fund_ioc]],'[1]By Fund - The Illinois Office o'!$B:$D,3,FALSE)</f>
        <v>0</v>
      </c>
      <c r="M207" s="41" t="e">
        <f>VLOOKUP(Table1[[#This Row],[fund_ioc]],'[2]By Fund - The Illinois Office o'!$B:$D,3,FALSE)</f>
        <v>#N/A</v>
      </c>
      <c r="N207" s="40">
        <v>0</v>
      </c>
      <c r="O207" s="40"/>
      <c r="Q207" s="45">
        <f>Table1[[#This Row],[Revenue2]]-Table1[[#This Row],[Expenditures3]]</f>
        <v>0</v>
      </c>
    </row>
    <row r="208" spans="1:17">
      <c r="A208" s="22" t="s">
        <v>171</v>
      </c>
      <c r="B208" s="1" t="s">
        <v>1075</v>
      </c>
      <c r="C208" s="1" t="s">
        <v>171</v>
      </c>
      <c r="D208" s="1">
        <v>2</v>
      </c>
      <c r="E208" s="1"/>
      <c r="F208" s="1">
        <v>1</v>
      </c>
      <c r="G208" s="1" t="s">
        <v>1405</v>
      </c>
      <c r="H208" s="1" t="s">
        <v>2278</v>
      </c>
      <c r="I208" s="1" t="s">
        <v>2288</v>
      </c>
      <c r="J208" s="1">
        <v>1</v>
      </c>
      <c r="K208" s="1">
        <v>1</v>
      </c>
      <c r="L208" s="40">
        <f>VLOOKUP(Table1[[#This Row],[fund_ioc]],'[1]By Fund - The Illinois Office o'!$B:$D,3,FALSE)</f>
        <v>0</v>
      </c>
      <c r="M208" s="41">
        <f>VLOOKUP(Table1[[#This Row],[fund_ioc]],'[2]By Fund - The Illinois Office o'!$B:$D,3,FALSE)</f>
        <v>0</v>
      </c>
      <c r="N208" s="40">
        <v>0</v>
      </c>
      <c r="O208" s="40">
        <v>0</v>
      </c>
      <c r="Q208" s="45">
        <f>Table1[[#This Row],[Revenue2]]-Table1[[#This Row],[Expenditures3]]</f>
        <v>0</v>
      </c>
    </row>
    <row r="209" spans="1:17">
      <c r="A209" s="22" t="s">
        <v>979</v>
      </c>
      <c r="B209" s="1" t="s">
        <v>1168</v>
      </c>
      <c r="C209" s="1" t="s">
        <v>171</v>
      </c>
      <c r="D209" s="1">
        <v>1</v>
      </c>
      <c r="E209" s="1">
        <v>1998</v>
      </c>
      <c r="F209" s="1">
        <v>1</v>
      </c>
      <c r="G209" s="1" t="s">
        <v>2210</v>
      </c>
      <c r="H209" s="1" t="s">
        <v>2277</v>
      </c>
      <c r="I209" s="1" t="s">
        <v>2287</v>
      </c>
      <c r="J209" s="1">
        <v>1</v>
      </c>
      <c r="K209" s="1">
        <v>1</v>
      </c>
      <c r="L209" s="40">
        <f>VLOOKUP(Table1[[#This Row],[fund_ioc]],'[1]By Fund - The Illinois Office o'!$B:$D,3,FALSE)</f>
        <v>0</v>
      </c>
      <c r="M209" s="41">
        <f>VLOOKUP(Table1[[#This Row],[fund_ioc]],'[2]By Fund - The Illinois Office o'!$B:$D,3,FALSE)</f>
        <v>0</v>
      </c>
      <c r="N209" s="40">
        <v>0</v>
      </c>
      <c r="O209" s="40">
        <v>0</v>
      </c>
      <c r="Q209" s="45">
        <f>Table1[[#This Row],[Revenue2]]-Table1[[#This Row],[Expenditures3]]</f>
        <v>0</v>
      </c>
    </row>
    <row r="210" spans="1:17">
      <c r="A210" s="22" t="s">
        <v>172</v>
      </c>
      <c r="B210" s="1" t="s">
        <v>1076</v>
      </c>
      <c r="C210" s="1" t="s">
        <v>172</v>
      </c>
      <c r="D210" s="1">
        <v>2</v>
      </c>
      <c r="E210" s="1"/>
      <c r="F210" s="1">
        <v>1</v>
      </c>
      <c r="G210" s="1" t="s">
        <v>1406</v>
      </c>
      <c r="H210" s="1" t="s">
        <v>2278</v>
      </c>
      <c r="I210" s="1" t="s">
        <v>2288</v>
      </c>
      <c r="J210" s="1">
        <v>1</v>
      </c>
      <c r="K210" s="1">
        <v>1</v>
      </c>
      <c r="L210" s="40">
        <f>VLOOKUP(Table1[[#This Row],[fund_ioc]],'[1]By Fund - The Illinois Office o'!$B:$D,3,FALSE)</f>
        <v>1059578.77</v>
      </c>
      <c r="M210" s="41">
        <f>VLOOKUP(Table1[[#This Row],[fund_ioc]],'[2]By Fund - The Illinois Office o'!$B:$D,3,FALSE)</f>
        <v>2800066</v>
      </c>
      <c r="N210" s="40">
        <v>1059578.77</v>
      </c>
      <c r="O210" s="40">
        <v>2800066</v>
      </c>
      <c r="Q210" s="45">
        <f>Table1[[#This Row],[Revenue2]]-Table1[[#This Row],[Expenditures3]]</f>
        <v>-1740487.23</v>
      </c>
    </row>
    <row r="211" spans="1:17">
      <c r="A211" s="22" t="s">
        <v>980</v>
      </c>
      <c r="B211" s="1" t="s">
        <v>1169</v>
      </c>
      <c r="C211" s="1" t="s">
        <v>172</v>
      </c>
      <c r="D211" s="1">
        <v>1</v>
      </c>
      <c r="E211" s="1">
        <v>1998</v>
      </c>
      <c r="F211" s="1">
        <v>1</v>
      </c>
      <c r="G211" s="1" t="s">
        <v>2211</v>
      </c>
      <c r="H211" s="1" t="s">
        <v>2277</v>
      </c>
      <c r="I211" s="1" t="s">
        <v>2287</v>
      </c>
      <c r="J211" s="1">
        <v>1</v>
      </c>
      <c r="K211" s="1">
        <v>1</v>
      </c>
      <c r="L211" s="40">
        <f>VLOOKUP(Table1[[#This Row],[fund_ioc]],'[1]By Fund - The Illinois Office o'!$B:$D,3,FALSE)</f>
        <v>1059578.77</v>
      </c>
      <c r="M211" s="41">
        <f>VLOOKUP(Table1[[#This Row],[fund_ioc]],'[2]By Fund - The Illinois Office o'!$B:$D,3,FALSE)</f>
        <v>2800066</v>
      </c>
      <c r="N211" s="40">
        <v>1059578.77</v>
      </c>
      <c r="O211" s="40">
        <v>2800066</v>
      </c>
      <c r="Q211" s="45">
        <f>Table1[[#This Row],[Revenue2]]-Table1[[#This Row],[Expenditures3]]</f>
        <v>-1740487.23</v>
      </c>
    </row>
    <row r="212" spans="1:17">
      <c r="A212" s="26" t="s">
        <v>173</v>
      </c>
      <c r="B212" s="3" t="s">
        <v>2371</v>
      </c>
      <c r="C212" s="3" t="s">
        <v>173</v>
      </c>
      <c r="D212" s="3" t="s">
        <v>2316</v>
      </c>
      <c r="E212" s="3"/>
      <c r="F212" s="3" t="s">
        <v>2369</v>
      </c>
      <c r="G212" s="3" t="s">
        <v>2373</v>
      </c>
      <c r="H212" s="3" t="s">
        <v>2277</v>
      </c>
      <c r="I212" s="3" t="s">
        <v>2287</v>
      </c>
      <c r="J212" s="3" t="s">
        <v>2369</v>
      </c>
      <c r="K212" s="3" t="s">
        <v>2369</v>
      </c>
      <c r="L212" s="40" t="e">
        <f>VLOOKUP(Table1[[#This Row],[fund_ioc]],'[1]By Fund - The Illinois Office o'!$B:$D,3,FALSE)</f>
        <v>#N/A</v>
      </c>
      <c r="M212" s="41">
        <f>VLOOKUP(Table1[[#This Row],[fund_ioc]],'[2]By Fund - The Illinois Office o'!$B:$D,3,FALSE)</f>
        <v>20</v>
      </c>
      <c r="N212" s="40"/>
      <c r="O212" s="40">
        <v>20</v>
      </c>
      <c r="Q212" s="45">
        <f>Table1[[#This Row],[Revenue2]]-Table1[[#This Row],[Expenditures3]]</f>
        <v>-20</v>
      </c>
    </row>
    <row r="213" spans="1:17">
      <c r="A213" s="25" t="s">
        <v>2370</v>
      </c>
      <c r="B213" s="8" t="s">
        <v>2372</v>
      </c>
      <c r="C213" s="8" t="s">
        <v>173</v>
      </c>
      <c r="D213" s="8" t="s">
        <v>2319</v>
      </c>
      <c r="E213" s="8" t="s">
        <v>2320</v>
      </c>
      <c r="F213" s="8">
        <v>1</v>
      </c>
      <c r="G213" s="8" t="s">
        <v>1407</v>
      </c>
      <c r="H213" s="8" t="s">
        <v>2277</v>
      </c>
      <c r="I213" s="8" t="s">
        <v>2287</v>
      </c>
      <c r="J213" s="8">
        <v>1</v>
      </c>
      <c r="K213" s="8">
        <v>1</v>
      </c>
      <c r="L213" s="40" t="e">
        <f>VLOOKUP(Table1[[#This Row],[fund_ioc]],'[1]By Fund - The Illinois Office o'!$B:$D,3,FALSE)</f>
        <v>#N/A</v>
      </c>
      <c r="M213" s="41">
        <f>VLOOKUP(Table1[[#This Row],[fund_ioc]],'[2]By Fund - The Illinois Office o'!$B:$D,3,FALSE)</f>
        <v>20</v>
      </c>
      <c r="N213" s="40" t="e">
        <v>#N/A</v>
      </c>
      <c r="O213" s="40">
        <v>20</v>
      </c>
      <c r="Q213" s="45" t="e">
        <f>Table1[[#This Row],[Revenue2]]-Table1[[#This Row],[Expenditures3]]</f>
        <v>#N/A</v>
      </c>
    </row>
    <row r="214" spans="1:17">
      <c r="A214" s="26" t="s">
        <v>2429</v>
      </c>
      <c r="B214" s="3" t="s">
        <v>2429</v>
      </c>
      <c r="C214" s="3" t="s">
        <v>2429</v>
      </c>
      <c r="D214" s="3" t="s">
        <v>2369</v>
      </c>
      <c r="E214" s="3"/>
      <c r="F214" s="3" t="s">
        <v>2319</v>
      </c>
      <c r="G214" s="7" t="s">
        <v>2430</v>
      </c>
      <c r="H214" s="3" t="s">
        <v>2278</v>
      </c>
      <c r="I214" s="3" t="s">
        <v>2288</v>
      </c>
      <c r="J214" s="3" t="s">
        <v>2319</v>
      </c>
      <c r="K214" s="3" t="s">
        <v>2319</v>
      </c>
      <c r="L214" s="40">
        <f>VLOOKUP(Table1[[#This Row],[fund_ioc]],'[1]By Fund - The Illinois Office o'!$B:$D,3,FALSE)</f>
        <v>184763.38</v>
      </c>
      <c r="M214" s="41">
        <f>VLOOKUP(Table1[[#This Row],[fund_ioc]],'[2]By Fund - The Illinois Office o'!$B:$D,3,FALSE)</f>
        <v>242500</v>
      </c>
      <c r="N214" s="40">
        <v>184763.38</v>
      </c>
      <c r="O214" s="40">
        <v>242500</v>
      </c>
      <c r="Q214" s="45">
        <f>Table1[[#This Row],[Revenue2]]-Table1[[#This Row],[Expenditures3]]</f>
        <v>-57736.619999999995</v>
      </c>
    </row>
    <row r="215" spans="1:17">
      <c r="A215" s="22" t="s">
        <v>174</v>
      </c>
      <c r="B215" s="1" t="s">
        <v>174</v>
      </c>
      <c r="C215" s="1" t="s">
        <v>174</v>
      </c>
      <c r="D215" s="1">
        <v>0</v>
      </c>
      <c r="E215" s="1"/>
      <c r="F215" s="1">
        <v>1</v>
      </c>
      <c r="G215" s="19" t="s">
        <v>1408</v>
      </c>
      <c r="H215" s="1" t="s">
        <v>2278</v>
      </c>
      <c r="I215" s="1" t="s">
        <v>2288</v>
      </c>
      <c r="J215" s="1">
        <v>1</v>
      </c>
      <c r="K215" s="1">
        <v>1</v>
      </c>
      <c r="L215" s="40">
        <f>VLOOKUP(Table1[[#This Row],[fund_ioc]],'[1]By Fund - The Illinois Office o'!$B:$D,3,FALSE)</f>
        <v>3551874.5</v>
      </c>
      <c r="M215" s="41">
        <f>VLOOKUP(Table1[[#This Row],[fund_ioc]],'[2]By Fund - The Illinois Office o'!$B:$D,3,FALSE)</f>
        <v>3191656.51</v>
      </c>
      <c r="N215" s="40">
        <v>3551874.5</v>
      </c>
      <c r="O215" s="40">
        <v>3191656.51</v>
      </c>
      <c r="Q215" s="45">
        <f>Table1[[#This Row],[Revenue2]]-Table1[[#This Row],[Expenditures3]]</f>
        <v>360217.99000000022</v>
      </c>
    </row>
    <row r="216" spans="1:17">
      <c r="A216" s="22" t="s">
        <v>175</v>
      </c>
      <c r="B216" s="1" t="s">
        <v>175</v>
      </c>
      <c r="C216" s="1" t="s">
        <v>175</v>
      </c>
      <c r="D216" s="1">
        <v>0</v>
      </c>
      <c r="E216" s="1"/>
      <c r="F216" s="1">
        <v>1</v>
      </c>
      <c r="G216" s="1" t="s">
        <v>1409</v>
      </c>
      <c r="H216" s="1" t="s">
        <v>2278</v>
      </c>
      <c r="I216" s="1" t="s">
        <v>2288</v>
      </c>
      <c r="J216" s="1">
        <v>1</v>
      </c>
      <c r="K216" s="1">
        <v>1</v>
      </c>
      <c r="L216" s="40">
        <f>VLOOKUP(Table1[[#This Row],[fund_ioc]],'[1]By Fund - The Illinois Office o'!$B:$D,3,FALSE)</f>
        <v>649987561.12</v>
      </c>
      <c r="M216" s="41">
        <f>VLOOKUP(Table1[[#This Row],[fund_ioc]],'[2]By Fund - The Illinois Office o'!$B:$D,3,FALSE)</f>
        <v>661480693.83000004</v>
      </c>
      <c r="N216" s="40">
        <v>649987561.12</v>
      </c>
      <c r="O216" s="40">
        <v>661480693.83000004</v>
      </c>
      <c r="Q216" s="45">
        <f>Table1[[#This Row],[Revenue2]]-Table1[[#This Row],[Expenditures3]]</f>
        <v>-11493132.710000038</v>
      </c>
    </row>
    <row r="217" spans="1:17">
      <c r="A217" s="22" t="s">
        <v>176</v>
      </c>
      <c r="B217" s="1" t="s">
        <v>176</v>
      </c>
      <c r="C217" s="1" t="s">
        <v>176</v>
      </c>
      <c r="D217" s="1">
        <v>0</v>
      </c>
      <c r="E217" s="1"/>
      <c r="F217" s="1">
        <v>1</v>
      </c>
      <c r="G217" s="1" t="s">
        <v>1410</v>
      </c>
      <c r="H217" s="1" t="s">
        <v>2278</v>
      </c>
      <c r="I217" s="1" t="s">
        <v>2288</v>
      </c>
      <c r="J217" s="1">
        <v>1</v>
      </c>
      <c r="K217" s="1">
        <v>1</v>
      </c>
      <c r="L217" s="40">
        <f>VLOOKUP(Table1[[#This Row],[fund_ioc]],'[1]By Fund - The Illinois Office o'!$B:$D,3,FALSE)</f>
        <v>64974912.939999998</v>
      </c>
      <c r="M217" s="41">
        <f>VLOOKUP(Table1[[#This Row],[fund_ioc]],'[2]By Fund - The Illinois Office o'!$B:$D,3,FALSE)</f>
        <v>64974912.939999998</v>
      </c>
      <c r="N217" s="40">
        <v>64974912.939999998</v>
      </c>
      <c r="O217" s="40">
        <v>64974912.939999998</v>
      </c>
      <c r="Q217" s="45">
        <f>Table1[[#This Row],[Revenue2]]-Table1[[#This Row],[Expenditures3]]</f>
        <v>0</v>
      </c>
    </row>
    <row r="218" spans="1:17">
      <c r="A218" s="22" t="s">
        <v>177</v>
      </c>
      <c r="B218" s="1" t="s">
        <v>177</v>
      </c>
      <c r="C218" s="1" t="s">
        <v>177</v>
      </c>
      <c r="D218" s="1">
        <v>0</v>
      </c>
      <c r="E218" s="1"/>
      <c r="F218" s="1">
        <v>1</v>
      </c>
      <c r="G218" s="1" t="s">
        <v>1411</v>
      </c>
      <c r="H218" s="1" t="s">
        <v>2279</v>
      </c>
      <c r="I218" s="1" t="s">
        <v>2289</v>
      </c>
      <c r="J218" s="1">
        <v>1</v>
      </c>
      <c r="K218" s="1">
        <v>1</v>
      </c>
      <c r="L218" s="40">
        <f>VLOOKUP(Table1[[#This Row],[fund_ioc]],'[1]By Fund - The Illinois Office o'!$B:$D,3,FALSE)</f>
        <v>502587832.24000001</v>
      </c>
      <c r="M218" s="41">
        <f>VLOOKUP(Table1[[#This Row],[fund_ioc]],'[2]By Fund - The Illinois Office o'!$B:$D,3,FALSE)</f>
        <v>512617138.61000001</v>
      </c>
      <c r="N218" s="40">
        <v>502587832.24000001</v>
      </c>
      <c r="O218" s="40">
        <v>512617138.61000001</v>
      </c>
      <c r="Q218" s="45">
        <f>Table1[[#This Row],[Revenue2]]-Table1[[#This Row],[Expenditures3]]</f>
        <v>-10029306.370000005</v>
      </c>
    </row>
    <row r="219" spans="1:17">
      <c r="A219" s="22" t="s">
        <v>178</v>
      </c>
      <c r="B219" s="1" t="s">
        <v>178</v>
      </c>
      <c r="C219" s="1" t="s">
        <v>178</v>
      </c>
      <c r="D219" s="1">
        <v>0</v>
      </c>
      <c r="E219" s="1"/>
      <c r="F219" s="1">
        <v>1</v>
      </c>
      <c r="G219" s="1" t="s">
        <v>1412</v>
      </c>
      <c r="H219" s="1" t="s">
        <v>2279</v>
      </c>
      <c r="I219" s="1" t="s">
        <v>2289</v>
      </c>
      <c r="J219" s="1">
        <v>1</v>
      </c>
      <c r="K219" s="1">
        <v>1</v>
      </c>
      <c r="L219" s="40">
        <f>VLOOKUP(Table1[[#This Row],[fund_ioc]],'[1]By Fund - The Illinois Office o'!$B:$D,3,FALSE)</f>
        <v>2456033448.5500002</v>
      </c>
      <c r="M219" s="41">
        <f>VLOOKUP(Table1[[#This Row],[fund_ioc]],'[2]By Fund - The Illinois Office o'!$B:$D,3,FALSE)</f>
        <v>2504879154.52</v>
      </c>
      <c r="N219" s="40">
        <v>2456033448.5500002</v>
      </c>
      <c r="O219" s="40">
        <v>2504879154.52</v>
      </c>
      <c r="Q219" s="45">
        <f>Table1[[#This Row],[Revenue2]]-Table1[[#This Row],[Expenditures3]]</f>
        <v>-48845705.96999979</v>
      </c>
    </row>
    <row r="220" spans="1:17">
      <c r="A220" s="22" t="s">
        <v>179</v>
      </c>
      <c r="B220" s="1" t="s">
        <v>179</v>
      </c>
      <c r="C220" s="1" t="s">
        <v>179</v>
      </c>
      <c r="D220" s="1">
        <v>0</v>
      </c>
      <c r="E220" s="1"/>
      <c r="F220" s="1">
        <v>0</v>
      </c>
      <c r="G220" s="19" t="s">
        <v>1413</v>
      </c>
      <c r="H220" s="1" t="s">
        <v>2279</v>
      </c>
      <c r="I220" s="1" t="s">
        <v>2289</v>
      </c>
      <c r="J220" s="1">
        <v>0</v>
      </c>
      <c r="K220" s="1">
        <v>0</v>
      </c>
      <c r="L220" s="40">
        <f>VLOOKUP(Table1[[#This Row],[fund_ioc]],'[1]By Fund - The Illinois Office o'!$B:$D,3,FALSE)</f>
        <v>80102023.459999993</v>
      </c>
      <c r="M220" s="41">
        <f>VLOOKUP(Table1[[#This Row],[fund_ioc]],'[2]By Fund - The Illinois Office o'!$B:$D,3,FALSE)</f>
        <v>80798040.780000001</v>
      </c>
      <c r="N220" s="40">
        <v>80102023.459999993</v>
      </c>
      <c r="O220" s="40">
        <v>80798040.780000001</v>
      </c>
      <c r="Q220" s="45">
        <f>Table1[[#This Row],[Revenue2]]-Table1[[#This Row],[Expenditures3]]</f>
        <v>-696017.32000000775</v>
      </c>
    </row>
    <row r="221" spans="1:17">
      <c r="A221" s="22" t="s">
        <v>180</v>
      </c>
      <c r="B221" s="1" t="s">
        <v>180</v>
      </c>
      <c r="C221" s="1" t="s">
        <v>180</v>
      </c>
      <c r="D221" s="1">
        <v>0</v>
      </c>
      <c r="E221" s="1"/>
      <c r="F221" s="1">
        <v>1</v>
      </c>
      <c r="G221" s="1" t="s">
        <v>1414</v>
      </c>
      <c r="H221" s="1" t="s">
        <v>2277</v>
      </c>
      <c r="I221" s="1" t="s">
        <v>2287</v>
      </c>
      <c r="J221" s="1">
        <v>1</v>
      </c>
      <c r="K221" s="1">
        <v>1</v>
      </c>
      <c r="L221" s="40">
        <f>VLOOKUP(Table1[[#This Row],[fund_ioc]],'[1]By Fund - The Illinois Office o'!$B:$D,3,FALSE)</f>
        <v>551992.34</v>
      </c>
      <c r="M221" s="41">
        <f>VLOOKUP(Table1[[#This Row],[fund_ioc]],'[2]By Fund - The Illinois Office o'!$B:$D,3,FALSE)</f>
        <v>553655.31000000006</v>
      </c>
      <c r="N221" s="40">
        <v>551992.34</v>
      </c>
      <c r="O221" s="40">
        <v>553655.31000000006</v>
      </c>
      <c r="Q221" s="45">
        <f>Table1[[#This Row],[Revenue2]]-Table1[[#This Row],[Expenditures3]]</f>
        <v>-1662.9700000000885</v>
      </c>
    </row>
    <row r="222" spans="1:17">
      <c r="A222" s="22" t="s">
        <v>181</v>
      </c>
      <c r="B222" s="1" t="s">
        <v>181</v>
      </c>
      <c r="C222" s="1" t="s">
        <v>181</v>
      </c>
      <c r="D222" s="1">
        <v>0</v>
      </c>
      <c r="E222" s="1"/>
      <c r="F222" s="1">
        <v>1</v>
      </c>
      <c r="G222" s="1" t="s">
        <v>1415</v>
      </c>
      <c r="H222" s="1" t="s">
        <v>2278</v>
      </c>
      <c r="I222" s="1" t="s">
        <v>2288</v>
      </c>
      <c r="J222" s="1">
        <v>1</v>
      </c>
      <c r="K222" s="1">
        <v>1</v>
      </c>
      <c r="L222" s="40">
        <f>VLOOKUP(Table1[[#This Row],[fund_ioc]],'[1]By Fund - The Illinois Office o'!$B:$D,3,FALSE)</f>
        <v>0</v>
      </c>
      <c r="M222" s="41">
        <f>VLOOKUP(Table1[[#This Row],[fund_ioc]],'[2]By Fund - The Illinois Office o'!$B:$D,3,FALSE)</f>
        <v>0</v>
      </c>
      <c r="N222" s="40">
        <v>0</v>
      </c>
      <c r="O222" s="40">
        <v>0</v>
      </c>
      <c r="Q222" s="45">
        <f>Table1[[#This Row],[Revenue2]]-Table1[[#This Row],[Expenditures3]]</f>
        <v>0</v>
      </c>
    </row>
    <row r="223" spans="1:17">
      <c r="A223" s="22" t="s">
        <v>182</v>
      </c>
      <c r="B223" s="1" t="s">
        <v>182</v>
      </c>
      <c r="C223" s="1" t="s">
        <v>182</v>
      </c>
      <c r="D223" s="1">
        <v>0</v>
      </c>
      <c r="E223" s="1"/>
      <c r="F223" s="1">
        <v>0</v>
      </c>
      <c r="G223" s="1" t="s">
        <v>1416</v>
      </c>
      <c r="H223" s="1" t="s">
        <v>2279</v>
      </c>
      <c r="I223" s="1" t="s">
        <v>2289</v>
      </c>
      <c r="J223" s="1">
        <v>0</v>
      </c>
      <c r="K223" s="1">
        <v>0</v>
      </c>
      <c r="L223" s="40">
        <f>VLOOKUP(Table1[[#This Row],[fund_ioc]],'[1]By Fund - The Illinois Office o'!$B:$D,3,FALSE)</f>
        <v>34598754.950000003</v>
      </c>
      <c r="M223" s="41">
        <f>VLOOKUP(Table1[[#This Row],[fund_ioc]],'[2]By Fund - The Illinois Office o'!$B:$D,3,FALSE)</f>
        <v>37483627.640000001</v>
      </c>
      <c r="N223" s="40">
        <v>34598754.950000003</v>
      </c>
      <c r="O223" s="40">
        <v>37483627.640000001</v>
      </c>
      <c r="Q223" s="45">
        <f>Table1[[#This Row],[Revenue2]]-Table1[[#This Row],[Expenditures3]]</f>
        <v>-2884872.6899999976</v>
      </c>
    </row>
    <row r="224" spans="1:17">
      <c r="A224" s="22" t="s">
        <v>183</v>
      </c>
      <c r="B224" s="1" t="s">
        <v>1077</v>
      </c>
      <c r="C224" s="1" t="s">
        <v>183</v>
      </c>
      <c r="D224" s="1">
        <v>2</v>
      </c>
      <c r="E224" s="1"/>
      <c r="F224" s="1">
        <v>1</v>
      </c>
      <c r="G224" s="19" t="s">
        <v>1417</v>
      </c>
      <c r="H224" s="1" t="s">
        <v>2279</v>
      </c>
      <c r="I224" s="1" t="s">
        <v>2289</v>
      </c>
      <c r="J224" s="1">
        <v>1</v>
      </c>
      <c r="K224" s="1">
        <v>1</v>
      </c>
      <c r="L224" s="40">
        <f>VLOOKUP(Table1[[#This Row],[fund_ioc]],'[1]By Fund - The Illinois Office o'!$B:$D,3,FALSE)</f>
        <v>16285.76</v>
      </c>
      <c r="M224" s="41">
        <f>VLOOKUP(Table1[[#This Row],[fund_ioc]],'[2]By Fund - The Illinois Office o'!$B:$D,3,FALSE)</f>
        <v>800</v>
      </c>
      <c r="N224" s="40">
        <v>16285.76</v>
      </c>
      <c r="O224" s="40">
        <v>800</v>
      </c>
      <c r="Q224" s="45">
        <f>Table1[[#This Row],[Revenue2]]-Table1[[#This Row],[Expenditures3]]</f>
        <v>15485.76</v>
      </c>
    </row>
    <row r="225" spans="1:17">
      <c r="A225" s="22" t="s">
        <v>981</v>
      </c>
      <c r="B225" s="1" t="s">
        <v>1170</v>
      </c>
      <c r="C225" s="1" t="s">
        <v>183</v>
      </c>
      <c r="D225" s="1">
        <v>1</v>
      </c>
      <c r="E225" s="1">
        <v>2001</v>
      </c>
      <c r="F225" s="1">
        <v>1</v>
      </c>
      <c r="G225" s="1" t="s">
        <v>2212</v>
      </c>
      <c r="H225" s="1" t="s">
        <v>2278</v>
      </c>
      <c r="I225" s="1" t="s">
        <v>2288</v>
      </c>
      <c r="J225" s="1">
        <v>1</v>
      </c>
      <c r="K225" s="1">
        <v>1</v>
      </c>
      <c r="L225" s="40">
        <f>VLOOKUP(Table1[[#This Row],[fund_ioc]],'[1]By Fund - The Illinois Office o'!$B:$D,3,FALSE)</f>
        <v>16285.76</v>
      </c>
      <c r="M225" s="41">
        <f>VLOOKUP(Table1[[#This Row],[fund_ioc]],'[2]By Fund - The Illinois Office o'!$B:$D,3,FALSE)</f>
        <v>800</v>
      </c>
      <c r="N225" s="40">
        <v>16285.76</v>
      </c>
      <c r="O225" s="40">
        <v>800</v>
      </c>
      <c r="Q225" s="45">
        <f>Table1[[#This Row],[Revenue2]]-Table1[[#This Row],[Expenditures3]]</f>
        <v>15485.76</v>
      </c>
    </row>
    <row r="226" spans="1:17">
      <c r="A226" s="22" t="s">
        <v>184</v>
      </c>
      <c r="B226" s="1" t="s">
        <v>184</v>
      </c>
      <c r="C226" s="1" t="s">
        <v>184</v>
      </c>
      <c r="D226" s="1">
        <v>0</v>
      </c>
      <c r="E226" s="1"/>
      <c r="F226" s="1">
        <v>1</v>
      </c>
      <c r="G226" s="1" t="s">
        <v>1418</v>
      </c>
      <c r="H226" s="1" t="s">
        <v>2279</v>
      </c>
      <c r="I226" s="1" t="s">
        <v>2289</v>
      </c>
      <c r="J226" s="1">
        <v>1</v>
      </c>
      <c r="K226" s="1">
        <v>1</v>
      </c>
      <c r="L226" s="40">
        <f>VLOOKUP(Table1[[#This Row],[fund_ioc]],'[1]By Fund - The Illinois Office o'!$B:$D,3,FALSE)</f>
        <v>9797488.1500000004</v>
      </c>
      <c r="M226" s="41">
        <f>VLOOKUP(Table1[[#This Row],[fund_ioc]],'[2]By Fund - The Illinois Office o'!$B:$D,3,FALSE)</f>
        <v>13422794.060000001</v>
      </c>
      <c r="N226" s="40">
        <v>9797488.1500000004</v>
      </c>
      <c r="O226" s="40">
        <v>13422794.060000001</v>
      </c>
      <c r="Q226" s="45">
        <f>Table1[[#This Row],[Revenue2]]-Table1[[#This Row],[Expenditures3]]</f>
        <v>-3625305.91</v>
      </c>
    </row>
    <row r="227" spans="1:17">
      <c r="A227" s="22" t="s">
        <v>185</v>
      </c>
      <c r="B227" s="1" t="s">
        <v>185</v>
      </c>
      <c r="C227" s="1" t="s">
        <v>185</v>
      </c>
      <c r="D227" s="1">
        <v>0</v>
      </c>
      <c r="E227" s="1"/>
      <c r="F227" s="1">
        <v>1</v>
      </c>
      <c r="G227" s="1" t="s">
        <v>1419</v>
      </c>
      <c r="H227" s="1" t="s">
        <v>2278</v>
      </c>
      <c r="I227" s="1" t="s">
        <v>2288</v>
      </c>
      <c r="J227" s="1">
        <v>1</v>
      </c>
      <c r="K227" s="1">
        <v>1</v>
      </c>
      <c r="L227" s="40">
        <f>VLOOKUP(Table1[[#This Row],[fund_ioc]],'[1]By Fund - The Illinois Office o'!$B:$D,3,FALSE)</f>
        <v>56100</v>
      </c>
      <c r="M227" s="41">
        <f>VLOOKUP(Table1[[#This Row],[fund_ioc]],'[2]By Fund - The Illinois Office o'!$B:$D,3,FALSE)</f>
        <v>567450</v>
      </c>
      <c r="N227" s="40">
        <v>56100</v>
      </c>
      <c r="O227" s="40">
        <v>567450</v>
      </c>
      <c r="Q227" s="45">
        <f>Table1[[#This Row],[Revenue2]]-Table1[[#This Row],[Expenditures3]]</f>
        <v>-511350</v>
      </c>
    </row>
    <row r="228" spans="1:17">
      <c r="A228" s="22" t="s">
        <v>186</v>
      </c>
      <c r="B228" s="1" t="s">
        <v>186</v>
      </c>
      <c r="C228" s="1" t="s">
        <v>186</v>
      </c>
      <c r="D228" s="1">
        <v>0</v>
      </c>
      <c r="E228" s="1"/>
      <c r="F228" s="1">
        <v>1</v>
      </c>
      <c r="G228" s="19" t="s">
        <v>1420</v>
      </c>
      <c r="H228" s="1" t="s">
        <v>2278</v>
      </c>
      <c r="I228" s="1" t="s">
        <v>2288</v>
      </c>
      <c r="J228" s="1">
        <v>1</v>
      </c>
      <c r="K228" s="1">
        <v>1</v>
      </c>
      <c r="L228" s="40">
        <f>VLOOKUP(Table1[[#This Row],[fund_ioc]],'[1]By Fund - The Illinois Office o'!$B:$D,3,FALSE)</f>
        <v>0</v>
      </c>
      <c r="M228" s="41">
        <f>VLOOKUP(Table1[[#This Row],[fund_ioc]],'[2]By Fund - The Illinois Office o'!$B:$D,3,FALSE)</f>
        <v>0</v>
      </c>
      <c r="N228" s="40">
        <v>0</v>
      </c>
      <c r="O228" s="40">
        <v>0</v>
      </c>
      <c r="Q228" s="45">
        <f>Table1[[#This Row],[Revenue2]]-Table1[[#This Row],[Expenditures3]]</f>
        <v>0</v>
      </c>
    </row>
    <row r="229" spans="1:17">
      <c r="A229" s="22" t="s">
        <v>187</v>
      </c>
      <c r="B229" s="1" t="s">
        <v>187</v>
      </c>
      <c r="C229" s="1" t="s">
        <v>187</v>
      </c>
      <c r="D229" s="1">
        <v>0</v>
      </c>
      <c r="E229" s="1"/>
      <c r="F229" s="1">
        <v>1</v>
      </c>
      <c r="G229" s="1" t="s">
        <v>1421</v>
      </c>
      <c r="H229" s="1" t="s">
        <v>2278</v>
      </c>
      <c r="I229" s="1" t="s">
        <v>2288</v>
      </c>
      <c r="J229" s="1">
        <v>1</v>
      </c>
      <c r="K229" s="1">
        <v>1</v>
      </c>
      <c r="L229" s="40">
        <f>VLOOKUP(Table1[[#This Row],[fund_ioc]],'[1]By Fund - The Illinois Office o'!$B:$D,3,FALSE)</f>
        <v>236231.64</v>
      </c>
      <c r="M229" s="41">
        <f>VLOOKUP(Table1[[#This Row],[fund_ioc]],'[2]By Fund - The Illinois Office o'!$B:$D,3,FALSE)</f>
        <v>116345.35</v>
      </c>
      <c r="N229" s="40">
        <v>236231.64</v>
      </c>
      <c r="O229" s="40">
        <v>116345.35</v>
      </c>
      <c r="Q229" s="45">
        <f>Table1[[#This Row],[Revenue2]]-Table1[[#This Row],[Expenditures3]]</f>
        <v>119886.29000000001</v>
      </c>
    </row>
    <row r="230" spans="1:17">
      <c r="A230" s="22" t="s">
        <v>188</v>
      </c>
      <c r="B230" s="1" t="s">
        <v>1078</v>
      </c>
      <c r="C230" s="1" t="s">
        <v>188</v>
      </c>
      <c r="D230" s="1">
        <v>2</v>
      </c>
      <c r="E230" s="1"/>
      <c r="F230" s="1">
        <v>1</v>
      </c>
      <c r="G230" s="1" t="s">
        <v>1422</v>
      </c>
      <c r="H230" s="1" t="s">
        <v>2278</v>
      </c>
      <c r="I230" s="1" t="s">
        <v>2288</v>
      </c>
      <c r="J230" s="1">
        <v>1</v>
      </c>
      <c r="K230" s="1">
        <v>1</v>
      </c>
      <c r="L230" s="40">
        <f>VLOOKUP(Table1[[#This Row],[fund_ioc]],'[1]By Fund - The Illinois Office o'!$B:$D,3,FALSE)</f>
        <v>2204250.5299999998</v>
      </c>
      <c r="M230" s="41">
        <f>VLOOKUP(Table1[[#This Row],[fund_ioc]],'[2]By Fund - The Illinois Office o'!$B:$D,3,FALSE)</f>
        <v>1440193.5</v>
      </c>
      <c r="N230" s="40">
        <v>2204250.5299999998</v>
      </c>
      <c r="O230" s="40">
        <v>1440193.5</v>
      </c>
      <c r="Q230" s="45">
        <f>Table1[[#This Row],[Revenue2]]-Table1[[#This Row],[Expenditures3]]</f>
        <v>764057.0299999998</v>
      </c>
    </row>
    <row r="231" spans="1:17">
      <c r="A231" s="22" t="s">
        <v>982</v>
      </c>
      <c r="B231" s="1" t="s">
        <v>1171</v>
      </c>
      <c r="C231" s="1" t="s">
        <v>188</v>
      </c>
      <c r="D231" s="1">
        <v>1</v>
      </c>
      <c r="E231" s="1">
        <v>1998</v>
      </c>
      <c r="F231" s="1">
        <v>0</v>
      </c>
      <c r="G231" s="1" t="s">
        <v>2213</v>
      </c>
      <c r="H231" s="1" t="s">
        <v>2279</v>
      </c>
      <c r="I231" s="1" t="s">
        <v>2289</v>
      </c>
      <c r="J231" s="1">
        <v>0</v>
      </c>
      <c r="K231" s="1">
        <v>0</v>
      </c>
      <c r="L231" s="40">
        <f>VLOOKUP(Table1[[#This Row],[fund_ioc]],'[1]By Fund - The Illinois Office o'!$B:$D,3,FALSE)</f>
        <v>2204250.5299999998</v>
      </c>
      <c r="M231" s="41">
        <f>VLOOKUP(Table1[[#This Row],[fund_ioc]],'[2]By Fund - The Illinois Office o'!$B:$D,3,FALSE)</f>
        <v>1440193.5</v>
      </c>
      <c r="N231" s="40">
        <v>2204250.5299999998</v>
      </c>
      <c r="O231" s="40">
        <v>1440193.5</v>
      </c>
      <c r="Q231" s="45">
        <f>Table1[[#This Row],[Revenue2]]-Table1[[#This Row],[Expenditures3]]</f>
        <v>764057.0299999998</v>
      </c>
    </row>
    <row r="232" spans="1:17">
      <c r="A232" s="22" t="s">
        <v>189</v>
      </c>
      <c r="B232" s="1" t="s">
        <v>189</v>
      </c>
      <c r="C232" s="1" t="s">
        <v>189</v>
      </c>
      <c r="D232" s="1">
        <v>0</v>
      </c>
      <c r="E232" s="1"/>
      <c r="F232" s="1">
        <v>0</v>
      </c>
      <c r="G232" s="1" t="s">
        <v>1423</v>
      </c>
      <c r="H232" s="1" t="s">
        <v>2279</v>
      </c>
      <c r="I232" s="1" t="s">
        <v>2289</v>
      </c>
      <c r="J232" s="1">
        <v>0</v>
      </c>
      <c r="K232" s="1">
        <v>0</v>
      </c>
      <c r="L232" s="40">
        <f>VLOOKUP(Table1[[#This Row],[fund_ioc]],'[1]By Fund - The Illinois Office o'!$B:$D,3,FALSE)</f>
        <v>9349610.4000000004</v>
      </c>
      <c r="M232" s="41">
        <f>VLOOKUP(Table1[[#This Row],[fund_ioc]],'[2]By Fund - The Illinois Office o'!$B:$D,3,FALSE)</f>
        <v>9349610.4000000004</v>
      </c>
      <c r="N232" s="40">
        <v>9349610.4000000004</v>
      </c>
      <c r="O232" s="40">
        <v>9349610.4000000004</v>
      </c>
      <c r="Q232" s="45">
        <f>Table1[[#This Row],[Revenue2]]-Table1[[#This Row],[Expenditures3]]</f>
        <v>0</v>
      </c>
    </row>
    <row r="233" spans="1:17">
      <c r="A233" s="22" t="s">
        <v>190</v>
      </c>
      <c r="B233" s="1" t="s">
        <v>1079</v>
      </c>
      <c r="C233" s="1" t="s">
        <v>190</v>
      </c>
      <c r="D233" s="1">
        <v>2</v>
      </c>
      <c r="E233" s="1"/>
      <c r="F233" s="1">
        <v>1</v>
      </c>
      <c r="G233" s="19" t="s">
        <v>1424</v>
      </c>
      <c r="H233" s="1" t="s">
        <v>2279</v>
      </c>
      <c r="I233" s="1" t="s">
        <v>2289</v>
      </c>
      <c r="J233" s="1">
        <v>1</v>
      </c>
      <c r="K233" s="1">
        <v>1</v>
      </c>
      <c r="L233" s="40" t="e">
        <f>VLOOKUP(Table1[[#This Row],[fund_ioc]],'[1]By Fund - The Illinois Office o'!$B:$D,3,FALSE)</f>
        <v>#N/A</v>
      </c>
      <c r="M233" s="41" t="e">
        <f>VLOOKUP(Table1[[#This Row],[fund_ioc]],'[2]By Fund - The Illinois Office o'!$B:$D,3,FALSE)</f>
        <v>#N/A</v>
      </c>
      <c r="N233" s="40"/>
      <c r="O233" s="40"/>
      <c r="Q233" s="45">
        <f>Table1[[#This Row],[Revenue2]]-Table1[[#This Row],[Expenditures3]]</f>
        <v>0</v>
      </c>
    </row>
    <row r="234" spans="1:17">
      <c r="A234" s="22" t="s">
        <v>983</v>
      </c>
      <c r="B234" s="1" t="s">
        <v>1172</v>
      </c>
      <c r="C234" s="1" t="s">
        <v>190</v>
      </c>
      <c r="D234" s="1">
        <v>1</v>
      </c>
      <c r="E234" s="1">
        <v>2002</v>
      </c>
      <c r="F234" s="1">
        <v>1</v>
      </c>
      <c r="G234" s="1" t="s">
        <v>2214</v>
      </c>
      <c r="H234" s="1" t="s">
        <v>2278</v>
      </c>
      <c r="I234" s="1" t="s">
        <v>2288</v>
      </c>
      <c r="J234" s="1">
        <v>1</v>
      </c>
      <c r="K234" s="1">
        <v>1</v>
      </c>
      <c r="L234" s="40" t="e">
        <f>VLOOKUP(Table1[[#This Row],[fund_ioc]],'[1]By Fund - The Illinois Office o'!$B:$D,3,FALSE)</f>
        <v>#N/A</v>
      </c>
      <c r="M234" s="41" t="e">
        <f>VLOOKUP(Table1[[#This Row],[fund_ioc]],'[2]By Fund - The Illinois Office o'!$B:$D,3,FALSE)</f>
        <v>#N/A</v>
      </c>
      <c r="N234" s="40" t="e">
        <v>#N/A</v>
      </c>
      <c r="O234" s="40" t="e">
        <v>#N/A</v>
      </c>
      <c r="Q234" s="45" t="e">
        <f>Table1[[#This Row],[Revenue2]]-Table1[[#This Row],[Expenditures3]]</f>
        <v>#N/A</v>
      </c>
    </row>
    <row r="235" spans="1:17">
      <c r="A235" s="22" t="s">
        <v>191</v>
      </c>
      <c r="B235" s="1" t="s">
        <v>191</v>
      </c>
      <c r="C235" s="1" t="s">
        <v>191</v>
      </c>
      <c r="D235" s="1">
        <v>0</v>
      </c>
      <c r="E235" s="1"/>
      <c r="F235" s="1">
        <v>0</v>
      </c>
      <c r="G235" s="1" t="s">
        <v>1425</v>
      </c>
      <c r="H235" s="1" t="s">
        <v>2279</v>
      </c>
      <c r="I235" s="1" t="s">
        <v>2289</v>
      </c>
      <c r="J235" s="1">
        <v>0</v>
      </c>
      <c r="K235" s="1">
        <v>0</v>
      </c>
      <c r="L235" s="40">
        <f>VLOOKUP(Table1[[#This Row],[fund_ioc]],'[1]By Fund - The Illinois Office o'!$B:$D,3,FALSE)</f>
        <v>31651164.420000002</v>
      </c>
      <c r="M235" s="41">
        <f>VLOOKUP(Table1[[#This Row],[fund_ioc]],'[2]By Fund - The Illinois Office o'!$B:$D,3,FALSE)</f>
        <v>34574607.729999997</v>
      </c>
      <c r="N235" s="40">
        <v>31651164.420000002</v>
      </c>
      <c r="O235" s="40">
        <v>34574607.729999997</v>
      </c>
      <c r="Q235" s="45">
        <f>Table1[[#This Row],[Revenue2]]-Table1[[#This Row],[Expenditures3]]</f>
        <v>-2923443.3099999949</v>
      </c>
    </row>
    <row r="236" spans="1:17">
      <c r="A236" s="22" t="s">
        <v>192</v>
      </c>
      <c r="B236" s="1" t="s">
        <v>192</v>
      </c>
      <c r="C236" s="1" t="s">
        <v>192</v>
      </c>
      <c r="D236" s="1">
        <v>0</v>
      </c>
      <c r="E236" s="1"/>
      <c r="F236" s="1">
        <v>0</v>
      </c>
      <c r="G236" s="1" t="s">
        <v>1426</v>
      </c>
      <c r="H236" s="1" t="s">
        <v>2279</v>
      </c>
      <c r="I236" s="1" t="s">
        <v>2289</v>
      </c>
      <c r="J236" s="1">
        <v>0</v>
      </c>
      <c r="K236" s="1">
        <v>0</v>
      </c>
      <c r="L236" s="40">
        <f>VLOOKUP(Table1[[#This Row],[fund_ioc]],'[1]By Fund - The Illinois Office o'!$B:$D,3,FALSE)</f>
        <v>326820099.58999997</v>
      </c>
      <c r="M236" s="41">
        <f>VLOOKUP(Table1[[#This Row],[fund_ioc]],'[2]By Fund - The Illinois Office o'!$B:$D,3,FALSE)</f>
        <v>419508018.67000002</v>
      </c>
      <c r="N236" s="40">
        <v>326820099.58999997</v>
      </c>
      <c r="O236" s="40">
        <v>419508018.67000002</v>
      </c>
      <c r="Q236" s="45">
        <f>Table1[[#This Row],[Revenue2]]-Table1[[#This Row],[Expenditures3]]</f>
        <v>-92687919.080000043</v>
      </c>
    </row>
    <row r="237" spans="1:17">
      <c r="A237" s="22" t="s">
        <v>193</v>
      </c>
      <c r="B237" s="1" t="s">
        <v>193</v>
      </c>
      <c r="C237" s="1" t="s">
        <v>193</v>
      </c>
      <c r="D237" s="1">
        <v>0</v>
      </c>
      <c r="E237" s="1"/>
      <c r="F237" s="1">
        <v>0</v>
      </c>
      <c r="G237" s="1" t="s">
        <v>1427</v>
      </c>
      <c r="H237" s="1" t="s">
        <v>2279</v>
      </c>
      <c r="I237" s="1" t="s">
        <v>2289</v>
      </c>
      <c r="J237" s="1">
        <v>0</v>
      </c>
      <c r="K237" s="1">
        <v>0</v>
      </c>
      <c r="L237" s="40">
        <f>VLOOKUP(Table1[[#This Row],[fund_ioc]],'[1]By Fund - The Illinois Office o'!$B:$D,3,FALSE)</f>
        <v>638933.84</v>
      </c>
      <c r="M237" s="41">
        <f>VLOOKUP(Table1[[#This Row],[fund_ioc]],'[2]By Fund - The Illinois Office o'!$B:$D,3,FALSE)</f>
        <v>176198.07</v>
      </c>
      <c r="N237" s="40">
        <v>638933.84</v>
      </c>
      <c r="O237" s="40">
        <v>176198.07</v>
      </c>
      <c r="Q237" s="45">
        <f>Table1[[#This Row],[Revenue2]]-Table1[[#This Row],[Expenditures3]]</f>
        <v>462735.76999999996</v>
      </c>
    </row>
    <row r="238" spans="1:17">
      <c r="A238" s="22" t="s">
        <v>194</v>
      </c>
      <c r="B238" s="1" t="s">
        <v>194</v>
      </c>
      <c r="C238" s="1" t="s">
        <v>194</v>
      </c>
      <c r="D238" s="1">
        <v>0</v>
      </c>
      <c r="E238" s="1"/>
      <c r="F238" s="1">
        <v>1</v>
      </c>
      <c r="G238" s="1" t="s">
        <v>1428</v>
      </c>
      <c r="H238" s="1" t="s">
        <v>2279</v>
      </c>
      <c r="I238" s="1" t="s">
        <v>2289</v>
      </c>
      <c r="J238" s="1">
        <v>1</v>
      </c>
      <c r="K238" s="1">
        <v>1</v>
      </c>
      <c r="L238" s="40" t="e">
        <f>VLOOKUP(Table1[[#This Row],[fund_ioc]],'[1]By Fund - The Illinois Office o'!$B:$D,3,FALSE)</f>
        <v>#N/A</v>
      </c>
      <c r="M238" s="41">
        <f>VLOOKUP(Table1[[#This Row],[fund_ioc]],'[2]By Fund - The Illinois Office o'!$B:$D,3,FALSE)</f>
        <v>254715.85</v>
      </c>
      <c r="N238" s="40"/>
      <c r="O238" s="40">
        <v>254715.85</v>
      </c>
      <c r="Q238" s="45">
        <f>Table1[[#This Row],[Revenue2]]-Table1[[#This Row],[Expenditures3]]</f>
        <v>-254715.85</v>
      </c>
    </row>
    <row r="239" spans="1:17">
      <c r="A239" s="22" t="s">
        <v>195</v>
      </c>
      <c r="B239" s="1" t="s">
        <v>195</v>
      </c>
      <c r="C239" s="1" t="s">
        <v>195</v>
      </c>
      <c r="D239" s="1">
        <v>0</v>
      </c>
      <c r="E239" s="1"/>
      <c r="F239" s="1">
        <v>1</v>
      </c>
      <c r="G239" s="1" t="s">
        <v>1429</v>
      </c>
      <c r="H239" s="1" t="s">
        <v>2278</v>
      </c>
      <c r="I239" s="1" t="s">
        <v>2288</v>
      </c>
      <c r="J239" s="1">
        <v>1</v>
      </c>
      <c r="K239" s="1">
        <v>1</v>
      </c>
      <c r="L239" s="40">
        <f>VLOOKUP(Table1[[#This Row],[fund_ioc]],'[1]By Fund - The Illinois Office o'!$B:$D,3,FALSE)</f>
        <v>4041704.62</v>
      </c>
      <c r="M239" s="41">
        <f>VLOOKUP(Table1[[#This Row],[fund_ioc]],'[2]By Fund - The Illinois Office o'!$B:$D,3,FALSE)</f>
        <v>2999682.72</v>
      </c>
      <c r="N239" s="40">
        <v>4041704.62</v>
      </c>
      <c r="O239" s="40">
        <v>2999682.72</v>
      </c>
      <c r="Q239" s="45">
        <f>Table1[[#This Row],[Revenue2]]-Table1[[#This Row],[Expenditures3]]</f>
        <v>1042021.8999999999</v>
      </c>
    </row>
    <row r="240" spans="1:17">
      <c r="A240" s="22" t="s">
        <v>196</v>
      </c>
      <c r="B240" s="1" t="s">
        <v>196</v>
      </c>
      <c r="C240" s="1" t="s">
        <v>196</v>
      </c>
      <c r="D240" s="1">
        <v>0</v>
      </c>
      <c r="E240" s="1"/>
      <c r="F240" s="1">
        <v>0</v>
      </c>
      <c r="G240" s="19" t="s">
        <v>1430</v>
      </c>
      <c r="H240" s="1" t="s">
        <v>2279</v>
      </c>
      <c r="I240" s="1" t="s">
        <v>2289</v>
      </c>
      <c r="J240" s="1">
        <v>0</v>
      </c>
      <c r="K240" s="1">
        <v>0</v>
      </c>
      <c r="L240" s="40">
        <f>VLOOKUP(Table1[[#This Row],[fund_ioc]],'[1]By Fund - The Illinois Office o'!$B:$D,3,FALSE)</f>
        <v>450101.25</v>
      </c>
      <c r="M240" s="41">
        <f>VLOOKUP(Table1[[#This Row],[fund_ioc]],'[2]By Fund - The Illinois Office o'!$B:$D,3,FALSE)</f>
        <v>475825.79</v>
      </c>
      <c r="N240" s="40">
        <v>450101.25</v>
      </c>
      <c r="O240" s="40">
        <v>475825.79</v>
      </c>
      <c r="Q240" s="45">
        <f>Table1[[#This Row],[Revenue2]]-Table1[[#This Row],[Expenditures3]]</f>
        <v>-25724.539999999979</v>
      </c>
    </row>
    <row r="241" spans="1:17">
      <c r="A241" s="22" t="s">
        <v>197</v>
      </c>
      <c r="B241" s="1" t="s">
        <v>197</v>
      </c>
      <c r="C241" s="1" t="s">
        <v>197</v>
      </c>
      <c r="D241" s="1">
        <v>0</v>
      </c>
      <c r="E241" s="1"/>
      <c r="F241" s="1">
        <v>1</v>
      </c>
      <c r="G241" s="19" t="s">
        <v>1431</v>
      </c>
      <c r="H241" s="1" t="s">
        <v>2278</v>
      </c>
      <c r="I241" s="1" t="s">
        <v>2288</v>
      </c>
      <c r="J241" s="1">
        <v>1</v>
      </c>
      <c r="K241" s="1">
        <v>1</v>
      </c>
      <c r="L241" s="40">
        <f>VLOOKUP(Table1[[#This Row],[fund_ioc]],'[1]By Fund - The Illinois Office o'!$B:$D,3,FALSE)</f>
        <v>412375.07</v>
      </c>
      <c r="M241" s="41">
        <f>VLOOKUP(Table1[[#This Row],[fund_ioc]],'[2]By Fund - The Illinois Office o'!$B:$D,3,FALSE)</f>
        <v>882170.07</v>
      </c>
      <c r="N241" s="40">
        <v>412375.07</v>
      </c>
      <c r="O241" s="40">
        <v>882170.07</v>
      </c>
      <c r="Q241" s="45">
        <f>Table1[[#This Row],[Revenue2]]-Table1[[#This Row],[Expenditures3]]</f>
        <v>-469794.99999999994</v>
      </c>
    </row>
    <row r="242" spans="1:17">
      <c r="A242" s="22" t="s">
        <v>198</v>
      </c>
      <c r="B242" s="1" t="s">
        <v>1080</v>
      </c>
      <c r="C242" s="1" t="s">
        <v>198</v>
      </c>
      <c r="D242" s="1">
        <v>2</v>
      </c>
      <c r="E242" s="1"/>
      <c r="F242" s="1">
        <v>1</v>
      </c>
      <c r="G242" s="1" t="s">
        <v>1432</v>
      </c>
      <c r="H242" s="1" t="s">
        <v>2278</v>
      </c>
      <c r="I242" s="1" t="s">
        <v>2288</v>
      </c>
      <c r="J242" s="1">
        <v>1</v>
      </c>
      <c r="K242" s="1">
        <v>1</v>
      </c>
      <c r="L242" s="40">
        <f>VLOOKUP(Table1[[#This Row],[fund_ioc]],'[1]By Fund - The Illinois Office o'!$B:$D,3,FALSE)</f>
        <v>18797098.260000002</v>
      </c>
      <c r="M242" s="41">
        <f>VLOOKUP(Table1[[#This Row],[fund_ioc]],'[2]By Fund - The Illinois Office o'!$B:$D,3,FALSE)</f>
        <v>13405080.470000001</v>
      </c>
      <c r="N242" s="40">
        <v>18797098.260000002</v>
      </c>
      <c r="O242" s="40">
        <v>13405080.470000001</v>
      </c>
      <c r="Q242" s="45">
        <f>Table1[[#This Row],[Revenue2]]-Table1[[#This Row],[Expenditures3]]</f>
        <v>5392017.790000001</v>
      </c>
    </row>
    <row r="243" spans="1:17">
      <c r="A243" s="22" t="s">
        <v>984</v>
      </c>
      <c r="B243" s="1" t="s">
        <v>1173</v>
      </c>
      <c r="C243" s="1" t="s">
        <v>198</v>
      </c>
      <c r="D243" s="1">
        <v>1</v>
      </c>
      <c r="E243" s="1">
        <v>2005</v>
      </c>
      <c r="F243" s="1">
        <v>1</v>
      </c>
      <c r="G243" s="6" t="s">
        <v>2215</v>
      </c>
      <c r="H243" s="1" t="s">
        <v>2278</v>
      </c>
      <c r="I243" s="1" t="s">
        <v>2288</v>
      </c>
      <c r="J243" s="1">
        <v>1</v>
      </c>
      <c r="K243" s="1">
        <v>1</v>
      </c>
      <c r="L243" s="40">
        <f>VLOOKUP(Table1[[#This Row],[fund_ioc]],'[1]By Fund - The Illinois Office o'!$B:$D,3,FALSE)</f>
        <v>18797098.260000002</v>
      </c>
      <c r="M243" s="41">
        <f>VLOOKUP(Table1[[#This Row],[fund_ioc]],'[2]By Fund - The Illinois Office o'!$B:$D,3,FALSE)</f>
        <v>13405080.470000001</v>
      </c>
      <c r="N243" s="40">
        <v>18797098.260000002</v>
      </c>
      <c r="O243" s="40">
        <v>13405080.470000001</v>
      </c>
      <c r="Q243" s="45">
        <f>Table1[[#This Row],[Revenue2]]-Table1[[#This Row],[Expenditures3]]</f>
        <v>5392017.790000001</v>
      </c>
    </row>
    <row r="244" spans="1:17">
      <c r="A244" s="27" t="s">
        <v>199</v>
      </c>
      <c r="B244" s="11" t="s">
        <v>2536</v>
      </c>
      <c r="C244" s="11" t="s">
        <v>199</v>
      </c>
      <c r="D244" s="11" t="s">
        <v>2316</v>
      </c>
      <c r="E244" s="10"/>
      <c r="F244" s="10" t="s">
        <v>2319</v>
      </c>
      <c r="G244" s="36" t="s">
        <v>2537</v>
      </c>
      <c r="H244" s="2" t="s">
        <v>2278</v>
      </c>
      <c r="I244" s="2" t="s">
        <v>2288</v>
      </c>
      <c r="J244" s="2" t="s">
        <v>2319</v>
      </c>
      <c r="K244" s="2" t="s">
        <v>2319</v>
      </c>
      <c r="L244" s="40" t="e">
        <f>VLOOKUP(Table1[[#This Row],[fund_ioc]],'[1]By Fund - The Illinois Office o'!$B:$D,3,FALSE)</f>
        <v>#N/A</v>
      </c>
      <c r="M244" s="41">
        <f>VLOOKUP(Table1[[#This Row],[fund_ioc]],'[2]By Fund - The Illinois Office o'!$B:$D,3,FALSE)</f>
        <v>159155</v>
      </c>
      <c r="N244" s="40"/>
      <c r="O244" s="40">
        <v>159155</v>
      </c>
      <c r="Q244" s="45">
        <f>Table1[[#This Row],[Revenue2]]-Table1[[#This Row],[Expenditures3]]</f>
        <v>-159155</v>
      </c>
    </row>
    <row r="245" spans="1:17">
      <c r="A245" s="22" t="s">
        <v>2534</v>
      </c>
      <c r="B245" s="1" t="s">
        <v>2535</v>
      </c>
      <c r="C245" s="1" t="s">
        <v>199</v>
      </c>
      <c r="D245" s="1" t="s">
        <v>2319</v>
      </c>
      <c r="E245" s="1" t="s">
        <v>2533</v>
      </c>
      <c r="F245" s="1">
        <v>0</v>
      </c>
      <c r="G245" s="6" t="s">
        <v>1433</v>
      </c>
      <c r="H245" s="1" t="s">
        <v>2279</v>
      </c>
      <c r="I245" s="1" t="s">
        <v>2289</v>
      </c>
      <c r="J245" s="1">
        <v>0</v>
      </c>
      <c r="K245" s="1">
        <v>0</v>
      </c>
      <c r="L245" s="40" t="e">
        <f>VLOOKUP(Table1[[#This Row],[fund_ioc]],'[1]By Fund - The Illinois Office o'!$B:$D,3,FALSE)</f>
        <v>#N/A</v>
      </c>
      <c r="M245" s="41">
        <f>VLOOKUP(Table1[[#This Row],[fund_ioc]],'[2]By Fund - The Illinois Office o'!$B:$D,3,FALSE)</f>
        <v>159155</v>
      </c>
      <c r="N245" s="40" t="e">
        <v>#N/A</v>
      </c>
      <c r="O245" s="40">
        <v>159155</v>
      </c>
      <c r="Q245" s="45" t="e">
        <f>Table1[[#This Row],[Revenue2]]-Table1[[#This Row],[Expenditures3]]</f>
        <v>#N/A</v>
      </c>
    </row>
    <row r="246" spans="1:17">
      <c r="A246" s="22" t="s">
        <v>200</v>
      </c>
      <c r="B246" s="1" t="s">
        <v>1081</v>
      </c>
      <c r="C246" s="1" t="s">
        <v>200</v>
      </c>
      <c r="D246" s="1">
        <v>2</v>
      </c>
      <c r="E246" s="1"/>
      <c r="F246" s="1">
        <v>1</v>
      </c>
      <c r="G246" s="1" t="s">
        <v>1434</v>
      </c>
      <c r="H246" s="1" t="s">
        <v>2278</v>
      </c>
      <c r="I246" s="1" t="s">
        <v>2288</v>
      </c>
      <c r="J246" s="1">
        <v>1</v>
      </c>
      <c r="K246" s="1">
        <v>1</v>
      </c>
      <c r="L246" s="40">
        <f>VLOOKUP(Table1[[#This Row],[fund_ioc]],'[1]By Fund - The Illinois Office o'!$B:$D,3,FALSE)</f>
        <v>5494723.5499999998</v>
      </c>
      <c r="M246" s="41">
        <f>VLOOKUP(Table1[[#This Row],[fund_ioc]],'[2]By Fund - The Illinois Office o'!$B:$D,3,FALSE)</f>
        <v>2631311.88</v>
      </c>
      <c r="N246" s="40">
        <v>5494723.5499999998</v>
      </c>
      <c r="O246" s="40">
        <v>2631311.88</v>
      </c>
      <c r="Q246" s="45">
        <f>Table1[[#This Row],[Revenue2]]-Table1[[#This Row],[Expenditures3]]</f>
        <v>2863411.67</v>
      </c>
    </row>
    <row r="247" spans="1:17">
      <c r="A247" s="22" t="s">
        <v>985</v>
      </c>
      <c r="B247" s="1" t="s">
        <v>1174</v>
      </c>
      <c r="C247" s="1" t="s">
        <v>200</v>
      </c>
      <c r="D247" s="1">
        <v>1</v>
      </c>
      <c r="E247" s="1">
        <v>2002</v>
      </c>
      <c r="F247" s="1">
        <v>1</v>
      </c>
      <c r="G247" s="1" t="s">
        <v>2216</v>
      </c>
      <c r="H247" s="1" t="s">
        <v>2278</v>
      </c>
      <c r="I247" s="1" t="s">
        <v>2288</v>
      </c>
      <c r="J247" s="1">
        <v>1</v>
      </c>
      <c r="K247" s="1">
        <v>1</v>
      </c>
      <c r="L247" s="40">
        <f>VLOOKUP(Table1[[#This Row],[fund_ioc]],'[1]By Fund - The Illinois Office o'!$B:$D,3,FALSE)</f>
        <v>5494723.5499999998</v>
      </c>
      <c r="M247" s="41">
        <f>VLOOKUP(Table1[[#This Row],[fund_ioc]],'[2]By Fund - The Illinois Office o'!$B:$D,3,FALSE)</f>
        <v>2631311.88</v>
      </c>
      <c r="N247" s="40">
        <v>5494723.5499999998</v>
      </c>
      <c r="O247" s="40">
        <v>2631311.88</v>
      </c>
      <c r="Q247" s="45">
        <f>Table1[[#This Row],[Revenue2]]-Table1[[#This Row],[Expenditures3]]</f>
        <v>2863411.67</v>
      </c>
    </row>
    <row r="248" spans="1:17">
      <c r="A248" s="22" t="s">
        <v>201</v>
      </c>
      <c r="B248" s="1" t="s">
        <v>201</v>
      </c>
      <c r="C248" s="1" t="s">
        <v>201</v>
      </c>
      <c r="D248" s="1">
        <v>0</v>
      </c>
      <c r="E248" s="1"/>
      <c r="F248" s="1">
        <v>1</v>
      </c>
      <c r="G248" s="19" t="s">
        <v>1435</v>
      </c>
      <c r="H248" s="1" t="s">
        <v>2278</v>
      </c>
      <c r="I248" s="1" t="s">
        <v>2288</v>
      </c>
      <c r="J248" s="1">
        <v>1</v>
      </c>
      <c r="K248" s="1">
        <v>1</v>
      </c>
      <c r="L248" s="40">
        <f>VLOOKUP(Table1[[#This Row],[fund_ioc]],'[1]By Fund - The Illinois Office o'!$B:$D,3,FALSE)</f>
        <v>2973289</v>
      </c>
      <c r="M248" s="41">
        <f>VLOOKUP(Table1[[#This Row],[fund_ioc]],'[2]By Fund - The Illinois Office o'!$B:$D,3,FALSE)</f>
        <v>2971253</v>
      </c>
      <c r="N248" s="40">
        <v>2973289</v>
      </c>
      <c r="O248" s="40">
        <v>2971253</v>
      </c>
      <c r="Q248" s="45">
        <f>Table1[[#This Row],[Revenue2]]-Table1[[#This Row],[Expenditures3]]</f>
        <v>2036</v>
      </c>
    </row>
    <row r="249" spans="1:17">
      <c r="A249" s="22" t="s">
        <v>202</v>
      </c>
      <c r="B249" s="1" t="s">
        <v>202</v>
      </c>
      <c r="C249" s="1" t="s">
        <v>202</v>
      </c>
      <c r="D249" s="1">
        <v>0</v>
      </c>
      <c r="E249" s="1"/>
      <c r="F249" s="1">
        <v>0</v>
      </c>
      <c r="G249" s="1" t="s">
        <v>1436</v>
      </c>
      <c r="H249" s="1" t="s">
        <v>2279</v>
      </c>
      <c r="I249" s="1" t="s">
        <v>2289</v>
      </c>
      <c r="J249" s="1">
        <v>0</v>
      </c>
      <c r="K249" s="1">
        <v>0</v>
      </c>
      <c r="L249" s="40" t="e">
        <f>VLOOKUP(Table1[[#This Row],[fund_ioc]],'[1]By Fund - The Illinois Office o'!$B:$D,3,FALSE)</f>
        <v>#N/A</v>
      </c>
      <c r="M249" s="41">
        <f>VLOOKUP(Table1[[#This Row],[fund_ioc]],'[2]By Fund - The Illinois Office o'!$B:$D,3,FALSE)</f>
        <v>0</v>
      </c>
      <c r="N249" s="40"/>
      <c r="O249" s="40">
        <v>0</v>
      </c>
      <c r="Q249" s="45">
        <f>Table1[[#This Row],[Revenue2]]-Table1[[#This Row],[Expenditures3]]</f>
        <v>0</v>
      </c>
    </row>
    <row r="250" spans="1:17">
      <c r="A250" s="22" t="s">
        <v>203</v>
      </c>
      <c r="B250" s="1" t="s">
        <v>203</v>
      </c>
      <c r="C250" s="1" t="s">
        <v>203</v>
      </c>
      <c r="D250" s="1">
        <v>0</v>
      </c>
      <c r="E250" s="1"/>
      <c r="F250" s="1">
        <v>1</v>
      </c>
      <c r="G250" s="1" t="s">
        <v>1437</v>
      </c>
      <c r="H250" s="1" t="s">
        <v>2278</v>
      </c>
      <c r="I250" s="1" t="s">
        <v>2288</v>
      </c>
      <c r="J250" s="1">
        <v>1</v>
      </c>
      <c r="K250" s="1">
        <v>1</v>
      </c>
      <c r="L250" s="40">
        <f>VLOOKUP(Table1[[#This Row],[fund_ioc]],'[1]By Fund - The Illinois Office o'!$B:$D,3,FALSE)</f>
        <v>1536579.13</v>
      </c>
      <c r="M250" s="41">
        <f>VLOOKUP(Table1[[#This Row],[fund_ioc]],'[2]By Fund - The Illinois Office o'!$B:$D,3,FALSE)</f>
        <v>1876083.14</v>
      </c>
      <c r="N250" s="40">
        <v>1536579.13</v>
      </c>
      <c r="O250" s="40">
        <v>1876083.14</v>
      </c>
      <c r="Q250" s="45">
        <f>Table1[[#This Row],[Revenue2]]-Table1[[#This Row],[Expenditures3]]</f>
        <v>-339504.01</v>
      </c>
    </row>
    <row r="251" spans="1:17">
      <c r="A251" s="22" t="s">
        <v>204</v>
      </c>
      <c r="B251" s="1" t="s">
        <v>204</v>
      </c>
      <c r="C251" s="1" t="s">
        <v>204</v>
      </c>
      <c r="D251" s="1">
        <v>0</v>
      </c>
      <c r="E251" s="1"/>
      <c r="F251" s="1">
        <v>1</v>
      </c>
      <c r="G251" s="1" t="s">
        <v>1438</v>
      </c>
      <c r="H251" s="1" t="s">
        <v>2278</v>
      </c>
      <c r="I251" s="1" t="s">
        <v>2288</v>
      </c>
      <c r="J251" s="1">
        <v>1</v>
      </c>
      <c r="K251" s="1">
        <v>1</v>
      </c>
      <c r="L251" s="40">
        <f>VLOOKUP(Table1[[#This Row],[fund_ioc]],'[1]By Fund - The Illinois Office o'!$B:$D,3,FALSE)</f>
        <v>8986012.1699999999</v>
      </c>
      <c r="M251" s="41">
        <f>VLOOKUP(Table1[[#This Row],[fund_ioc]],'[2]By Fund - The Illinois Office o'!$B:$D,3,FALSE)</f>
        <v>21629143.789999999</v>
      </c>
      <c r="N251" s="40">
        <v>8986012.1699999999</v>
      </c>
      <c r="O251" s="40">
        <v>21629143.789999999</v>
      </c>
      <c r="Q251" s="45">
        <f>Table1[[#This Row],[Revenue2]]-Table1[[#This Row],[Expenditures3]]</f>
        <v>-12643131.619999999</v>
      </c>
    </row>
    <row r="252" spans="1:17">
      <c r="A252" s="22" t="s">
        <v>205</v>
      </c>
      <c r="B252" s="1" t="s">
        <v>1082</v>
      </c>
      <c r="C252" s="1" t="s">
        <v>205</v>
      </c>
      <c r="D252" s="1">
        <v>2</v>
      </c>
      <c r="E252" s="1"/>
      <c r="F252" s="1">
        <v>1</v>
      </c>
      <c r="G252" s="1" t="s">
        <v>1439</v>
      </c>
      <c r="H252" s="1" t="s">
        <v>2279</v>
      </c>
      <c r="I252" s="1" t="s">
        <v>2289</v>
      </c>
      <c r="J252" s="1">
        <v>1</v>
      </c>
      <c r="K252" s="1">
        <v>1</v>
      </c>
      <c r="L252" s="40">
        <f>VLOOKUP(Table1[[#This Row],[fund_ioc]],'[1]By Fund - The Illinois Office o'!$B:$D,3,FALSE)</f>
        <v>504200</v>
      </c>
      <c r="M252" s="41">
        <f>VLOOKUP(Table1[[#This Row],[fund_ioc]],'[2]By Fund - The Illinois Office o'!$B:$D,3,FALSE)</f>
        <v>749776.36</v>
      </c>
      <c r="N252" s="40">
        <v>504200</v>
      </c>
      <c r="O252" s="40">
        <v>749776.36</v>
      </c>
      <c r="Q252" s="45">
        <f>Table1[[#This Row],[Revenue2]]-Table1[[#This Row],[Expenditures3]]</f>
        <v>-245576.36</v>
      </c>
    </row>
    <row r="253" spans="1:17">
      <c r="A253" s="22" t="s">
        <v>986</v>
      </c>
      <c r="B253" s="1" t="s">
        <v>1175</v>
      </c>
      <c r="C253" s="1" t="s">
        <v>205</v>
      </c>
      <c r="D253" s="1">
        <v>1</v>
      </c>
      <c r="E253" s="1">
        <v>2006</v>
      </c>
      <c r="F253" s="1">
        <v>0</v>
      </c>
      <c r="G253" s="1" t="s">
        <v>2217</v>
      </c>
      <c r="H253" s="1" t="s">
        <v>2277</v>
      </c>
      <c r="I253" s="1" t="s">
        <v>2287</v>
      </c>
      <c r="J253" s="1">
        <v>0</v>
      </c>
      <c r="K253" s="1">
        <v>0</v>
      </c>
      <c r="L253" s="40">
        <f>VLOOKUP(Table1[[#This Row],[fund_ioc]],'[1]By Fund - The Illinois Office o'!$B:$D,3,FALSE)</f>
        <v>504200</v>
      </c>
      <c r="M253" s="41">
        <f>VLOOKUP(Table1[[#This Row],[fund_ioc]],'[2]By Fund - The Illinois Office o'!$B:$D,3,FALSE)</f>
        <v>749776.36</v>
      </c>
      <c r="N253" s="40">
        <v>504200</v>
      </c>
      <c r="O253" s="40">
        <v>749776.36</v>
      </c>
      <c r="Q253" s="45">
        <f>Table1[[#This Row],[Revenue2]]-Table1[[#This Row],[Expenditures3]]</f>
        <v>-245576.36</v>
      </c>
    </row>
    <row r="254" spans="1:17">
      <c r="A254" s="22" t="s">
        <v>206</v>
      </c>
      <c r="B254" s="1" t="s">
        <v>206</v>
      </c>
      <c r="C254" s="1" t="s">
        <v>206</v>
      </c>
      <c r="D254" s="1">
        <v>0</v>
      </c>
      <c r="E254" s="1"/>
      <c r="F254" s="1">
        <v>1</v>
      </c>
      <c r="G254" s="1" t="s">
        <v>1440</v>
      </c>
      <c r="H254" s="1" t="s">
        <v>2278</v>
      </c>
      <c r="I254" s="1" t="s">
        <v>2288</v>
      </c>
      <c r="J254" s="1">
        <v>1</v>
      </c>
      <c r="K254" s="1">
        <v>1</v>
      </c>
      <c r="L254" s="40">
        <f>VLOOKUP(Table1[[#This Row],[fund_ioc]],'[1]By Fund - The Illinois Office o'!$B:$D,3,FALSE)</f>
        <v>34168271.520000003</v>
      </c>
      <c r="M254" s="41">
        <f>VLOOKUP(Table1[[#This Row],[fund_ioc]],'[2]By Fund - The Illinois Office o'!$B:$D,3,FALSE)</f>
        <v>39920685.460000001</v>
      </c>
      <c r="N254" s="40">
        <v>34168271.520000003</v>
      </c>
      <c r="O254" s="40">
        <v>39920685.460000001</v>
      </c>
      <c r="Q254" s="45">
        <f>Table1[[#This Row],[Revenue2]]-Table1[[#This Row],[Expenditures3]]</f>
        <v>-5752413.9399999976</v>
      </c>
    </row>
    <row r="255" spans="1:17">
      <c r="A255" s="22" t="s">
        <v>207</v>
      </c>
      <c r="B255" s="1" t="s">
        <v>207</v>
      </c>
      <c r="C255" s="1" t="s">
        <v>207</v>
      </c>
      <c r="D255" s="1">
        <v>0</v>
      </c>
      <c r="E255" s="1"/>
      <c r="F255" s="1">
        <v>0</v>
      </c>
      <c r="G255" s="19" t="s">
        <v>1441</v>
      </c>
      <c r="H255" s="1" t="s">
        <v>2279</v>
      </c>
      <c r="I255" s="1" t="s">
        <v>2289</v>
      </c>
      <c r="J255" s="1">
        <v>0</v>
      </c>
      <c r="K255" s="1">
        <v>0</v>
      </c>
      <c r="L255" s="40">
        <f>VLOOKUP(Table1[[#This Row],[fund_ioc]],'[1]By Fund - The Illinois Office o'!$B:$D,3,FALSE)</f>
        <v>168247746.65000001</v>
      </c>
      <c r="M255" s="41">
        <f>VLOOKUP(Table1[[#This Row],[fund_ioc]],'[2]By Fund - The Illinois Office o'!$B:$D,3,FALSE)</f>
        <v>170840260.18000001</v>
      </c>
      <c r="N255" s="40">
        <v>168247746.65000001</v>
      </c>
      <c r="O255" s="40">
        <v>170840260.18000001</v>
      </c>
      <c r="Q255" s="45">
        <f>Table1[[#This Row],[Revenue2]]-Table1[[#This Row],[Expenditures3]]</f>
        <v>-2592513.5300000012</v>
      </c>
    </row>
    <row r="256" spans="1:17">
      <c r="A256" s="22" t="s">
        <v>208</v>
      </c>
      <c r="B256" s="1" t="s">
        <v>208</v>
      </c>
      <c r="C256" s="1" t="s">
        <v>208</v>
      </c>
      <c r="D256" s="1">
        <v>0</v>
      </c>
      <c r="E256" s="1"/>
      <c r="F256" s="1">
        <v>1</v>
      </c>
      <c r="G256" s="1" t="s">
        <v>1442</v>
      </c>
      <c r="H256" s="1" t="s">
        <v>2278</v>
      </c>
      <c r="I256" s="1" t="s">
        <v>2288</v>
      </c>
      <c r="J256" s="1">
        <v>1</v>
      </c>
      <c r="K256" s="1">
        <v>1</v>
      </c>
      <c r="L256" s="40">
        <f>VLOOKUP(Table1[[#This Row],[fund_ioc]],'[1]By Fund - The Illinois Office o'!$B:$D,3,FALSE)</f>
        <v>287394242.44999999</v>
      </c>
      <c r="M256" s="41">
        <f>VLOOKUP(Table1[[#This Row],[fund_ioc]],'[2]By Fund - The Illinois Office o'!$B:$D,3,FALSE)</f>
        <v>470084005.06</v>
      </c>
      <c r="N256" s="40">
        <v>287394242.44999999</v>
      </c>
      <c r="O256" s="40">
        <v>470084005.06</v>
      </c>
      <c r="Q256" s="45">
        <f>Table1[[#This Row],[Revenue2]]-Table1[[#This Row],[Expenditures3]]</f>
        <v>-182689762.61000001</v>
      </c>
    </row>
    <row r="257" spans="1:17">
      <c r="A257" s="28" t="s">
        <v>2521</v>
      </c>
      <c r="B257" s="13" t="s">
        <v>2521</v>
      </c>
      <c r="C257" s="13" t="s">
        <v>2521</v>
      </c>
      <c r="D257" s="11">
        <v>0</v>
      </c>
      <c r="E257" s="11"/>
      <c r="F257" s="10" t="s">
        <v>2319</v>
      </c>
      <c r="G257" s="13" t="s">
        <v>2516</v>
      </c>
      <c r="H257" s="2" t="s">
        <v>2278</v>
      </c>
      <c r="I257" s="2" t="s">
        <v>2288</v>
      </c>
      <c r="J257" s="2" t="s">
        <v>2319</v>
      </c>
      <c r="K257" s="2" t="s">
        <v>2319</v>
      </c>
      <c r="L257" s="40">
        <f>VLOOKUP(Table1[[#This Row],[fund_ioc]],'[1]By Fund - The Illinois Office o'!$B:$D,3,FALSE)</f>
        <v>852273.13</v>
      </c>
      <c r="M257" s="41">
        <f>VLOOKUP(Table1[[#This Row],[fund_ioc]],'[2]By Fund - The Illinois Office o'!$B:$D,3,FALSE)</f>
        <v>3000000</v>
      </c>
      <c r="N257" s="40">
        <v>852273.13</v>
      </c>
      <c r="O257" s="40">
        <v>3000000</v>
      </c>
      <c r="Q257" s="45">
        <f>Table1[[#This Row],[Revenue2]]-Table1[[#This Row],[Expenditures3]]</f>
        <v>-2147726.87</v>
      </c>
    </row>
    <row r="258" spans="1:17">
      <c r="A258" s="22" t="s">
        <v>209</v>
      </c>
      <c r="B258" s="1" t="s">
        <v>209</v>
      </c>
      <c r="C258" s="1" t="s">
        <v>209</v>
      </c>
      <c r="D258" s="1">
        <v>0</v>
      </c>
      <c r="E258" s="1"/>
      <c r="F258" s="1">
        <v>1</v>
      </c>
      <c r="G258" s="19" t="s">
        <v>1443</v>
      </c>
      <c r="H258" s="1" t="s">
        <v>2278</v>
      </c>
      <c r="I258" s="1" t="s">
        <v>2288</v>
      </c>
      <c r="J258" s="1">
        <v>1</v>
      </c>
      <c r="K258" s="1">
        <v>1</v>
      </c>
      <c r="L258" s="40" t="e">
        <f>VLOOKUP(Table1[[#This Row],[fund_ioc]],'[1]By Fund - The Illinois Office o'!$B:$D,3,FALSE)</f>
        <v>#N/A</v>
      </c>
      <c r="M258" s="41">
        <f>VLOOKUP(Table1[[#This Row],[fund_ioc]],'[2]By Fund - The Illinois Office o'!$B:$D,3,FALSE)</f>
        <v>0</v>
      </c>
      <c r="N258" s="40"/>
      <c r="O258" s="40">
        <v>0</v>
      </c>
      <c r="Q258" s="45">
        <f>Table1[[#This Row],[Revenue2]]-Table1[[#This Row],[Expenditures3]]</f>
        <v>0</v>
      </c>
    </row>
    <row r="259" spans="1:17">
      <c r="A259" s="22" t="s">
        <v>210</v>
      </c>
      <c r="B259" s="1" t="s">
        <v>1083</v>
      </c>
      <c r="C259" s="1" t="s">
        <v>210</v>
      </c>
      <c r="D259" s="1">
        <v>2</v>
      </c>
      <c r="E259" s="1"/>
      <c r="F259" s="1">
        <v>1</v>
      </c>
      <c r="G259" s="1" t="s">
        <v>1444</v>
      </c>
      <c r="H259" s="1" t="s">
        <v>2278</v>
      </c>
      <c r="I259" s="1" t="s">
        <v>2288</v>
      </c>
      <c r="J259" s="1">
        <v>1</v>
      </c>
      <c r="K259" s="1">
        <v>1</v>
      </c>
      <c r="L259" s="40">
        <f>VLOOKUP(Table1[[#This Row],[fund_ioc]],'[1]By Fund - The Illinois Office o'!$B:$D,3,FALSE)</f>
        <v>3016217.63</v>
      </c>
      <c r="M259" s="41">
        <f>VLOOKUP(Table1[[#This Row],[fund_ioc]],'[2]By Fund - The Illinois Office o'!$B:$D,3,FALSE)</f>
        <v>3064861.51</v>
      </c>
      <c r="N259" s="40">
        <v>3016217.63</v>
      </c>
      <c r="O259" s="40">
        <v>3064861.51</v>
      </c>
      <c r="Q259" s="45">
        <f>Table1[[#This Row],[Revenue2]]-Table1[[#This Row],[Expenditures3]]</f>
        <v>-48643.879999999888</v>
      </c>
    </row>
    <row r="260" spans="1:17">
      <c r="A260" s="22" t="s">
        <v>987</v>
      </c>
      <c r="B260" s="1" t="s">
        <v>1176</v>
      </c>
      <c r="C260" s="1" t="s">
        <v>210</v>
      </c>
      <c r="D260" s="1">
        <v>1</v>
      </c>
      <c r="E260" s="1">
        <v>2006</v>
      </c>
      <c r="F260" s="1">
        <v>1</v>
      </c>
      <c r="G260" s="1" t="s">
        <v>2218</v>
      </c>
      <c r="H260" s="1" t="s">
        <v>2278</v>
      </c>
      <c r="I260" s="1" t="s">
        <v>2288</v>
      </c>
      <c r="J260" s="1">
        <v>1</v>
      </c>
      <c r="K260" s="1">
        <v>1</v>
      </c>
      <c r="L260" s="40">
        <f>VLOOKUP(Table1[[#This Row],[fund_ioc]],'[1]By Fund - The Illinois Office o'!$B:$D,3,FALSE)</f>
        <v>3016217.63</v>
      </c>
      <c r="M260" s="41">
        <f>VLOOKUP(Table1[[#This Row],[fund_ioc]],'[2]By Fund - The Illinois Office o'!$B:$D,3,FALSE)</f>
        <v>3064861.51</v>
      </c>
      <c r="N260" s="40">
        <v>3016217.63</v>
      </c>
      <c r="O260" s="40">
        <v>3064861.51</v>
      </c>
      <c r="Q260" s="45">
        <f>Table1[[#This Row],[Revenue2]]-Table1[[#This Row],[Expenditures3]]</f>
        <v>-48643.879999999888</v>
      </c>
    </row>
    <row r="261" spans="1:17">
      <c r="A261" s="22" t="s">
        <v>211</v>
      </c>
      <c r="B261" s="1" t="s">
        <v>211</v>
      </c>
      <c r="C261" s="1" t="s">
        <v>211</v>
      </c>
      <c r="D261" s="1">
        <v>0</v>
      </c>
      <c r="E261" s="1"/>
      <c r="F261" s="1">
        <v>1</v>
      </c>
      <c r="G261" s="19" t="s">
        <v>1445</v>
      </c>
      <c r="H261" s="1" t="s">
        <v>2278</v>
      </c>
      <c r="I261" s="1" t="s">
        <v>2288</v>
      </c>
      <c r="J261" s="1">
        <v>1</v>
      </c>
      <c r="K261" s="1">
        <v>1</v>
      </c>
      <c r="L261" s="40">
        <f>VLOOKUP(Table1[[#This Row],[fund_ioc]],'[1]By Fund - The Illinois Office o'!$B:$D,3,FALSE)</f>
        <v>6488.09</v>
      </c>
      <c r="M261" s="41">
        <f>VLOOKUP(Table1[[#This Row],[fund_ioc]],'[2]By Fund - The Illinois Office o'!$B:$D,3,FALSE)</f>
        <v>0</v>
      </c>
      <c r="N261" s="40">
        <v>6488.09</v>
      </c>
      <c r="O261" s="40">
        <v>0</v>
      </c>
      <c r="Q261" s="45">
        <f>Table1[[#This Row],[Revenue2]]-Table1[[#This Row],[Expenditures3]]</f>
        <v>6488.09</v>
      </c>
    </row>
    <row r="262" spans="1:17">
      <c r="A262" s="22" t="s">
        <v>212</v>
      </c>
      <c r="B262" s="1" t="s">
        <v>212</v>
      </c>
      <c r="C262" s="1" t="s">
        <v>212</v>
      </c>
      <c r="D262" s="1">
        <v>0</v>
      </c>
      <c r="E262" s="1"/>
      <c r="F262" s="1">
        <v>1</v>
      </c>
      <c r="G262" s="1" t="s">
        <v>1446</v>
      </c>
      <c r="H262" s="1" t="s">
        <v>2278</v>
      </c>
      <c r="I262" s="1" t="s">
        <v>2288</v>
      </c>
      <c r="J262" s="1">
        <v>1</v>
      </c>
      <c r="K262" s="1">
        <v>1</v>
      </c>
      <c r="L262" s="40">
        <f>VLOOKUP(Table1[[#This Row],[fund_ioc]],'[1]By Fund - The Illinois Office o'!$B:$D,3,FALSE)</f>
        <v>80832000</v>
      </c>
      <c r="M262" s="41">
        <f>VLOOKUP(Table1[[#This Row],[fund_ioc]],'[2]By Fund - The Illinois Office o'!$B:$D,3,FALSE)</f>
        <v>79873000</v>
      </c>
      <c r="N262" s="40">
        <v>80832000</v>
      </c>
      <c r="O262" s="40">
        <v>79873000</v>
      </c>
      <c r="Q262" s="45">
        <f>Table1[[#This Row],[Revenue2]]-Table1[[#This Row],[Expenditures3]]</f>
        <v>959000</v>
      </c>
    </row>
    <row r="263" spans="1:17">
      <c r="A263" s="22" t="s">
        <v>213</v>
      </c>
      <c r="B263" s="1" t="s">
        <v>213</v>
      </c>
      <c r="C263" s="1" t="s">
        <v>213</v>
      </c>
      <c r="D263" s="1">
        <v>0</v>
      </c>
      <c r="E263" s="1"/>
      <c r="F263" s="1">
        <v>1</v>
      </c>
      <c r="G263" s="1" t="s">
        <v>1447</v>
      </c>
      <c r="H263" s="1" t="s">
        <v>2278</v>
      </c>
      <c r="I263" s="1" t="s">
        <v>2288</v>
      </c>
      <c r="J263" s="1">
        <v>1</v>
      </c>
      <c r="K263" s="1">
        <v>1</v>
      </c>
      <c r="L263" s="40" t="e">
        <f>VLOOKUP(Table1[[#This Row],[fund_ioc]],'[1]By Fund - The Illinois Office o'!$B:$D,3,FALSE)</f>
        <v>#N/A</v>
      </c>
      <c r="M263" s="41" t="e">
        <f>VLOOKUP(Table1[[#This Row],[fund_ioc]],'[2]By Fund - The Illinois Office o'!$B:$D,3,FALSE)</f>
        <v>#N/A</v>
      </c>
      <c r="N263" s="40"/>
      <c r="O263" s="40"/>
      <c r="Q263" s="45">
        <f>Table1[[#This Row],[Revenue2]]-Table1[[#This Row],[Expenditures3]]</f>
        <v>0</v>
      </c>
    </row>
    <row r="264" spans="1:17">
      <c r="A264" s="22" t="s">
        <v>214</v>
      </c>
      <c r="B264" s="1" t="s">
        <v>214</v>
      </c>
      <c r="C264" s="1" t="s">
        <v>214</v>
      </c>
      <c r="D264" s="1">
        <v>0</v>
      </c>
      <c r="E264" s="1"/>
      <c r="F264" s="1">
        <v>1</v>
      </c>
      <c r="G264" s="1" t="s">
        <v>1448</v>
      </c>
      <c r="H264" s="1" t="s">
        <v>2278</v>
      </c>
      <c r="I264" s="1" t="s">
        <v>2288</v>
      </c>
      <c r="J264" s="1">
        <v>1</v>
      </c>
      <c r="K264" s="1">
        <v>1</v>
      </c>
      <c r="L264" s="40">
        <f>VLOOKUP(Table1[[#This Row],[fund_ioc]],'[1]By Fund - The Illinois Office o'!$B:$D,3,FALSE)</f>
        <v>0</v>
      </c>
      <c r="M264" s="41">
        <f>VLOOKUP(Table1[[#This Row],[fund_ioc]],'[2]By Fund - The Illinois Office o'!$B:$D,3,FALSE)</f>
        <v>128.81</v>
      </c>
      <c r="N264" s="40">
        <v>0</v>
      </c>
      <c r="O264" s="40">
        <v>128.81</v>
      </c>
      <c r="Q264" s="45">
        <f>Table1[[#This Row],[Revenue2]]-Table1[[#This Row],[Expenditures3]]</f>
        <v>-128.81</v>
      </c>
    </row>
    <row r="265" spans="1:17">
      <c r="A265" s="22" t="s">
        <v>215</v>
      </c>
      <c r="B265" s="1" t="s">
        <v>215</v>
      </c>
      <c r="C265" s="1" t="s">
        <v>215</v>
      </c>
      <c r="D265" s="1">
        <v>0</v>
      </c>
      <c r="E265" s="1"/>
      <c r="F265" s="1">
        <v>0</v>
      </c>
      <c r="G265" s="1" t="s">
        <v>1449</v>
      </c>
      <c r="H265" s="1" t="s">
        <v>2279</v>
      </c>
      <c r="I265" s="1" t="s">
        <v>2289</v>
      </c>
      <c r="J265" s="1">
        <v>0</v>
      </c>
      <c r="K265" s="1">
        <v>0</v>
      </c>
      <c r="L265" s="40">
        <f>VLOOKUP(Table1[[#This Row],[fund_ioc]],'[1]By Fund - The Illinois Office o'!$B:$D,3,FALSE)</f>
        <v>53257635.369999997</v>
      </c>
      <c r="M265" s="41">
        <f>VLOOKUP(Table1[[#This Row],[fund_ioc]],'[2]By Fund - The Illinois Office o'!$B:$D,3,FALSE)</f>
        <v>55859662.020000003</v>
      </c>
      <c r="N265" s="40">
        <v>53257635.369999997</v>
      </c>
      <c r="O265" s="40">
        <v>55859662.020000003</v>
      </c>
      <c r="Q265" s="45">
        <f>Table1[[#This Row],[Revenue2]]-Table1[[#This Row],[Expenditures3]]</f>
        <v>-2602026.650000006</v>
      </c>
    </row>
    <row r="266" spans="1:17">
      <c r="A266" s="22" t="s">
        <v>216</v>
      </c>
      <c r="B266" s="1" t="s">
        <v>216</v>
      </c>
      <c r="C266" s="1" t="s">
        <v>216</v>
      </c>
      <c r="D266" s="1">
        <v>0</v>
      </c>
      <c r="E266" s="1"/>
      <c r="F266" s="1">
        <v>1</v>
      </c>
      <c r="G266" s="19" t="s">
        <v>1450</v>
      </c>
      <c r="H266" s="1" t="s">
        <v>2279</v>
      </c>
      <c r="I266" s="1" t="s">
        <v>2289</v>
      </c>
      <c r="J266" s="1">
        <v>1</v>
      </c>
      <c r="K266" s="1">
        <v>1</v>
      </c>
      <c r="L266" s="40">
        <f>VLOOKUP(Table1[[#This Row],[fund_ioc]],'[1]By Fund - The Illinois Office o'!$B:$D,3,FALSE)</f>
        <v>97113.24</v>
      </c>
      <c r="M266" s="41">
        <f>VLOOKUP(Table1[[#This Row],[fund_ioc]],'[2]By Fund - The Illinois Office o'!$B:$D,3,FALSE)</f>
        <v>250000</v>
      </c>
      <c r="N266" s="40">
        <v>97113.24</v>
      </c>
      <c r="O266" s="40">
        <v>250000</v>
      </c>
      <c r="Q266" s="45">
        <f>Table1[[#This Row],[Revenue2]]-Table1[[#This Row],[Expenditures3]]</f>
        <v>-152886.76</v>
      </c>
    </row>
    <row r="267" spans="1:17">
      <c r="A267" s="22" t="s">
        <v>217</v>
      </c>
      <c r="B267" s="1" t="s">
        <v>1084</v>
      </c>
      <c r="C267" s="1" t="s">
        <v>217</v>
      </c>
      <c r="D267" s="1">
        <v>3</v>
      </c>
      <c r="E267" s="1"/>
      <c r="F267" s="1">
        <v>1</v>
      </c>
      <c r="G267" s="1" t="s">
        <v>1451</v>
      </c>
      <c r="H267" s="1" t="s">
        <v>2278</v>
      </c>
      <c r="I267" s="1" t="s">
        <v>2288</v>
      </c>
      <c r="J267" s="1">
        <v>1</v>
      </c>
      <c r="K267" s="1">
        <v>1</v>
      </c>
      <c r="L267" s="40">
        <f>VLOOKUP(Table1[[#This Row],[fund_ioc]],'[1]By Fund - The Illinois Office o'!$B:$D,3,FALSE)</f>
        <v>0</v>
      </c>
      <c r="M267" s="41">
        <f>VLOOKUP(Table1[[#This Row],[fund_ioc]],'[2]By Fund - The Illinois Office o'!$B:$D,3,FALSE)</f>
        <v>0</v>
      </c>
      <c r="N267" s="40">
        <v>0</v>
      </c>
      <c r="O267" s="40">
        <v>0</v>
      </c>
      <c r="Q267" s="45">
        <f>Table1[[#This Row],[Revenue2]]-Table1[[#This Row],[Expenditures3]]</f>
        <v>0</v>
      </c>
    </row>
    <row r="268" spans="1:17">
      <c r="A268" s="22" t="s">
        <v>947</v>
      </c>
      <c r="B268" s="1" t="s">
        <v>1136</v>
      </c>
      <c r="C268" s="1" t="s">
        <v>217</v>
      </c>
      <c r="D268" s="1">
        <v>2</v>
      </c>
      <c r="E268" s="1">
        <v>2017</v>
      </c>
      <c r="F268" s="1">
        <v>1</v>
      </c>
      <c r="G268" s="19" t="s">
        <v>2179</v>
      </c>
      <c r="H268" s="1" t="s">
        <v>2278</v>
      </c>
      <c r="I268" s="1" t="s">
        <v>2288</v>
      </c>
      <c r="J268" s="1">
        <v>1</v>
      </c>
      <c r="K268" s="1">
        <v>1</v>
      </c>
      <c r="L268" s="40">
        <f>VLOOKUP(Table1[[#This Row],[fund_ioc]],'[1]By Fund - The Illinois Office o'!$B:$D,3,FALSE)</f>
        <v>0</v>
      </c>
      <c r="M268" s="41">
        <f>VLOOKUP(Table1[[#This Row],[fund_ioc]],'[2]By Fund - The Illinois Office o'!$B:$D,3,FALSE)</f>
        <v>0</v>
      </c>
      <c r="N268" s="40">
        <v>0</v>
      </c>
      <c r="O268" s="40">
        <v>0</v>
      </c>
      <c r="Q268" s="45">
        <f>Table1[[#This Row],[Revenue2]]-Table1[[#This Row],[Expenditures3]]</f>
        <v>0</v>
      </c>
    </row>
    <row r="269" spans="1:17">
      <c r="A269" s="22" t="s">
        <v>988</v>
      </c>
      <c r="B269" s="1" t="s">
        <v>1177</v>
      </c>
      <c r="C269" s="1" t="s">
        <v>217</v>
      </c>
      <c r="D269" s="1">
        <v>1</v>
      </c>
      <c r="E269" s="1">
        <v>1999</v>
      </c>
      <c r="F269" s="1">
        <v>0</v>
      </c>
      <c r="G269" s="1" t="s">
        <v>2219</v>
      </c>
      <c r="H269" s="1" t="s">
        <v>2279</v>
      </c>
      <c r="I269" s="1" t="s">
        <v>2289</v>
      </c>
      <c r="J269" s="1">
        <v>0</v>
      </c>
      <c r="K269" s="1">
        <v>0</v>
      </c>
      <c r="L269" s="40">
        <f>VLOOKUP(Table1[[#This Row],[fund_ioc]],'[1]By Fund - The Illinois Office o'!$B:$D,3,FALSE)</f>
        <v>0</v>
      </c>
      <c r="M269" s="41">
        <f>VLOOKUP(Table1[[#This Row],[fund_ioc]],'[2]By Fund - The Illinois Office o'!$B:$D,3,FALSE)</f>
        <v>0</v>
      </c>
      <c r="N269" s="40">
        <v>0</v>
      </c>
      <c r="O269" s="40">
        <v>0</v>
      </c>
      <c r="Q269" s="45">
        <f>Table1[[#This Row],[Revenue2]]-Table1[[#This Row],[Expenditures3]]</f>
        <v>0</v>
      </c>
    </row>
    <row r="270" spans="1:17">
      <c r="A270" s="22" t="s">
        <v>218</v>
      </c>
      <c r="B270" s="1" t="s">
        <v>218</v>
      </c>
      <c r="C270" s="1" t="s">
        <v>218</v>
      </c>
      <c r="D270" s="1">
        <v>0</v>
      </c>
      <c r="E270" s="1"/>
      <c r="F270" s="1">
        <v>1</v>
      </c>
      <c r="G270" s="1" t="s">
        <v>1452</v>
      </c>
      <c r="H270" s="1" t="s">
        <v>2278</v>
      </c>
      <c r="I270" s="1" t="s">
        <v>2288</v>
      </c>
      <c r="J270" s="1">
        <v>1</v>
      </c>
      <c r="K270" s="1">
        <v>1</v>
      </c>
      <c r="L270" s="40" t="e">
        <f>VLOOKUP(Table1[[#This Row],[fund_ioc]],'[1]By Fund - The Illinois Office o'!$B:$D,3,FALSE)</f>
        <v>#N/A</v>
      </c>
      <c r="M270" s="41" t="e">
        <f>VLOOKUP(Table1[[#This Row],[fund_ioc]],'[2]By Fund - The Illinois Office o'!$B:$D,3,FALSE)</f>
        <v>#N/A</v>
      </c>
      <c r="N270" s="40"/>
      <c r="O270" s="40"/>
      <c r="Q270" s="45">
        <f>Table1[[#This Row],[Revenue2]]-Table1[[#This Row],[Expenditures3]]</f>
        <v>0</v>
      </c>
    </row>
    <row r="271" spans="1:17">
      <c r="A271" s="22" t="s">
        <v>219</v>
      </c>
      <c r="B271" s="1" t="s">
        <v>1085</v>
      </c>
      <c r="C271" s="1" t="s">
        <v>219</v>
      </c>
      <c r="D271" s="1">
        <v>2</v>
      </c>
      <c r="E271" s="1"/>
      <c r="F271" s="1">
        <v>0</v>
      </c>
      <c r="G271" s="19" t="s">
        <v>1453</v>
      </c>
      <c r="H271" s="1" t="s">
        <v>2278</v>
      </c>
      <c r="I271" s="1" t="s">
        <v>2288</v>
      </c>
      <c r="J271" s="1">
        <v>0</v>
      </c>
      <c r="K271" s="1">
        <v>0</v>
      </c>
      <c r="L271" s="40" t="e">
        <f>VLOOKUP(Table1[[#This Row],[fund_ioc]],'[1]By Fund - The Illinois Office o'!$B:$D,3,FALSE)</f>
        <v>#N/A</v>
      </c>
      <c r="M271" s="41">
        <f>VLOOKUP(Table1[[#This Row],[fund_ioc]],'[2]By Fund - The Illinois Office o'!$B:$D,3,FALSE)</f>
        <v>0</v>
      </c>
      <c r="N271" s="40"/>
      <c r="O271" s="40">
        <v>0</v>
      </c>
      <c r="Q271" s="45">
        <f>Table1[[#This Row],[Revenue2]]-Table1[[#This Row],[Expenditures3]]</f>
        <v>0</v>
      </c>
    </row>
    <row r="272" spans="1:17">
      <c r="A272" s="22" t="s">
        <v>989</v>
      </c>
      <c r="B272" s="1" t="s">
        <v>1178</v>
      </c>
      <c r="C272" s="1" t="s">
        <v>219</v>
      </c>
      <c r="D272" s="1">
        <v>1</v>
      </c>
      <c r="E272" s="1">
        <v>2006</v>
      </c>
      <c r="F272" s="1">
        <v>1</v>
      </c>
      <c r="G272" s="1" t="s">
        <v>2220</v>
      </c>
      <c r="H272" s="1" t="s">
        <v>2278</v>
      </c>
      <c r="I272" s="1" t="s">
        <v>2288</v>
      </c>
      <c r="J272" s="1">
        <v>1</v>
      </c>
      <c r="K272" s="1">
        <v>1</v>
      </c>
      <c r="L272" s="40" t="e">
        <f>VLOOKUP(Table1[[#This Row],[fund_ioc]],'[1]By Fund - The Illinois Office o'!$B:$D,3,FALSE)</f>
        <v>#N/A</v>
      </c>
      <c r="M272" s="41">
        <f>VLOOKUP(Table1[[#This Row],[fund_ioc]],'[2]By Fund - The Illinois Office o'!$B:$D,3,FALSE)</f>
        <v>0</v>
      </c>
      <c r="N272" s="40" t="e">
        <v>#N/A</v>
      </c>
      <c r="O272" s="40">
        <v>0</v>
      </c>
      <c r="Q272" s="45" t="e">
        <f>Table1[[#This Row],[Revenue2]]-Table1[[#This Row],[Expenditures3]]</f>
        <v>#N/A</v>
      </c>
    </row>
    <row r="273" spans="1:17">
      <c r="A273" s="22" t="s">
        <v>220</v>
      </c>
      <c r="B273" s="1" t="s">
        <v>220</v>
      </c>
      <c r="C273" s="1" t="s">
        <v>220</v>
      </c>
      <c r="D273" s="1">
        <v>0</v>
      </c>
      <c r="E273" s="1"/>
      <c r="F273" s="1">
        <v>1</v>
      </c>
      <c r="G273" s="19" t="s">
        <v>1454</v>
      </c>
      <c r="H273" s="1" t="s">
        <v>2278</v>
      </c>
      <c r="I273" s="1" t="s">
        <v>2288</v>
      </c>
      <c r="J273" s="1">
        <v>1</v>
      </c>
      <c r="K273" s="1">
        <v>1</v>
      </c>
      <c r="L273" s="40" t="e">
        <f>VLOOKUP(Table1[[#This Row],[fund_ioc]],'[1]By Fund - The Illinois Office o'!$B:$D,3,FALSE)</f>
        <v>#N/A</v>
      </c>
      <c r="M273" s="41" t="e">
        <f>VLOOKUP(Table1[[#This Row],[fund_ioc]],'[2]By Fund - The Illinois Office o'!$B:$D,3,FALSE)</f>
        <v>#N/A</v>
      </c>
      <c r="N273" s="40"/>
      <c r="O273" s="40"/>
      <c r="Q273" s="45">
        <f>Table1[[#This Row],[Revenue2]]-Table1[[#This Row],[Expenditures3]]</f>
        <v>0</v>
      </c>
    </row>
    <row r="274" spans="1:17" ht="15.3">
      <c r="A274" s="22" t="s">
        <v>221</v>
      </c>
      <c r="B274" s="1" t="s">
        <v>221</v>
      </c>
      <c r="C274" s="1" t="s">
        <v>221</v>
      </c>
      <c r="D274" s="1">
        <v>0</v>
      </c>
      <c r="E274" s="1"/>
      <c r="F274" s="1">
        <v>1</v>
      </c>
      <c r="G274" s="19" t="s">
        <v>1455</v>
      </c>
      <c r="H274" s="1" t="s">
        <v>2278</v>
      </c>
      <c r="I274" s="1" t="s">
        <v>2288</v>
      </c>
      <c r="J274" s="1">
        <v>1</v>
      </c>
      <c r="K274" s="1">
        <v>1</v>
      </c>
      <c r="L274" s="40">
        <f>VLOOKUP(Table1[[#This Row],[fund_ioc]],'[1]By Fund - The Illinois Office o'!$B:$D,3,FALSE)</f>
        <v>1092240.3999999999</v>
      </c>
      <c r="M274" s="41">
        <f>VLOOKUP(Table1[[#This Row],[fund_ioc]],'[2]By Fund - The Illinois Office o'!$B:$D,3,FALSE)</f>
        <v>1306717.75</v>
      </c>
      <c r="N274" s="40">
        <v>1092240.3999999999</v>
      </c>
      <c r="O274" s="40">
        <v>1306717.75</v>
      </c>
      <c r="Q274" s="45">
        <f>Table1[[#This Row],[Revenue2]]-Table1[[#This Row],[Expenditures3]]</f>
        <v>-214477.35000000009</v>
      </c>
    </row>
    <row r="275" spans="1:17" ht="15.3">
      <c r="A275" s="22" t="s">
        <v>222</v>
      </c>
      <c r="B275" s="1" t="s">
        <v>222</v>
      </c>
      <c r="C275" s="1" t="s">
        <v>222</v>
      </c>
      <c r="D275" s="1">
        <v>0</v>
      </c>
      <c r="E275" s="1"/>
      <c r="F275" s="1">
        <v>1</v>
      </c>
      <c r="G275" s="19" t="s">
        <v>1456</v>
      </c>
      <c r="H275" s="1" t="s">
        <v>2278</v>
      </c>
      <c r="I275" s="1" t="s">
        <v>2288</v>
      </c>
      <c r="J275" s="1">
        <v>1</v>
      </c>
      <c r="K275" s="1">
        <v>1</v>
      </c>
      <c r="L275" s="40">
        <f>VLOOKUP(Table1[[#This Row],[fund_ioc]],'[1]By Fund - The Illinois Office o'!$B:$D,3,FALSE)</f>
        <v>0</v>
      </c>
      <c r="M275" s="41">
        <f>VLOOKUP(Table1[[#This Row],[fund_ioc]],'[2]By Fund - The Illinois Office o'!$B:$D,3,FALSE)</f>
        <v>0</v>
      </c>
      <c r="N275" s="40">
        <v>0</v>
      </c>
      <c r="O275" s="40">
        <v>0</v>
      </c>
      <c r="Q275" s="45">
        <f>Table1[[#This Row],[Revenue2]]-Table1[[#This Row],[Expenditures3]]</f>
        <v>0</v>
      </c>
    </row>
    <row r="276" spans="1:17" ht="15.3">
      <c r="A276" s="22" t="s">
        <v>223</v>
      </c>
      <c r="B276" s="1" t="s">
        <v>223</v>
      </c>
      <c r="C276" s="1" t="s">
        <v>223</v>
      </c>
      <c r="D276" s="1">
        <v>0</v>
      </c>
      <c r="E276" s="1"/>
      <c r="F276" s="1">
        <v>1</v>
      </c>
      <c r="G276" s="19" t="s">
        <v>1457</v>
      </c>
      <c r="H276" s="1" t="s">
        <v>2278</v>
      </c>
      <c r="I276" s="1" t="s">
        <v>2288</v>
      </c>
      <c r="J276" s="1">
        <v>1</v>
      </c>
      <c r="K276" s="1">
        <v>1</v>
      </c>
      <c r="L276" s="40">
        <f>VLOOKUP(Table1[[#This Row],[fund_ioc]],'[1]By Fund - The Illinois Office o'!$B:$D,3,FALSE)</f>
        <v>1317914.1299999999</v>
      </c>
      <c r="M276" s="41">
        <f>VLOOKUP(Table1[[#This Row],[fund_ioc]],'[2]By Fund - The Illinois Office o'!$B:$D,3,FALSE)</f>
        <v>2756559.52</v>
      </c>
      <c r="N276" s="40">
        <v>1317914.1299999999</v>
      </c>
      <c r="O276" s="40">
        <v>2756559.52</v>
      </c>
      <c r="Q276" s="45">
        <f>Table1[[#This Row],[Revenue2]]-Table1[[#This Row],[Expenditures3]]</f>
        <v>-1438645.3900000001</v>
      </c>
    </row>
    <row r="277" spans="1:17">
      <c r="A277" s="22" t="s">
        <v>224</v>
      </c>
      <c r="B277" s="1" t="s">
        <v>224</v>
      </c>
      <c r="C277" s="1" t="s">
        <v>224</v>
      </c>
      <c r="D277" s="1">
        <v>0</v>
      </c>
      <c r="E277" s="1"/>
      <c r="F277" s="1">
        <v>1</v>
      </c>
      <c r="G277" s="19" t="s">
        <v>1458</v>
      </c>
      <c r="H277" s="1" t="s">
        <v>2277</v>
      </c>
      <c r="I277" s="1" t="s">
        <v>2287</v>
      </c>
      <c r="J277" s="1">
        <v>1</v>
      </c>
      <c r="K277" s="1">
        <v>1</v>
      </c>
      <c r="L277" s="40" t="e">
        <f>VLOOKUP(Table1[[#This Row],[fund_ioc]],'[1]By Fund - The Illinois Office o'!$B:$D,3,FALSE)</f>
        <v>#N/A</v>
      </c>
      <c r="M277" s="41">
        <f>VLOOKUP(Table1[[#This Row],[fund_ioc]],'[2]By Fund - The Illinois Office o'!$B:$D,3,FALSE)</f>
        <v>0</v>
      </c>
      <c r="N277" s="40"/>
      <c r="O277" s="40">
        <v>0</v>
      </c>
      <c r="Q277" s="45">
        <f>Table1[[#This Row],[Revenue2]]-Table1[[#This Row],[Expenditures3]]</f>
        <v>0</v>
      </c>
    </row>
    <row r="278" spans="1:17">
      <c r="A278" s="22" t="s">
        <v>225</v>
      </c>
      <c r="B278" s="1" t="s">
        <v>225</v>
      </c>
      <c r="C278" s="1" t="s">
        <v>225</v>
      </c>
      <c r="D278" s="1">
        <v>0</v>
      </c>
      <c r="E278" s="1"/>
      <c r="F278" s="1">
        <v>1</v>
      </c>
      <c r="G278" s="19" t="s">
        <v>1459</v>
      </c>
      <c r="H278" s="1" t="s">
        <v>2278</v>
      </c>
      <c r="I278" s="1" t="s">
        <v>2288</v>
      </c>
      <c r="J278" s="1">
        <v>1</v>
      </c>
      <c r="K278" s="1">
        <v>1</v>
      </c>
      <c r="L278" s="40">
        <f>VLOOKUP(Table1[[#This Row],[fund_ioc]],'[1]By Fund - The Illinois Office o'!$B:$D,3,FALSE)</f>
        <v>3060995.83</v>
      </c>
      <c r="M278" s="41">
        <f>VLOOKUP(Table1[[#This Row],[fund_ioc]],'[2]By Fund - The Illinois Office o'!$B:$D,3,FALSE)</f>
        <v>4074486.79</v>
      </c>
      <c r="N278" s="40">
        <v>3060995.83</v>
      </c>
      <c r="O278" s="40">
        <v>4074486.79</v>
      </c>
      <c r="Q278" s="45">
        <f>Table1[[#This Row],[Revenue2]]-Table1[[#This Row],[Expenditures3]]</f>
        <v>-1013490.96</v>
      </c>
    </row>
    <row r="279" spans="1:17">
      <c r="A279" s="22" t="s">
        <v>226</v>
      </c>
      <c r="B279" s="1" t="s">
        <v>1086</v>
      </c>
      <c r="C279" s="1" t="s">
        <v>226</v>
      </c>
      <c r="D279" s="1">
        <v>2</v>
      </c>
      <c r="E279" s="1"/>
      <c r="F279" s="1">
        <v>1</v>
      </c>
      <c r="G279" s="1" t="s">
        <v>1460</v>
      </c>
      <c r="H279" s="1" t="s">
        <v>2278</v>
      </c>
      <c r="I279" s="1" t="s">
        <v>2288</v>
      </c>
      <c r="J279" s="1">
        <v>1</v>
      </c>
      <c r="K279" s="1">
        <v>1</v>
      </c>
      <c r="L279" s="40">
        <f>VLOOKUP(Table1[[#This Row],[fund_ioc]],'[1]By Fund - The Illinois Office o'!$B:$D,3,FALSE)</f>
        <v>0</v>
      </c>
      <c r="M279" s="41">
        <f>VLOOKUP(Table1[[#This Row],[fund_ioc]],'[2]By Fund - The Illinois Office o'!$B:$D,3,FALSE)</f>
        <v>507334.25</v>
      </c>
      <c r="N279" s="40">
        <v>0</v>
      </c>
      <c r="O279" s="40">
        <v>507334.25</v>
      </c>
      <c r="Q279" s="45">
        <f>Table1[[#This Row],[Revenue2]]-Table1[[#This Row],[Expenditures3]]</f>
        <v>-507334.25</v>
      </c>
    </row>
    <row r="280" spans="1:17">
      <c r="A280" s="22" t="s">
        <v>990</v>
      </c>
      <c r="B280" s="1" t="s">
        <v>1179</v>
      </c>
      <c r="C280" s="1" t="s">
        <v>226</v>
      </c>
      <c r="D280" s="1">
        <v>1</v>
      </c>
      <c r="E280" s="1">
        <v>2000</v>
      </c>
      <c r="F280" s="1">
        <v>0</v>
      </c>
      <c r="G280" s="1" t="s">
        <v>2221</v>
      </c>
      <c r="H280" s="1" t="s">
        <v>2279</v>
      </c>
      <c r="I280" s="1" t="s">
        <v>2289</v>
      </c>
      <c r="J280" s="1">
        <v>0</v>
      </c>
      <c r="K280" s="1">
        <v>0</v>
      </c>
      <c r="L280" s="40">
        <f>VLOOKUP(Table1[[#This Row],[fund_ioc]],'[1]By Fund - The Illinois Office o'!$B:$D,3,FALSE)</f>
        <v>0</v>
      </c>
      <c r="M280" s="41">
        <f>VLOOKUP(Table1[[#This Row],[fund_ioc]],'[2]By Fund - The Illinois Office o'!$B:$D,3,FALSE)</f>
        <v>507334.25</v>
      </c>
      <c r="N280" s="40">
        <v>0</v>
      </c>
      <c r="O280" s="40">
        <v>507334.25</v>
      </c>
      <c r="Q280" s="45">
        <f>Table1[[#This Row],[Revenue2]]-Table1[[#This Row],[Expenditures3]]</f>
        <v>-507334.25</v>
      </c>
    </row>
    <row r="281" spans="1:17">
      <c r="A281" s="22" t="s">
        <v>227</v>
      </c>
      <c r="B281" s="1" t="s">
        <v>227</v>
      </c>
      <c r="C281" s="1" t="s">
        <v>227</v>
      </c>
      <c r="D281" s="1">
        <v>0</v>
      </c>
      <c r="E281" s="1"/>
      <c r="F281" s="1">
        <v>1</v>
      </c>
      <c r="G281" s="1" t="s">
        <v>1461</v>
      </c>
      <c r="H281" s="1" t="s">
        <v>2278</v>
      </c>
      <c r="I281" s="1" t="s">
        <v>2288</v>
      </c>
      <c r="J281" s="1">
        <v>1</v>
      </c>
      <c r="K281" s="1">
        <v>1</v>
      </c>
      <c r="L281" s="40">
        <f>VLOOKUP(Table1[[#This Row],[fund_ioc]],'[1]By Fund - The Illinois Office o'!$B:$D,3,FALSE)</f>
        <v>0</v>
      </c>
      <c r="M281" s="41">
        <f>VLOOKUP(Table1[[#This Row],[fund_ioc]],'[2]By Fund - The Illinois Office o'!$B:$D,3,FALSE)</f>
        <v>43465.21</v>
      </c>
      <c r="N281" s="40">
        <v>0</v>
      </c>
      <c r="O281" s="40">
        <v>43465.21</v>
      </c>
      <c r="Q281" s="45">
        <f>Table1[[#This Row],[Revenue2]]-Table1[[#This Row],[Expenditures3]]</f>
        <v>-43465.21</v>
      </c>
    </row>
    <row r="282" spans="1:17">
      <c r="A282" s="22" t="s">
        <v>228</v>
      </c>
      <c r="B282" s="1" t="s">
        <v>228</v>
      </c>
      <c r="C282" s="1" t="s">
        <v>228</v>
      </c>
      <c r="D282" s="1">
        <v>0</v>
      </c>
      <c r="E282" s="1"/>
      <c r="F282" s="1">
        <v>1</v>
      </c>
      <c r="G282" s="1" t="s">
        <v>1462</v>
      </c>
      <c r="H282" s="1" t="s">
        <v>2278</v>
      </c>
      <c r="I282" s="1" t="s">
        <v>2288</v>
      </c>
      <c r="J282" s="1">
        <v>1</v>
      </c>
      <c r="K282" s="1">
        <v>1</v>
      </c>
      <c r="L282" s="40">
        <f>VLOOKUP(Table1[[#This Row],[fund_ioc]],'[1]By Fund - The Illinois Office o'!$B:$D,3,FALSE)</f>
        <v>5022336.74</v>
      </c>
      <c r="M282" s="41">
        <f>VLOOKUP(Table1[[#This Row],[fund_ioc]],'[2]By Fund - The Illinois Office o'!$B:$D,3,FALSE)</f>
        <v>4102148.79</v>
      </c>
      <c r="N282" s="40">
        <v>5022336.74</v>
      </c>
      <c r="O282" s="40">
        <v>4102148.79</v>
      </c>
      <c r="Q282" s="45">
        <f>Table1[[#This Row],[Revenue2]]-Table1[[#This Row],[Expenditures3]]</f>
        <v>920187.95000000019</v>
      </c>
    </row>
    <row r="283" spans="1:17">
      <c r="A283" s="22" t="s">
        <v>229</v>
      </c>
      <c r="B283" s="1" t="s">
        <v>229</v>
      </c>
      <c r="C283" s="1" t="s">
        <v>229</v>
      </c>
      <c r="D283" s="1">
        <v>0</v>
      </c>
      <c r="E283" s="1"/>
      <c r="F283" s="1">
        <v>1</v>
      </c>
      <c r="G283" s="1" t="s">
        <v>1463</v>
      </c>
      <c r="H283" s="1" t="s">
        <v>2278</v>
      </c>
      <c r="I283" s="1" t="s">
        <v>2288</v>
      </c>
      <c r="J283" s="1">
        <v>1</v>
      </c>
      <c r="K283" s="1">
        <v>1</v>
      </c>
      <c r="L283" s="40">
        <f>VLOOKUP(Table1[[#This Row],[fund_ioc]],'[1]By Fund - The Illinois Office o'!$B:$D,3,FALSE)</f>
        <v>6022619.4800000004</v>
      </c>
      <c r="M283" s="41">
        <f>VLOOKUP(Table1[[#This Row],[fund_ioc]],'[2]By Fund - The Illinois Office o'!$B:$D,3,FALSE)</f>
        <v>7853683.79</v>
      </c>
      <c r="N283" s="40">
        <v>6022619.4800000004</v>
      </c>
      <c r="O283" s="40">
        <v>7853683.79</v>
      </c>
      <c r="Q283" s="45">
        <f>Table1[[#This Row],[Revenue2]]-Table1[[#This Row],[Expenditures3]]</f>
        <v>-1831064.3099999996</v>
      </c>
    </row>
    <row r="284" spans="1:17">
      <c r="A284" s="22" t="s">
        <v>230</v>
      </c>
      <c r="B284" s="1" t="s">
        <v>230</v>
      </c>
      <c r="C284" s="1" t="s">
        <v>230</v>
      </c>
      <c r="D284" s="1">
        <v>0</v>
      </c>
      <c r="E284" s="1"/>
      <c r="F284" s="1">
        <v>1</v>
      </c>
      <c r="G284" s="1" t="s">
        <v>1464</v>
      </c>
      <c r="H284" s="1" t="s">
        <v>2278</v>
      </c>
      <c r="I284" s="1" t="s">
        <v>2288</v>
      </c>
      <c r="J284" s="1">
        <v>1</v>
      </c>
      <c r="K284" s="1">
        <v>1</v>
      </c>
      <c r="L284" s="40">
        <f>VLOOKUP(Table1[[#This Row],[fund_ioc]],'[1]By Fund - The Illinois Office o'!$B:$D,3,FALSE)</f>
        <v>900000</v>
      </c>
      <c r="M284" s="41">
        <f>VLOOKUP(Table1[[#This Row],[fund_ioc]],'[2]By Fund - The Illinois Office o'!$B:$D,3,FALSE)</f>
        <v>1661712.77</v>
      </c>
      <c r="N284" s="40">
        <v>900000</v>
      </c>
      <c r="O284" s="40">
        <v>1661712.77</v>
      </c>
      <c r="Q284" s="45">
        <f>Table1[[#This Row],[Revenue2]]-Table1[[#This Row],[Expenditures3]]</f>
        <v>-761712.77</v>
      </c>
    </row>
    <row r="285" spans="1:17">
      <c r="A285" s="24" t="s">
        <v>2551</v>
      </c>
      <c r="B285" s="1" t="s">
        <v>231</v>
      </c>
      <c r="C285" s="2" t="s">
        <v>2552</v>
      </c>
      <c r="D285" s="1">
        <v>0</v>
      </c>
      <c r="E285" s="1"/>
      <c r="F285" s="1">
        <v>1</v>
      </c>
      <c r="G285" s="1" t="s">
        <v>1465</v>
      </c>
      <c r="H285" s="1" t="s">
        <v>2278</v>
      </c>
      <c r="I285" s="1" t="s">
        <v>2288</v>
      </c>
      <c r="J285" s="1">
        <v>1</v>
      </c>
      <c r="K285" s="1">
        <v>1</v>
      </c>
      <c r="L285" s="40" t="e">
        <f>VLOOKUP(Table1[[#This Row],[fund_ioc]],'[1]By Fund - The Illinois Office o'!$B:$D,3,FALSE)</f>
        <v>#N/A</v>
      </c>
      <c r="M285" s="41" t="e">
        <f>VLOOKUP(Table1[[#This Row],[fund_ioc]],'[2]By Fund - The Illinois Office o'!$B:$D,3,FALSE)</f>
        <v>#N/A</v>
      </c>
      <c r="N285" s="40" t="e">
        <v>#N/A</v>
      </c>
      <c r="O285" s="40" t="e">
        <v>#N/A</v>
      </c>
      <c r="Q285" s="45" t="e">
        <f>Table1[[#This Row],[Revenue2]]-Table1[[#This Row],[Expenditures3]]</f>
        <v>#N/A</v>
      </c>
    </row>
    <row r="286" spans="1:17">
      <c r="A286" s="22" t="s">
        <v>232</v>
      </c>
      <c r="B286" s="1" t="s">
        <v>232</v>
      </c>
      <c r="C286" s="1" t="s">
        <v>232</v>
      </c>
      <c r="D286" s="1">
        <v>0</v>
      </c>
      <c r="E286" s="1"/>
      <c r="F286" s="1">
        <v>1</v>
      </c>
      <c r="G286" s="1" t="s">
        <v>1466</v>
      </c>
      <c r="H286" s="1" t="s">
        <v>2278</v>
      </c>
      <c r="I286" s="1" t="s">
        <v>2288</v>
      </c>
      <c r="J286" s="1">
        <v>1</v>
      </c>
      <c r="K286" s="1">
        <v>1</v>
      </c>
      <c r="L286" s="40" t="e">
        <f>VLOOKUP(Table1[[#This Row],[fund_ioc]],'[1]By Fund - The Illinois Office o'!$B:$D,3,FALSE)</f>
        <v>#N/A</v>
      </c>
      <c r="M286" s="41" t="e">
        <f>VLOOKUP(Table1[[#This Row],[fund_ioc]],'[2]By Fund - The Illinois Office o'!$B:$D,3,FALSE)</f>
        <v>#N/A</v>
      </c>
      <c r="N286" s="40"/>
      <c r="O286" s="40"/>
      <c r="Q286" s="45">
        <f>Table1[[#This Row],[Revenue2]]-Table1[[#This Row],[Expenditures3]]</f>
        <v>0</v>
      </c>
    </row>
    <row r="287" spans="1:17">
      <c r="A287" s="22" t="s">
        <v>233</v>
      </c>
      <c r="B287" s="1" t="s">
        <v>233</v>
      </c>
      <c r="C287" s="1" t="s">
        <v>233</v>
      </c>
      <c r="D287" s="1">
        <v>0</v>
      </c>
      <c r="E287" s="1"/>
      <c r="F287" s="1">
        <v>1</v>
      </c>
      <c r="G287" s="1" t="s">
        <v>1467</v>
      </c>
      <c r="H287" s="1" t="s">
        <v>2279</v>
      </c>
      <c r="I287" s="1" t="s">
        <v>2289</v>
      </c>
      <c r="J287" s="1">
        <v>1</v>
      </c>
      <c r="K287" s="1">
        <v>1</v>
      </c>
      <c r="L287" s="40" t="e">
        <f>VLOOKUP(Table1[[#This Row],[fund_ioc]],'[1]By Fund - The Illinois Office o'!$B:$D,3,FALSE)</f>
        <v>#N/A</v>
      </c>
      <c r="M287" s="41">
        <f>VLOOKUP(Table1[[#This Row],[fund_ioc]],'[2]By Fund - The Illinois Office o'!$B:$D,3,FALSE)</f>
        <v>0</v>
      </c>
      <c r="N287" s="40"/>
      <c r="O287" s="40">
        <v>0</v>
      </c>
      <c r="Q287" s="45">
        <f>Table1[[#This Row],[Revenue2]]-Table1[[#This Row],[Expenditures3]]</f>
        <v>0</v>
      </c>
    </row>
    <row r="288" spans="1:17">
      <c r="A288" s="22" t="s">
        <v>234</v>
      </c>
      <c r="B288" s="1" t="s">
        <v>234</v>
      </c>
      <c r="C288" s="1" t="s">
        <v>234</v>
      </c>
      <c r="D288" s="1">
        <v>0</v>
      </c>
      <c r="E288" s="1"/>
      <c r="F288" s="1">
        <v>1</v>
      </c>
      <c r="G288" s="1" t="s">
        <v>1468</v>
      </c>
      <c r="H288" s="1" t="s">
        <v>2278</v>
      </c>
      <c r="I288" s="1" t="s">
        <v>2288</v>
      </c>
      <c r="J288" s="1">
        <v>1</v>
      </c>
      <c r="K288" s="1">
        <v>1</v>
      </c>
      <c r="L288" s="40">
        <f>VLOOKUP(Table1[[#This Row],[fund_ioc]],'[1]By Fund - The Illinois Office o'!$B:$D,3,FALSE)</f>
        <v>0</v>
      </c>
      <c r="M288" s="41" t="e">
        <f>VLOOKUP(Table1[[#This Row],[fund_ioc]],'[2]By Fund - The Illinois Office o'!$B:$D,3,FALSE)</f>
        <v>#N/A</v>
      </c>
      <c r="N288" s="40">
        <v>0</v>
      </c>
      <c r="O288" s="40"/>
      <c r="Q288" s="45">
        <f>Table1[[#This Row],[Revenue2]]-Table1[[#This Row],[Expenditures3]]</f>
        <v>0</v>
      </c>
    </row>
    <row r="289" spans="1:17">
      <c r="A289" s="27" t="s">
        <v>235</v>
      </c>
      <c r="B289" s="11" t="s">
        <v>2549</v>
      </c>
      <c r="C289" s="11" t="s">
        <v>235</v>
      </c>
      <c r="D289" s="11" t="s">
        <v>2316</v>
      </c>
      <c r="E289" s="10"/>
      <c r="F289" s="10" t="s">
        <v>2319</v>
      </c>
      <c r="G289" s="37" t="s">
        <v>2550</v>
      </c>
      <c r="H289" s="2" t="s">
        <v>2278</v>
      </c>
      <c r="I289" s="2" t="s">
        <v>2288</v>
      </c>
      <c r="J289" s="2" t="s">
        <v>2319</v>
      </c>
      <c r="K289" s="2" t="s">
        <v>2319</v>
      </c>
      <c r="L289" s="40">
        <f>VLOOKUP(Table1[[#This Row],[fund_ioc]],'[1]By Fund - The Illinois Office o'!$B:$D,3,FALSE)</f>
        <v>0</v>
      </c>
      <c r="M289" s="41">
        <f>VLOOKUP(Table1[[#This Row],[fund_ioc]],'[2]By Fund - The Illinois Office o'!$B:$D,3,FALSE)</f>
        <v>0</v>
      </c>
      <c r="N289" s="40">
        <v>0</v>
      </c>
      <c r="O289" s="40">
        <v>0</v>
      </c>
      <c r="Q289" s="45">
        <f>Table1[[#This Row],[Revenue2]]-Table1[[#This Row],[Expenditures3]]</f>
        <v>0</v>
      </c>
    </row>
    <row r="290" spans="1:17">
      <c r="A290" s="22" t="s">
        <v>2547</v>
      </c>
      <c r="B290" s="1" t="s">
        <v>2548</v>
      </c>
      <c r="C290" s="1" t="s">
        <v>235</v>
      </c>
      <c r="D290" s="1" t="s">
        <v>2319</v>
      </c>
      <c r="E290" s="1"/>
      <c r="F290" s="1">
        <v>1</v>
      </c>
      <c r="G290" s="1" t="s">
        <v>1469</v>
      </c>
      <c r="H290" s="1" t="s">
        <v>2278</v>
      </c>
      <c r="I290" s="1" t="s">
        <v>2288</v>
      </c>
      <c r="J290" s="1">
        <v>1</v>
      </c>
      <c r="K290" s="1">
        <v>1</v>
      </c>
      <c r="L290" s="40">
        <f>VLOOKUP(Table1[[#This Row],[fund_ioc]],'[1]By Fund - The Illinois Office o'!$B:$D,3,FALSE)</f>
        <v>0</v>
      </c>
      <c r="M290" s="41">
        <f>VLOOKUP(Table1[[#This Row],[fund_ioc]],'[2]By Fund - The Illinois Office o'!$B:$D,3,FALSE)</f>
        <v>0</v>
      </c>
      <c r="N290" s="40">
        <v>0</v>
      </c>
      <c r="O290" s="40">
        <v>0</v>
      </c>
      <c r="Q290" s="45">
        <f>Table1[[#This Row],[Revenue2]]-Table1[[#This Row],[Expenditures3]]</f>
        <v>0</v>
      </c>
    </row>
    <row r="291" spans="1:17">
      <c r="A291" s="22" t="s">
        <v>236</v>
      </c>
      <c r="B291" s="1" t="s">
        <v>236</v>
      </c>
      <c r="C291" s="1" t="s">
        <v>236</v>
      </c>
      <c r="D291" s="1">
        <v>0</v>
      </c>
      <c r="E291" s="1"/>
      <c r="F291" s="1">
        <v>1</v>
      </c>
      <c r="G291" s="1" t="s">
        <v>1470</v>
      </c>
      <c r="H291" s="1" t="s">
        <v>2279</v>
      </c>
      <c r="I291" s="1" t="s">
        <v>2289</v>
      </c>
      <c r="J291" s="1">
        <v>1</v>
      </c>
      <c r="K291" s="1">
        <v>1</v>
      </c>
      <c r="L291" s="40">
        <f>VLOOKUP(Table1[[#This Row],[fund_ioc]],'[1]By Fund - The Illinois Office o'!$B:$D,3,FALSE)</f>
        <v>2100635.12</v>
      </c>
      <c r="M291" s="41">
        <f>VLOOKUP(Table1[[#This Row],[fund_ioc]],'[2]By Fund - The Illinois Office o'!$B:$D,3,FALSE)</f>
        <v>2163974.14</v>
      </c>
      <c r="N291" s="40">
        <v>2100635.12</v>
      </c>
      <c r="O291" s="40">
        <v>2163974.14</v>
      </c>
      <c r="Q291" s="45">
        <f>Table1[[#This Row],[Revenue2]]-Table1[[#This Row],[Expenditures3]]</f>
        <v>-63339.020000000019</v>
      </c>
    </row>
    <row r="292" spans="1:17">
      <c r="A292" s="22" t="s">
        <v>237</v>
      </c>
      <c r="B292" s="1" t="s">
        <v>237</v>
      </c>
      <c r="C292" s="1" t="s">
        <v>237</v>
      </c>
      <c r="D292" s="1">
        <v>0</v>
      </c>
      <c r="E292" s="1"/>
      <c r="F292" s="1">
        <v>0</v>
      </c>
      <c r="G292" s="1" t="s">
        <v>1471</v>
      </c>
      <c r="H292" s="1" t="s">
        <v>2279</v>
      </c>
      <c r="I292" s="1" t="s">
        <v>2289</v>
      </c>
      <c r="J292" s="1">
        <v>0</v>
      </c>
      <c r="K292" s="1">
        <v>0</v>
      </c>
      <c r="L292" s="40" t="e">
        <f>VLOOKUP(Table1[[#This Row],[fund_ioc]],'[1]By Fund - The Illinois Office o'!$B:$D,3,FALSE)</f>
        <v>#N/A</v>
      </c>
      <c r="M292" s="41">
        <f>VLOOKUP(Table1[[#This Row],[fund_ioc]],'[2]By Fund - The Illinois Office o'!$B:$D,3,FALSE)</f>
        <v>0</v>
      </c>
      <c r="N292" s="40"/>
      <c r="O292" s="40">
        <v>0</v>
      </c>
      <c r="Q292" s="45">
        <f>Table1[[#This Row],[Revenue2]]-Table1[[#This Row],[Expenditures3]]</f>
        <v>0</v>
      </c>
    </row>
    <row r="293" spans="1:17">
      <c r="A293" s="22" t="s">
        <v>238</v>
      </c>
      <c r="B293" s="1" t="s">
        <v>1087</v>
      </c>
      <c r="C293" s="1" t="s">
        <v>238</v>
      </c>
      <c r="D293" s="1">
        <v>2</v>
      </c>
      <c r="E293" s="1"/>
      <c r="F293" s="1">
        <v>1</v>
      </c>
      <c r="G293" s="19" t="s">
        <v>1472</v>
      </c>
      <c r="H293" s="1" t="s">
        <v>2278</v>
      </c>
      <c r="I293" s="1" t="s">
        <v>2288</v>
      </c>
      <c r="J293" s="1">
        <v>1</v>
      </c>
      <c r="K293" s="1">
        <v>1</v>
      </c>
      <c r="L293" s="40" t="e">
        <f>VLOOKUP(Table1[[#This Row],[fund_ioc]],'[1]By Fund - The Illinois Office o'!$B:$D,3,FALSE)</f>
        <v>#N/A</v>
      </c>
      <c r="M293" s="41" t="e">
        <f>VLOOKUP(Table1[[#This Row],[fund_ioc]],'[2]By Fund - The Illinois Office o'!$B:$D,3,FALSE)</f>
        <v>#N/A</v>
      </c>
      <c r="N293" s="40"/>
      <c r="O293" s="40"/>
      <c r="Q293" s="45">
        <f>Table1[[#This Row],[Revenue2]]-Table1[[#This Row],[Expenditures3]]</f>
        <v>0</v>
      </c>
    </row>
    <row r="294" spans="1:17">
      <c r="A294" s="22" t="s">
        <v>991</v>
      </c>
      <c r="B294" s="1" t="s">
        <v>1180</v>
      </c>
      <c r="C294" s="1" t="s">
        <v>238</v>
      </c>
      <c r="D294" s="1">
        <v>1</v>
      </c>
      <c r="E294" s="1">
        <v>2002</v>
      </c>
      <c r="F294" s="1">
        <v>1</v>
      </c>
      <c r="G294" s="19" t="s">
        <v>2222</v>
      </c>
      <c r="H294" s="1" t="s">
        <v>2278</v>
      </c>
      <c r="I294" s="1" t="s">
        <v>2288</v>
      </c>
      <c r="J294" s="1">
        <v>1</v>
      </c>
      <c r="K294" s="1">
        <v>1</v>
      </c>
      <c r="L294" s="40" t="e">
        <f>VLOOKUP(Table1[[#This Row],[fund_ioc]],'[1]By Fund - The Illinois Office o'!$B:$D,3,FALSE)</f>
        <v>#N/A</v>
      </c>
      <c r="M294" s="41" t="e">
        <f>VLOOKUP(Table1[[#This Row],[fund_ioc]],'[2]By Fund - The Illinois Office o'!$B:$D,3,FALSE)</f>
        <v>#N/A</v>
      </c>
      <c r="N294" s="40" t="e">
        <v>#N/A</v>
      </c>
      <c r="O294" s="40" t="e">
        <v>#N/A</v>
      </c>
      <c r="Q294" s="45" t="e">
        <f>Table1[[#This Row],[Revenue2]]-Table1[[#This Row],[Expenditures3]]</f>
        <v>#N/A</v>
      </c>
    </row>
    <row r="295" spans="1:17">
      <c r="A295" s="22" t="s">
        <v>239</v>
      </c>
      <c r="B295" s="1" t="s">
        <v>2315</v>
      </c>
      <c r="C295" s="1" t="s">
        <v>239</v>
      </c>
      <c r="D295" s="1">
        <v>2</v>
      </c>
      <c r="E295" s="4"/>
      <c r="F295" s="1">
        <v>1</v>
      </c>
      <c r="G295" s="38" t="s">
        <v>2314</v>
      </c>
      <c r="H295" s="1" t="s">
        <v>2278</v>
      </c>
      <c r="I295" s="1" t="s">
        <v>2288</v>
      </c>
      <c r="J295" s="1">
        <v>1</v>
      </c>
      <c r="K295" s="1">
        <v>1</v>
      </c>
      <c r="L295" s="40" t="e">
        <f>VLOOKUP(Table1[[#This Row],[fund_ioc]],'[1]By Fund - The Illinois Office o'!$B:$D,3,FALSE)</f>
        <v>#N/A</v>
      </c>
      <c r="M295" s="41">
        <f>VLOOKUP(Table1[[#This Row],[fund_ioc]],'[2]By Fund - The Illinois Office o'!$B:$D,3,FALSE)</f>
        <v>55776.51</v>
      </c>
      <c r="N295" s="40"/>
      <c r="O295" s="40">
        <v>55776.51</v>
      </c>
      <c r="Q295" s="45">
        <f>Table1[[#This Row],[Revenue2]]-Table1[[#This Row],[Expenditures3]]</f>
        <v>-55776.51</v>
      </c>
    </row>
    <row r="296" spans="1:17">
      <c r="A296" s="25" t="s">
        <v>2317</v>
      </c>
      <c r="B296" s="8" t="s">
        <v>2318</v>
      </c>
      <c r="C296" s="8" t="s">
        <v>239</v>
      </c>
      <c r="D296" s="8" t="s">
        <v>2319</v>
      </c>
      <c r="E296" s="8" t="s">
        <v>2320</v>
      </c>
      <c r="F296" s="8">
        <v>0</v>
      </c>
      <c r="G296" s="8" t="s">
        <v>1473</v>
      </c>
      <c r="H296" s="8" t="s">
        <v>2278</v>
      </c>
      <c r="I296" s="8" t="s">
        <v>2288</v>
      </c>
      <c r="J296" s="8">
        <v>0</v>
      </c>
      <c r="K296" s="8">
        <v>0</v>
      </c>
      <c r="L296" s="40" t="e">
        <f>VLOOKUP(Table1[[#This Row],[fund_ioc]],'[1]By Fund - The Illinois Office o'!$B:$D,3,FALSE)</f>
        <v>#N/A</v>
      </c>
      <c r="M296" s="41">
        <f>VLOOKUP(Table1[[#This Row],[fund_ioc]],'[2]By Fund - The Illinois Office o'!$B:$D,3,FALSE)</f>
        <v>55776.51</v>
      </c>
      <c r="N296" s="40" t="e">
        <v>#N/A</v>
      </c>
      <c r="O296" s="40">
        <v>55776.51</v>
      </c>
      <c r="Q296" s="45" t="e">
        <f>Table1[[#This Row],[Revenue2]]-Table1[[#This Row],[Expenditures3]]</f>
        <v>#N/A</v>
      </c>
    </row>
    <row r="297" spans="1:17">
      <c r="A297" s="22" t="s">
        <v>240</v>
      </c>
      <c r="B297" s="1" t="s">
        <v>2408</v>
      </c>
      <c r="C297" s="1" t="s">
        <v>240</v>
      </c>
      <c r="D297" s="1" t="s">
        <v>2316</v>
      </c>
      <c r="E297" s="1"/>
      <c r="F297" s="1">
        <v>1</v>
      </c>
      <c r="G297" s="35" t="s">
        <v>2412</v>
      </c>
      <c r="H297" s="1" t="s">
        <v>2277</v>
      </c>
      <c r="I297" s="1" t="s">
        <v>2287</v>
      </c>
      <c r="J297" s="1">
        <v>1</v>
      </c>
      <c r="K297" s="1">
        <v>1</v>
      </c>
      <c r="L297" s="40">
        <f>VLOOKUP(Table1[[#This Row],[fund_ioc]],'[1]By Fund - The Illinois Office o'!$B:$D,3,FALSE)</f>
        <v>45224.67</v>
      </c>
      <c r="M297" s="41">
        <f>VLOOKUP(Table1[[#This Row],[fund_ioc]],'[2]By Fund - The Illinois Office o'!$B:$D,3,FALSE)</f>
        <v>139645.79</v>
      </c>
      <c r="N297" s="40">
        <v>45224.67</v>
      </c>
      <c r="O297" s="40">
        <v>139645.79</v>
      </c>
      <c r="Q297" s="45">
        <f>Table1[[#This Row],[Revenue2]]-Table1[[#This Row],[Expenditures3]]</f>
        <v>-94421.12000000001</v>
      </c>
    </row>
    <row r="298" spans="1:17">
      <c r="A298" s="22" t="s">
        <v>2409</v>
      </c>
      <c r="B298" s="1" t="s">
        <v>2410</v>
      </c>
      <c r="C298" s="1" t="s">
        <v>240</v>
      </c>
      <c r="D298" s="1" t="s">
        <v>2319</v>
      </c>
      <c r="E298" s="1" t="s">
        <v>2411</v>
      </c>
      <c r="F298" s="1">
        <v>1</v>
      </c>
      <c r="G298" s="1" t="s">
        <v>1474</v>
      </c>
      <c r="H298" s="1" t="s">
        <v>2278</v>
      </c>
      <c r="I298" s="1" t="s">
        <v>2288</v>
      </c>
      <c r="J298" s="1">
        <v>1</v>
      </c>
      <c r="K298" s="1">
        <v>1</v>
      </c>
      <c r="L298" s="40">
        <f>VLOOKUP(Table1[[#This Row],[fund_ioc]],'[1]By Fund - The Illinois Office o'!$B:$D,3,FALSE)</f>
        <v>45224.67</v>
      </c>
      <c r="M298" s="41">
        <f>VLOOKUP(Table1[[#This Row],[fund_ioc]],'[2]By Fund - The Illinois Office o'!$B:$D,3,FALSE)</f>
        <v>139645.79</v>
      </c>
      <c r="N298" s="40">
        <v>45224.67</v>
      </c>
      <c r="O298" s="40">
        <v>139645.79</v>
      </c>
      <c r="Q298" s="45">
        <f>Table1[[#This Row],[Revenue2]]-Table1[[#This Row],[Expenditures3]]</f>
        <v>-94421.12000000001</v>
      </c>
    </row>
    <row r="299" spans="1:17">
      <c r="A299" s="22" t="s">
        <v>241</v>
      </c>
      <c r="B299" s="1" t="s">
        <v>241</v>
      </c>
      <c r="C299" s="1" t="s">
        <v>241</v>
      </c>
      <c r="D299" s="1">
        <v>0</v>
      </c>
      <c r="E299" s="1"/>
      <c r="F299" s="1">
        <v>1</v>
      </c>
      <c r="G299" s="19" t="s">
        <v>1475</v>
      </c>
      <c r="H299" s="1" t="s">
        <v>2278</v>
      </c>
      <c r="I299" s="1" t="s">
        <v>2288</v>
      </c>
      <c r="J299" s="1">
        <v>1</v>
      </c>
      <c r="K299" s="1">
        <v>1</v>
      </c>
      <c r="L299" s="40">
        <f>VLOOKUP(Table1[[#This Row],[fund_ioc]],'[1]By Fund - The Illinois Office o'!$B:$D,3,FALSE)</f>
        <v>28272.95</v>
      </c>
      <c r="M299" s="41">
        <f>VLOOKUP(Table1[[#This Row],[fund_ioc]],'[2]By Fund - The Illinois Office o'!$B:$D,3,FALSE)</f>
        <v>48230</v>
      </c>
      <c r="N299" s="40">
        <v>28272.95</v>
      </c>
      <c r="O299" s="40">
        <v>48230</v>
      </c>
      <c r="Q299" s="45">
        <f>Table1[[#This Row],[Revenue2]]-Table1[[#This Row],[Expenditures3]]</f>
        <v>-19957.05</v>
      </c>
    </row>
    <row r="300" spans="1:17">
      <c r="A300" s="22" t="s">
        <v>242</v>
      </c>
      <c r="B300" s="1" t="s">
        <v>242</v>
      </c>
      <c r="C300" s="1" t="s">
        <v>242</v>
      </c>
      <c r="D300" s="1">
        <v>0</v>
      </c>
      <c r="E300" s="1"/>
      <c r="F300" s="1">
        <v>1</v>
      </c>
      <c r="G300" s="19" t="s">
        <v>1476</v>
      </c>
      <c r="H300" s="1" t="s">
        <v>2279</v>
      </c>
      <c r="I300" s="1" t="s">
        <v>2289</v>
      </c>
      <c r="J300" s="1">
        <v>1</v>
      </c>
      <c r="K300" s="1">
        <v>1</v>
      </c>
      <c r="L300" s="40">
        <f>VLOOKUP(Table1[[#This Row],[fund_ioc]],'[1]By Fund - The Illinois Office o'!$B:$D,3,FALSE)</f>
        <v>554490</v>
      </c>
      <c r="M300" s="41">
        <f>VLOOKUP(Table1[[#This Row],[fund_ioc]],'[2]By Fund - The Illinois Office o'!$B:$D,3,FALSE)</f>
        <v>5075961.97</v>
      </c>
      <c r="N300" s="40">
        <v>554490</v>
      </c>
      <c r="O300" s="40">
        <v>5075961.97</v>
      </c>
      <c r="Q300" s="45">
        <f>Table1[[#This Row],[Revenue2]]-Table1[[#This Row],[Expenditures3]]</f>
        <v>-4521471.97</v>
      </c>
    </row>
    <row r="301" spans="1:17">
      <c r="A301" s="22" t="s">
        <v>243</v>
      </c>
      <c r="B301" s="1" t="s">
        <v>243</v>
      </c>
      <c r="C301" s="1" t="s">
        <v>243</v>
      </c>
      <c r="D301" s="1">
        <v>0</v>
      </c>
      <c r="E301" s="1"/>
      <c r="F301" s="1">
        <v>1</v>
      </c>
      <c r="G301" s="1" t="s">
        <v>1477</v>
      </c>
      <c r="H301" s="1" t="s">
        <v>2278</v>
      </c>
      <c r="I301" s="1" t="s">
        <v>2288</v>
      </c>
      <c r="J301" s="1">
        <v>1</v>
      </c>
      <c r="K301" s="1">
        <v>1</v>
      </c>
      <c r="L301" s="40">
        <f>VLOOKUP(Table1[[#This Row],[fund_ioc]],'[1]By Fund - The Illinois Office o'!$B:$D,3,FALSE)</f>
        <v>7177632.5700000003</v>
      </c>
      <c r="M301" s="41">
        <f>VLOOKUP(Table1[[#This Row],[fund_ioc]],'[2]By Fund - The Illinois Office o'!$B:$D,3,FALSE)</f>
        <v>1823996.5</v>
      </c>
      <c r="N301" s="40">
        <v>7177632.5700000003</v>
      </c>
      <c r="O301" s="40">
        <v>1823996.5</v>
      </c>
      <c r="Q301" s="45">
        <f>Table1[[#This Row],[Revenue2]]-Table1[[#This Row],[Expenditures3]]</f>
        <v>5353636.07</v>
      </c>
    </row>
    <row r="302" spans="1:17">
      <c r="A302" s="22" t="s">
        <v>244</v>
      </c>
      <c r="B302" s="1" t="s">
        <v>244</v>
      </c>
      <c r="C302" s="1" t="s">
        <v>244</v>
      </c>
      <c r="D302" s="1">
        <v>0</v>
      </c>
      <c r="E302" s="1"/>
      <c r="F302" s="1">
        <v>1</v>
      </c>
      <c r="G302" s="1" t="s">
        <v>1478</v>
      </c>
      <c r="H302" s="1" t="s">
        <v>2278</v>
      </c>
      <c r="I302" s="1" t="s">
        <v>2288</v>
      </c>
      <c r="J302" s="1">
        <v>1</v>
      </c>
      <c r="K302" s="1">
        <v>1</v>
      </c>
      <c r="L302" s="40">
        <f>VLOOKUP(Table1[[#This Row],[fund_ioc]],'[1]By Fund - The Illinois Office o'!$B:$D,3,FALSE)</f>
        <v>322072.25</v>
      </c>
      <c r="M302" s="41">
        <f>VLOOKUP(Table1[[#This Row],[fund_ioc]],'[2]By Fund - The Illinois Office o'!$B:$D,3,FALSE)</f>
        <v>110570.1</v>
      </c>
      <c r="N302" s="40">
        <v>322072.25</v>
      </c>
      <c r="O302" s="40">
        <v>110570.1</v>
      </c>
      <c r="Q302" s="45">
        <f>Table1[[#This Row],[Revenue2]]-Table1[[#This Row],[Expenditures3]]</f>
        <v>211502.15</v>
      </c>
    </row>
    <row r="303" spans="1:17">
      <c r="A303" s="22" t="s">
        <v>245</v>
      </c>
      <c r="B303" s="1" t="s">
        <v>245</v>
      </c>
      <c r="C303" s="1" t="s">
        <v>245</v>
      </c>
      <c r="D303" s="1">
        <v>0</v>
      </c>
      <c r="E303" s="1"/>
      <c r="F303" s="1">
        <v>1</v>
      </c>
      <c r="G303" s="1" t="s">
        <v>1479</v>
      </c>
      <c r="H303" s="1" t="s">
        <v>2278</v>
      </c>
      <c r="I303" s="1" t="s">
        <v>2288</v>
      </c>
      <c r="J303" s="1">
        <v>1</v>
      </c>
      <c r="K303" s="1">
        <v>1</v>
      </c>
      <c r="L303" s="40" t="e">
        <f>VLOOKUP(Table1[[#This Row],[fund_ioc]],'[1]By Fund - The Illinois Office o'!$B:$D,3,FALSE)</f>
        <v>#N/A</v>
      </c>
      <c r="M303" s="41">
        <f>VLOOKUP(Table1[[#This Row],[fund_ioc]],'[2]By Fund - The Illinois Office o'!$B:$D,3,FALSE)</f>
        <v>340042.51</v>
      </c>
      <c r="N303" s="40"/>
      <c r="O303" s="40">
        <v>340042.51</v>
      </c>
      <c r="Q303" s="45">
        <f>Table1[[#This Row],[Revenue2]]-Table1[[#This Row],[Expenditures3]]</f>
        <v>-340042.51</v>
      </c>
    </row>
    <row r="304" spans="1:17">
      <c r="A304" s="22" t="s">
        <v>246</v>
      </c>
      <c r="B304" s="1" t="s">
        <v>246</v>
      </c>
      <c r="C304" s="1" t="s">
        <v>246</v>
      </c>
      <c r="D304" s="1">
        <v>0</v>
      </c>
      <c r="E304" s="1"/>
      <c r="F304" s="1">
        <v>1</v>
      </c>
      <c r="G304" s="1" t="s">
        <v>1480</v>
      </c>
      <c r="H304" s="1" t="s">
        <v>2278</v>
      </c>
      <c r="I304" s="1" t="s">
        <v>2288</v>
      </c>
      <c r="J304" s="1">
        <v>1</v>
      </c>
      <c r="K304" s="1">
        <v>1</v>
      </c>
      <c r="L304" s="40">
        <f>VLOOKUP(Table1[[#This Row],[fund_ioc]],'[1]By Fund - The Illinois Office o'!$B:$D,3,FALSE)</f>
        <v>1593027.12</v>
      </c>
      <c r="M304" s="41">
        <f>VLOOKUP(Table1[[#This Row],[fund_ioc]],'[2]By Fund - The Illinois Office o'!$B:$D,3,FALSE)</f>
        <v>1600895.18</v>
      </c>
      <c r="N304" s="40">
        <v>1593027.12</v>
      </c>
      <c r="O304" s="40">
        <v>1600895.18</v>
      </c>
      <c r="Q304" s="45">
        <f>Table1[[#This Row],[Revenue2]]-Table1[[#This Row],[Expenditures3]]</f>
        <v>-7868.059999999823</v>
      </c>
    </row>
    <row r="305" spans="1:17">
      <c r="A305" s="22" t="s">
        <v>247</v>
      </c>
      <c r="B305" s="1" t="s">
        <v>247</v>
      </c>
      <c r="C305" s="1" t="s">
        <v>247</v>
      </c>
      <c r="D305" s="1">
        <v>0</v>
      </c>
      <c r="E305" s="1"/>
      <c r="F305" s="1">
        <v>1</v>
      </c>
      <c r="G305" s="1" t="s">
        <v>1481</v>
      </c>
      <c r="H305" s="1" t="s">
        <v>2278</v>
      </c>
      <c r="I305" s="1" t="s">
        <v>2288</v>
      </c>
      <c r="J305" s="1">
        <v>1</v>
      </c>
      <c r="K305" s="1">
        <v>1</v>
      </c>
      <c r="L305" s="40">
        <f>VLOOKUP(Table1[[#This Row],[fund_ioc]],'[1]By Fund - The Illinois Office o'!$B:$D,3,FALSE)</f>
        <v>3323728.16</v>
      </c>
      <c r="M305" s="41">
        <f>VLOOKUP(Table1[[#This Row],[fund_ioc]],'[2]By Fund - The Illinois Office o'!$B:$D,3,FALSE)</f>
        <v>3653207.79</v>
      </c>
      <c r="N305" s="40">
        <v>3323728.16</v>
      </c>
      <c r="O305" s="40">
        <v>3653207.79</v>
      </c>
      <c r="Q305" s="45">
        <f>Table1[[#This Row],[Revenue2]]-Table1[[#This Row],[Expenditures3]]</f>
        <v>-329479.62999999989</v>
      </c>
    </row>
    <row r="306" spans="1:17">
      <c r="A306" s="22" t="s">
        <v>248</v>
      </c>
      <c r="B306" s="1" t="s">
        <v>1088</v>
      </c>
      <c r="C306" s="1" t="s">
        <v>248</v>
      </c>
      <c r="D306" s="1">
        <v>2</v>
      </c>
      <c r="E306" s="1"/>
      <c r="F306" s="1">
        <v>0</v>
      </c>
      <c r="G306" s="1" t="s">
        <v>1482</v>
      </c>
      <c r="H306" s="1" t="s">
        <v>2279</v>
      </c>
      <c r="I306" s="1" t="s">
        <v>2289</v>
      </c>
      <c r="J306" s="1">
        <v>0</v>
      </c>
      <c r="K306" s="1">
        <v>0</v>
      </c>
      <c r="L306" s="40">
        <f>VLOOKUP(Table1[[#This Row],[fund_ioc]],'[1]By Fund - The Illinois Office o'!$B:$D,3,FALSE)</f>
        <v>13621761.689999999</v>
      </c>
      <c r="M306" s="41">
        <f>VLOOKUP(Table1[[#This Row],[fund_ioc]],'[2]By Fund - The Illinois Office o'!$B:$D,3,FALSE)</f>
        <v>11355095.210000001</v>
      </c>
      <c r="N306" s="40">
        <v>13621761.689999999</v>
      </c>
      <c r="O306" s="40">
        <v>11355095.210000001</v>
      </c>
      <c r="Q306" s="45">
        <f>Table1[[#This Row],[Revenue2]]-Table1[[#This Row],[Expenditures3]]</f>
        <v>2266666.4799999986</v>
      </c>
    </row>
    <row r="307" spans="1:17">
      <c r="A307" s="22" t="s">
        <v>992</v>
      </c>
      <c r="B307" s="1" t="s">
        <v>1181</v>
      </c>
      <c r="C307" s="1" t="s">
        <v>248</v>
      </c>
      <c r="D307" s="1">
        <v>1</v>
      </c>
      <c r="E307" s="1">
        <v>2015</v>
      </c>
      <c r="F307" s="1">
        <v>1</v>
      </c>
      <c r="G307" s="1" t="s">
        <v>2223</v>
      </c>
      <c r="H307" s="1" t="s">
        <v>2278</v>
      </c>
      <c r="I307" s="1" t="s">
        <v>2288</v>
      </c>
      <c r="J307" s="1">
        <v>1</v>
      </c>
      <c r="K307" s="1">
        <v>1</v>
      </c>
      <c r="L307" s="40">
        <f>VLOOKUP(Table1[[#This Row],[fund_ioc]],'[1]By Fund - The Illinois Office o'!$B:$D,3,FALSE)</f>
        <v>13621761.689999999</v>
      </c>
      <c r="M307" s="41">
        <f>VLOOKUP(Table1[[#This Row],[fund_ioc]],'[2]By Fund - The Illinois Office o'!$B:$D,3,FALSE)</f>
        <v>11355095.210000001</v>
      </c>
      <c r="N307" s="40">
        <v>13621761.689999999</v>
      </c>
      <c r="O307" s="40">
        <v>11355095.210000001</v>
      </c>
      <c r="Q307" s="45">
        <f>Table1[[#This Row],[Revenue2]]-Table1[[#This Row],[Expenditures3]]</f>
        <v>2266666.4799999986</v>
      </c>
    </row>
    <row r="308" spans="1:17">
      <c r="A308" s="23" t="s">
        <v>249</v>
      </c>
      <c r="B308" s="10" t="s">
        <v>2582</v>
      </c>
      <c r="C308" s="10" t="s">
        <v>249</v>
      </c>
      <c r="D308" s="10" t="s">
        <v>2316</v>
      </c>
      <c r="E308" s="10"/>
      <c r="F308" s="10" t="s">
        <v>2319</v>
      </c>
      <c r="G308" s="10" t="s">
        <v>2553</v>
      </c>
      <c r="H308" s="2" t="s">
        <v>2278</v>
      </c>
      <c r="I308" s="2" t="s">
        <v>2288</v>
      </c>
      <c r="J308" s="2" t="s">
        <v>2319</v>
      </c>
      <c r="K308" s="2" t="s">
        <v>2319</v>
      </c>
      <c r="L308" s="40">
        <f>VLOOKUP(Table1[[#This Row],[fund_ioc]],'[1]By Fund - The Illinois Office o'!$B:$D,3,FALSE)</f>
        <v>0</v>
      </c>
      <c r="M308" s="41">
        <f>VLOOKUP(Table1[[#This Row],[fund_ioc]],'[2]By Fund - The Illinois Office o'!$B:$D,3,FALSE)</f>
        <v>0</v>
      </c>
      <c r="N308" s="40">
        <v>0</v>
      </c>
      <c r="O308" s="40">
        <v>0</v>
      </c>
      <c r="Q308" s="45">
        <f>Table1[[#This Row],[Revenue2]]-Table1[[#This Row],[Expenditures3]]</f>
        <v>0</v>
      </c>
    </row>
    <row r="309" spans="1:17">
      <c r="A309" s="24" t="s">
        <v>2584</v>
      </c>
      <c r="B309" s="2" t="s">
        <v>2583</v>
      </c>
      <c r="C309" s="1" t="s">
        <v>249</v>
      </c>
      <c r="D309" s="2" t="s">
        <v>2319</v>
      </c>
      <c r="E309" s="2" t="s">
        <v>2533</v>
      </c>
      <c r="F309" s="1">
        <v>1</v>
      </c>
      <c r="G309" s="1" t="s">
        <v>1483</v>
      </c>
      <c r="H309" s="1" t="s">
        <v>2278</v>
      </c>
      <c r="I309" s="1" t="s">
        <v>2288</v>
      </c>
      <c r="J309" s="1">
        <v>1</v>
      </c>
      <c r="K309" s="1">
        <v>1</v>
      </c>
      <c r="L309" s="40">
        <f>VLOOKUP(Table1[[#This Row],[fund_ioc]],'[1]By Fund - The Illinois Office o'!$B:$D,3,FALSE)</f>
        <v>0</v>
      </c>
      <c r="M309" s="41">
        <f>VLOOKUP(Table1[[#This Row],[fund_ioc]],'[2]By Fund - The Illinois Office o'!$B:$D,3,FALSE)</f>
        <v>0</v>
      </c>
      <c r="N309" s="40">
        <v>0</v>
      </c>
      <c r="O309" s="40">
        <v>0</v>
      </c>
      <c r="Q309" s="45">
        <f>Table1[[#This Row],[Revenue2]]-Table1[[#This Row],[Expenditures3]]</f>
        <v>0</v>
      </c>
    </row>
    <row r="310" spans="1:17">
      <c r="A310" s="22" t="s">
        <v>250</v>
      </c>
      <c r="B310" s="1" t="s">
        <v>250</v>
      </c>
      <c r="C310" s="1" t="s">
        <v>250</v>
      </c>
      <c r="D310" s="1">
        <v>0</v>
      </c>
      <c r="E310" s="1"/>
      <c r="F310" s="1">
        <v>1</v>
      </c>
      <c r="G310" s="1" t="s">
        <v>1484</v>
      </c>
      <c r="H310" s="1" t="s">
        <v>2278</v>
      </c>
      <c r="I310" s="1" t="s">
        <v>2288</v>
      </c>
      <c r="J310" s="1">
        <v>1</v>
      </c>
      <c r="K310" s="1">
        <v>1</v>
      </c>
      <c r="L310" s="40">
        <f>VLOOKUP(Table1[[#This Row],[fund_ioc]],'[1]By Fund - The Illinois Office o'!$B:$D,3,FALSE)</f>
        <v>0</v>
      </c>
      <c r="M310" s="41">
        <f>VLOOKUP(Table1[[#This Row],[fund_ioc]],'[2]By Fund - The Illinois Office o'!$B:$D,3,FALSE)</f>
        <v>877595.37</v>
      </c>
      <c r="N310" s="40">
        <v>0</v>
      </c>
      <c r="O310" s="40">
        <v>877595.37</v>
      </c>
      <c r="Q310" s="45">
        <f>Table1[[#This Row],[Revenue2]]-Table1[[#This Row],[Expenditures3]]</f>
        <v>-877595.37</v>
      </c>
    </row>
    <row r="311" spans="1:17">
      <c r="A311" s="22" t="s">
        <v>251</v>
      </c>
      <c r="B311" s="1" t="s">
        <v>251</v>
      </c>
      <c r="C311" s="1" t="s">
        <v>251</v>
      </c>
      <c r="D311" s="1">
        <v>0</v>
      </c>
      <c r="E311" s="1"/>
      <c r="F311" s="1">
        <v>1</v>
      </c>
      <c r="G311" s="19" t="s">
        <v>1485</v>
      </c>
      <c r="H311" s="1" t="s">
        <v>2278</v>
      </c>
      <c r="I311" s="1" t="s">
        <v>2288</v>
      </c>
      <c r="J311" s="1">
        <v>1</v>
      </c>
      <c r="K311" s="1">
        <v>1</v>
      </c>
      <c r="L311" s="40" t="e">
        <f>VLOOKUP(Table1[[#This Row],[fund_ioc]],'[1]By Fund - The Illinois Office o'!$B:$D,3,FALSE)</f>
        <v>#N/A</v>
      </c>
      <c r="M311" s="41" t="e">
        <f>VLOOKUP(Table1[[#This Row],[fund_ioc]],'[2]By Fund - The Illinois Office o'!$B:$D,3,FALSE)</f>
        <v>#N/A</v>
      </c>
      <c r="N311" s="40"/>
      <c r="O311" s="40"/>
      <c r="Q311" s="45">
        <f>Table1[[#This Row],[Revenue2]]-Table1[[#This Row],[Expenditures3]]</f>
        <v>0</v>
      </c>
    </row>
    <row r="312" spans="1:17">
      <c r="A312" s="27" t="s">
        <v>252</v>
      </c>
      <c r="B312" s="10" t="s">
        <v>2538</v>
      </c>
      <c r="C312" s="11" t="s">
        <v>252</v>
      </c>
      <c r="D312" s="10" t="s">
        <v>2316</v>
      </c>
      <c r="E312" s="10"/>
      <c r="F312" s="10" t="s">
        <v>2369</v>
      </c>
      <c r="G312" s="10" t="s">
        <v>2585</v>
      </c>
      <c r="H312" s="2" t="s">
        <v>2278</v>
      </c>
      <c r="I312" s="2" t="s">
        <v>2288</v>
      </c>
      <c r="J312" s="2" t="s">
        <v>2369</v>
      </c>
      <c r="K312" s="2" t="s">
        <v>2369</v>
      </c>
      <c r="L312" s="40" t="e">
        <f>VLOOKUP(Table1[[#This Row],[fund_ioc]],'[1]By Fund - The Illinois Office o'!$B:$D,3,FALSE)</f>
        <v>#N/A</v>
      </c>
      <c r="M312" s="41">
        <f>VLOOKUP(Table1[[#This Row],[fund_ioc]],'[2]By Fund - The Illinois Office o'!$B:$D,3,FALSE)</f>
        <v>27975.09</v>
      </c>
      <c r="N312" s="40"/>
      <c r="O312" s="40">
        <v>27975.09</v>
      </c>
      <c r="Q312" s="45">
        <f>Table1[[#This Row],[Revenue2]]-Table1[[#This Row],[Expenditures3]]</f>
        <v>-27975.09</v>
      </c>
    </row>
    <row r="313" spans="1:17">
      <c r="A313" s="22" t="s">
        <v>2540</v>
      </c>
      <c r="B313" s="1" t="s">
        <v>2539</v>
      </c>
      <c r="C313" s="1" t="s">
        <v>252</v>
      </c>
      <c r="D313" s="2" t="s">
        <v>2319</v>
      </c>
      <c r="E313" s="1"/>
      <c r="F313" s="1">
        <v>1</v>
      </c>
      <c r="G313" s="1" t="s">
        <v>1486</v>
      </c>
      <c r="H313" s="1" t="s">
        <v>2278</v>
      </c>
      <c r="I313" s="1" t="s">
        <v>2288</v>
      </c>
      <c r="J313" s="1">
        <v>1</v>
      </c>
      <c r="K313" s="1">
        <v>1</v>
      </c>
      <c r="L313" s="40" t="e">
        <f>VLOOKUP(Table1[[#This Row],[fund_ioc]],'[1]By Fund - The Illinois Office o'!$B:$D,3,FALSE)</f>
        <v>#N/A</v>
      </c>
      <c r="M313" s="41">
        <f>VLOOKUP(Table1[[#This Row],[fund_ioc]],'[2]By Fund - The Illinois Office o'!$B:$D,3,FALSE)</f>
        <v>27975.09</v>
      </c>
      <c r="N313" s="40" t="e">
        <v>#N/A</v>
      </c>
      <c r="O313" s="40">
        <v>27975.09</v>
      </c>
      <c r="Q313" s="45" t="e">
        <f>Table1[[#This Row],[Revenue2]]-Table1[[#This Row],[Expenditures3]]</f>
        <v>#N/A</v>
      </c>
    </row>
    <row r="314" spans="1:17">
      <c r="A314" s="22" t="s">
        <v>253</v>
      </c>
      <c r="B314" s="1" t="s">
        <v>253</v>
      </c>
      <c r="C314" s="1" t="s">
        <v>253</v>
      </c>
      <c r="D314" s="1">
        <v>0</v>
      </c>
      <c r="E314" s="1"/>
      <c r="F314" s="1">
        <v>1</v>
      </c>
      <c r="G314" s="1" t="s">
        <v>1487</v>
      </c>
      <c r="H314" s="1" t="s">
        <v>2277</v>
      </c>
      <c r="I314" s="1" t="s">
        <v>2287</v>
      </c>
      <c r="J314" s="1">
        <v>1</v>
      </c>
      <c r="K314" s="1">
        <v>1</v>
      </c>
      <c r="L314" s="40">
        <f>VLOOKUP(Table1[[#This Row],[fund_ioc]],'[1]By Fund - The Illinois Office o'!$B:$D,3,FALSE)</f>
        <v>997479.76</v>
      </c>
      <c r="M314" s="41">
        <f>VLOOKUP(Table1[[#This Row],[fund_ioc]],'[2]By Fund - The Illinois Office o'!$B:$D,3,FALSE)</f>
        <v>979787.09</v>
      </c>
      <c r="N314" s="40">
        <v>997479.76</v>
      </c>
      <c r="O314" s="40">
        <v>979787.09</v>
      </c>
      <c r="Q314" s="45">
        <f>Table1[[#This Row],[Revenue2]]-Table1[[#This Row],[Expenditures3]]</f>
        <v>17692.670000000042</v>
      </c>
    </row>
    <row r="315" spans="1:17">
      <c r="A315" s="22" t="s">
        <v>254</v>
      </c>
      <c r="B315" s="1" t="s">
        <v>254</v>
      </c>
      <c r="C315" s="1" t="s">
        <v>254</v>
      </c>
      <c r="D315" s="1">
        <v>0</v>
      </c>
      <c r="E315" s="1"/>
      <c r="F315" s="1">
        <v>1</v>
      </c>
      <c r="G315" s="19" t="s">
        <v>1488</v>
      </c>
      <c r="H315" s="1" t="s">
        <v>2278</v>
      </c>
      <c r="I315" s="1" t="s">
        <v>2288</v>
      </c>
      <c r="J315" s="1">
        <v>1</v>
      </c>
      <c r="K315" s="1">
        <v>1</v>
      </c>
      <c r="L315" s="40">
        <f>VLOOKUP(Table1[[#This Row],[fund_ioc]],'[1]By Fund - The Illinois Office o'!$B:$D,3,FALSE)</f>
        <v>429878193.83999997</v>
      </c>
      <c r="M315" s="41">
        <f>VLOOKUP(Table1[[#This Row],[fund_ioc]],'[2]By Fund - The Illinois Office o'!$B:$D,3,FALSE)</f>
        <v>394817075.98000002</v>
      </c>
      <c r="N315" s="40">
        <v>429878193.83999997</v>
      </c>
      <c r="O315" s="40">
        <v>394817075.98000002</v>
      </c>
      <c r="Q315" s="45">
        <f>Table1[[#This Row],[Revenue2]]-Table1[[#This Row],[Expenditures3]]</f>
        <v>35061117.859999955</v>
      </c>
    </row>
    <row r="316" spans="1:17">
      <c r="A316" s="22" t="s">
        <v>255</v>
      </c>
      <c r="B316" s="1" t="s">
        <v>255</v>
      </c>
      <c r="C316" s="1" t="s">
        <v>255</v>
      </c>
      <c r="D316" s="1">
        <v>0</v>
      </c>
      <c r="E316" s="1"/>
      <c r="F316" s="1">
        <v>0</v>
      </c>
      <c r="G316" s="6" t="s">
        <v>1489</v>
      </c>
      <c r="H316" s="1" t="s">
        <v>2279</v>
      </c>
      <c r="I316" s="1" t="s">
        <v>2289</v>
      </c>
      <c r="J316" s="1">
        <v>0</v>
      </c>
      <c r="K316" s="1">
        <v>0</v>
      </c>
      <c r="L316" s="40">
        <f>VLOOKUP(Table1[[#This Row],[fund_ioc]],'[1]By Fund - The Illinois Office o'!$B:$D,3,FALSE)</f>
        <v>750000</v>
      </c>
      <c r="M316" s="41">
        <f>VLOOKUP(Table1[[#This Row],[fund_ioc]],'[2]By Fund - The Illinois Office o'!$B:$D,3,FALSE)</f>
        <v>9775.4699999999993</v>
      </c>
      <c r="N316" s="40">
        <v>750000</v>
      </c>
      <c r="O316" s="40">
        <v>9775.4699999999993</v>
      </c>
      <c r="Q316" s="45">
        <f>Table1[[#This Row],[Revenue2]]-Table1[[#This Row],[Expenditures3]]</f>
        <v>740224.53</v>
      </c>
    </row>
    <row r="317" spans="1:17">
      <c r="A317" s="22" t="s">
        <v>256</v>
      </c>
      <c r="B317" s="1" t="s">
        <v>256</v>
      </c>
      <c r="C317" s="1" t="s">
        <v>256</v>
      </c>
      <c r="D317" s="1">
        <v>0</v>
      </c>
      <c r="E317" s="1"/>
      <c r="F317" s="1">
        <v>1</v>
      </c>
      <c r="G317" s="19" t="s">
        <v>1490</v>
      </c>
      <c r="H317" s="1" t="s">
        <v>2278</v>
      </c>
      <c r="I317" s="1" t="s">
        <v>2288</v>
      </c>
      <c r="J317" s="1">
        <v>1</v>
      </c>
      <c r="K317" s="1">
        <v>1</v>
      </c>
      <c r="L317" s="40">
        <f>VLOOKUP(Table1[[#This Row],[fund_ioc]],'[1]By Fund - The Illinois Office o'!$B:$D,3,FALSE)</f>
        <v>1103753.49</v>
      </c>
      <c r="M317" s="41">
        <f>VLOOKUP(Table1[[#This Row],[fund_ioc]],'[2]By Fund - The Illinois Office o'!$B:$D,3,FALSE)</f>
        <v>7574475</v>
      </c>
      <c r="N317" s="40">
        <v>1103753.49</v>
      </c>
      <c r="O317" s="40">
        <v>7574475</v>
      </c>
      <c r="Q317" s="45">
        <f>Table1[[#This Row],[Revenue2]]-Table1[[#This Row],[Expenditures3]]</f>
        <v>-6470721.5099999998</v>
      </c>
    </row>
    <row r="318" spans="1:17">
      <c r="A318" s="22" t="s">
        <v>257</v>
      </c>
      <c r="B318" s="1" t="s">
        <v>257</v>
      </c>
      <c r="C318" s="1" t="s">
        <v>257</v>
      </c>
      <c r="D318" s="1">
        <v>0</v>
      </c>
      <c r="E318" s="1"/>
      <c r="F318" s="1">
        <v>1</v>
      </c>
      <c r="G318" s="1" t="s">
        <v>1491</v>
      </c>
      <c r="H318" s="1" t="s">
        <v>2278</v>
      </c>
      <c r="I318" s="1" t="s">
        <v>2288</v>
      </c>
      <c r="J318" s="1">
        <v>1</v>
      </c>
      <c r="K318" s="1">
        <v>1</v>
      </c>
      <c r="L318" s="40">
        <f>VLOOKUP(Table1[[#This Row],[fund_ioc]],'[1]By Fund - The Illinois Office o'!$B:$D,3,FALSE)</f>
        <v>720467.81</v>
      </c>
      <c r="M318" s="41">
        <f>VLOOKUP(Table1[[#This Row],[fund_ioc]],'[2]By Fund - The Illinois Office o'!$B:$D,3,FALSE)</f>
        <v>2942645.44</v>
      </c>
      <c r="N318" s="40">
        <v>720467.81</v>
      </c>
      <c r="O318" s="40">
        <v>2942645.44</v>
      </c>
      <c r="Q318" s="45">
        <f>Table1[[#This Row],[Revenue2]]-Table1[[#This Row],[Expenditures3]]</f>
        <v>-2222177.63</v>
      </c>
    </row>
    <row r="319" spans="1:17">
      <c r="A319" s="22" t="s">
        <v>258</v>
      </c>
      <c r="B319" s="1" t="s">
        <v>258</v>
      </c>
      <c r="C319" s="1" t="s">
        <v>258</v>
      </c>
      <c r="D319" s="1">
        <v>0</v>
      </c>
      <c r="E319" s="1"/>
      <c r="F319" s="1">
        <v>0</v>
      </c>
      <c r="G319" s="19" t="s">
        <v>1492</v>
      </c>
      <c r="H319" s="1" t="s">
        <v>2279</v>
      </c>
      <c r="I319" s="1" t="s">
        <v>2289</v>
      </c>
      <c r="J319" s="1">
        <v>0</v>
      </c>
      <c r="K319" s="1">
        <v>0</v>
      </c>
      <c r="L319" s="40">
        <f>VLOOKUP(Table1[[#This Row],[fund_ioc]],'[1]By Fund - The Illinois Office o'!$B:$D,3,FALSE)</f>
        <v>24434.5</v>
      </c>
      <c r="M319" s="41">
        <f>VLOOKUP(Table1[[#This Row],[fund_ioc]],'[2]By Fund - The Illinois Office o'!$B:$D,3,FALSE)</f>
        <v>11013.41</v>
      </c>
      <c r="N319" s="40">
        <v>24434.5</v>
      </c>
      <c r="O319" s="40">
        <v>11013.41</v>
      </c>
      <c r="Q319" s="45">
        <f>Table1[[#This Row],[Revenue2]]-Table1[[#This Row],[Expenditures3]]</f>
        <v>13421.09</v>
      </c>
    </row>
    <row r="320" spans="1:17">
      <c r="A320" s="22" t="s">
        <v>259</v>
      </c>
      <c r="B320" s="1" t="s">
        <v>259</v>
      </c>
      <c r="C320" s="1" t="s">
        <v>259</v>
      </c>
      <c r="D320" s="1">
        <v>0</v>
      </c>
      <c r="E320" s="1"/>
      <c r="F320" s="1">
        <v>1</v>
      </c>
      <c r="G320" s="1" t="s">
        <v>1493</v>
      </c>
      <c r="H320" s="1" t="s">
        <v>2278</v>
      </c>
      <c r="I320" s="1" t="s">
        <v>2288</v>
      </c>
      <c r="J320" s="1">
        <v>1</v>
      </c>
      <c r="K320" s="1">
        <v>1</v>
      </c>
      <c r="L320" s="40" t="e">
        <f>VLOOKUP(Table1[[#This Row],[fund_ioc]],'[1]By Fund - The Illinois Office o'!$B:$D,3,FALSE)</f>
        <v>#N/A</v>
      </c>
      <c r="M320" s="41" t="e">
        <f>VLOOKUP(Table1[[#This Row],[fund_ioc]],'[2]By Fund - The Illinois Office o'!$B:$D,3,FALSE)</f>
        <v>#N/A</v>
      </c>
      <c r="N320" s="40"/>
      <c r="O320" s="40"/>
      <c r="Q320" s="45">
        <f>Table1[[#This Row],[Revenue2]]-Table1[[#This Row],[Expenditures3]]</f>
        <v>0</v>
      </c>
    </row>
    <row r="321" spans="1:17">
      <c r="A321" s="22" t="s">
        <v>260</v>
      </c>
      <c r="B321" s="1" t="s">
        <v>260</v>
      </c>
      <c r="C321" s="1" t="s">
        <v>260</v>
      </c>
      <c r="D321" s="1">
        <v>0</v>
      </c>
      <c r="E321" s="1"/>
      <c r="F321" s="1">
        <v>1</v>
      </c>
      <c r="G321" s="1" t="s">
        <v>1494</v>
      </c>
      <c r="H321" s="1" t="s">
        <v>2278</v>
      </c>
      <c r="I321" s="1" t="s">
        <v>2288</v>
      </c>
      <c r="J321" s="1">
        <v>1</v>
      </c>
      <c r="K321" s="1">
        <v>1</v>
      </c>
      <c r="L321" s="40">
        <f>VLOOKUP(Table1[[#This Row],[fund_ioc]],'[1]By Fund - The Illinois Office o'!$B:$D,3,FALSE)</f>
        <v>946306.66</v>
      </c>
      <c r="M321" s="41">
        <f>VLOOKUP(Table1[[#This Row],[fund_ioc]],'[2]By Fund - The Illinois Office o'!$B:$D,3,FALSE)</f>
        <v>1295160</v>
      </c>
      <c r="N321" s="40">
        <v>946306.66</v>
      </c>
      <c r="O321" s="40">
        <v>1295160</v>
      </c>
      <c r="Q321" s="45">
        <f>Table1[[#This Row],[Revenue2]]-Table1[[#This Row],[Expenditures3]]</f>
        <v>-348853.33999999997</v>
      </c>
    </row>
    <row r="322" spans="1:17">
      <c r="A322" s="22" t="s">
        <v>261</v>
      </c>
      <c r="B322" s="1" t="s">
        <v>261</v>
      </c>
      <c r="C322" s="1" t="s">
        <v>261</v>
      </c>
      <c r="D322" s="1">
        <v>0</v>
      </c>
      <c r="E322" s="1"/>
      <c r="F322" s="1">
        <v>1</v>
      </c>
      <c r="G322" s="1" t="s">
        <v>1495</v>
      </c>
      <c r="H322" s="1" t="s">
        <v>2278</v>
      </c>
      <c r="I322" s="1" t="s">
        <v>2288</v>
      </c>
      <c r="J322" s="1">
        <v>1</v>
      </c>
      <c r="K322" s="1">
        <v>1</v>
      </c>
      <c r="L322" s="40">
        <f>VLOOKUP(Table1[[#This Row],[fund_ioc]],'[1]By Fund - The Illinois Office o'!$B:$D,3,FALSE)</f>
        <v>35.69</v>
      </c>
      <c r="M322" s="41">
        <f>VLOOKUP(Table1[[#This Row],[fund_ioc]],'[2]By Fund - The Illinois Office o'!$B:$D,3,FALSE)</f>
        <v>675</v>
      </c>
      <c r="N322" s="40">
        <v>35.69</v>
      </c>
      <c r="O322" s="40">
        <v>675</v>
      </c>
      <c r="Q322" s="45">
        <f>Table1[[#This Row],[Revenue2]]-Table1[[#This Row],[Expenditures3]]</f>
        <v>-639.30999999999995</v>
      </c>
    </row>
    <row r="323" spans="1:17">
      <c r="A323" s="22" t="s">
        <v>262</v>
      </c>
      <c r="B323" s="1" t="s">
        <v>262</v>
      </c>
      <c r="C323" s="1" t="s">
        <v>262</v>
      </c>
      <c r="D323" s="1">
        <v>0</v>
      </c>
      <c r="E323" s="1"/>
      <c r="F323" s="18" t="s">
        <v>2369</v>
      </c>
      <c r="G323" s="1" t="s">
        <v>1496</v>
      </c>
      <c r="H323" s="1" t="s">
        <v>2278</v>
      </c>
      <c r="I323" s="1" t="s">
        <v>2288</v>
      </c>
      <c r="J323" s="1">
        <v>0</v>
      </c>
      <c r="K323" s="1">
        <v>0</v>
      </c>
      <c r="L323" s="40">
        <f>VLOOKUP(Table1[[#This Row],[fund_ioc]],'[1]By Fund - The Illinois Office o'!$B:$D,3,FALSE)</f>
        <v>6519674885.9399996</v>
      </c>
      <c r="M323" s="41">
        <f>VLOOKUP(Table1[[#This Row],[fund_ioc]],'[2]By Fund - The Illinois Office o'!$B:$D,3,FALSE)</f>
        <v>4549685316.6800003</v>
      </c>
      <c r="N323" s="40">
        <v>6519674885.9399996</v>
      </c>
      <c r="O323" s="40">
        <v>4549685316.6800003</v>
      </c>
      <c r="Q323" s="45">
        <f>Table1[[#This Row],[Revenue2]]-Table1[[#This Row],[Expenditures3]]</f>
        <v>1969989569.2599993</v>
      </c>
    </row>
    <row r="324" spans="1:17">
      <c r="A324" s="22" t="s">
        <v>263</v>
      </c>
      <c r="B324" s="1" t="s">
        <v>263</v>
      </c>
      <c r="C324" s="1" t="s">
        <v>263</v>
      </c>
      <c r="D324" s="1">
        <v>0</v>
      </c>
      <c r="E324" s="1"/>
      <c r="F324" s="1">
        <v>1</v>
      </c>
      <c r="G324" s="1" t="s">
        <v>1497</v>
      </c>
      <c r="H324" s="1" t="s">
        <v>2278</v>
      </c>
      <c r="I324" s="1" t="s">
        <v>2288</v>
      </c>
      <c r="J324" s="1">
        <v>1</v>
      </c>
      <c r="K324" s="1">
        <v>1</v>
      </c>
      <c r="L324" s="40" t="e">
        <f>VLOOKUP(Table1[[#This Row],[fund_ioc]],'[1]By Fund - The Illinois Office o'!$B:$D,3,FALSE)</f>
        <v>#N/A</v>
      </c>
      <c r="M324" s="41" t="e">
        <f>VLOOKUP(Table1[[#This Row],[fund_ioc]],'[2]By Fund - The Illinois Office o'!$B:$D,3,FALSE)</f>
        <v>#N/A</v>
      </c>
      <c r="N324" s="40"/>
      <c r="O324" s="40"/>
      <c r="Q324" s="45">
        <f>Table1[[#This Row],[Revenue2]]-Table1[[#This Row],[Expenditures3]]</f>
        <v>0</v>
      </c>
    </row>
    <row r="325" spans="1:17">
      <c r="A325" s="22" t="s">
        <v>264</v>
      </c>
      <c r="B325" s="1" t="s">
        <v>264</v>
      </c>
      <c r="C325" s="1" t="s">
        <v>264</v>
      </c>
      <c r="D325" s="1">
        <v>0</v>
      </c>
      <c r="E325" s="1"/>
      <c r="F325" s="1">
        <v>0</v>
      </c>
      <c r="G325" s="1" t="s">
        <v>1498</v>
      </c>
      <c r="H325" s="1" t="s">
        <v>2279</v>
      </c>
      <c r="I325" s="1" t="s">
        <v>2289</v>
      </c>
      <c r="J325" s="1">
        <v>0</v>
      </c>
      <c r="K325" s="1">
        <v>0</v>
      </c>
      <c r="L325" s="40" t="e">
        <f>VLOOKUP(Table1[[#This Row],[fund_ioc]],'[1]By Fund - The Illinois Office o'!$B:$D,3,FALSE)</f>
        <v>#N/A</v>
      </c>
      <c r="M325" s="41" t="e">
        <f>VLOOKUP(Table1[[#This Row],[fund_ioc]],'[2]By Fund - The Illinois Office o'!$B:$D,3,FALSE)</f>
        <v>#N/A</v>
      </c>
      <c r="N325" s="40"/>
      <c r="O325" s="40"/>
      <c r="Q325" s="45">
        <f>Table1[[#This Row],[Revenue2]]-Table1[[#This Row],[Expenditures3]]</f>
        <v>0</v>
      </c>
    </row>
    <row r="326" spans="1:17">
      <c r="A326" s="22" t="s">
        <v>265</v>
      </c>
      <c r="B326" s="1" t="s">
        <v>265</v>
      </c>
      <c r="C326" s="1" t="s">
        <v>265</v>
      </c>
      <c r="D326" s="1">
        <v>0</v>
      </c>
      <c r="E326" s="1"/>
      <c r="F326" s="1">
        <v>1</v>
      </c>
      <c r="G326" s="1" t="s">
        <v>1499</v>
      </c>
      <c r="H326" s="1" t="s">
        <v>2278</v>
      </c>
      <c r="I326" s="1" t="s">
        <v>2288</v>
      </c>
      <c r="J326" s="1">
        <v>1</v>
      </c>
      <c r="K326" s="1">
        <v>1</v>
      </c>
      <c r="L326" s="40" t="e">
        <f>VLOOKUP(Table1[[#This Row],[fund_ioc]],'[1]By Fund - The Illinois Office o'!$B:$D,3,FALSE)</f>
        <v>#N/A</v>
      </c>
      <c r="M326" s="41" t="e">
        <f>VLOOKUP(Table1[[#This Row],[fund_ioc]],'[2]By Fund - The Illinois Office o'!$B:$D,3,FALSE)</f>
        <v>#N/A</v>
      </c>
      <c r="N326" s="40"/>
      <c r="O326" s="40"/>
      <c r="Q326" s="45">
        <f>Table1[[#This Row],[Revenue2]]-Table1[[#This Row],[Expenditures3]]</f>
        <v>0</v>
      </c>
    </row>
    <row r="327" spans="1:17">
      <c r="A327" s="22" t="s">
        <v>266</v>
      </c>
      <c r="B327" s="1" t="s">
        <v>266</v>
      </c>
      <c r="C327" s="1" t="s">
        <v>266</v>
      </c>
      <c r="D327" s="1">
        <v>0</v>
      </c>
      <c r="E327" s="1"/>
      <c r="F327" s="1">
        <v>1</v>
      </c>
      <c r="G327" s="19" t="s">
        <v>1500</v>
      </c>
      <c r="H327" s="1" t="s">
        <v>2278</v>
      </c>
      <c r="I327" s="1" t="s">
        <v>2288</v>
      </c>
      <c r="J327" s="1">
        <v>1</v>
      </c>
      <c r="K327" s="1">
        <v>1</v>
      </c>
      <c r="L327" s="40" t="e">
        <f>VLOOKUP(Table1[[#This Row],[fund_ioc]],'[1]By Fund - The Illinois Office o'!$B:$D,3,FALSE)</f>
        <v>#N/A</v>
      </c>
      <c r="M327" s="41" t="e">
        <f>VLOOKUP(Table1[[#This Row],[fund_ioc]],'[2]By Fund - The Illinois Office o'!$B:$D,3,FALSE)</f>
        <v>#N/A</v>
      </c>
      <c r="N327" s="40"/>
      <c r="O327" s="40"/>
      <c r="Q327" s="45">
        <f>Table1[[#This Row],[Revenue2]]-Table1[[#This Row],[Expenditures3]]</f>
        <v>0</v>
      </c>
    </row>
    <row r="328" spans="1:17">
      <c r="A328" s="22" t="s">
        <v>267</v>
      </c>
      <c r="B328" s="1" t="s">
        <v>267</v>
      </c>
      <c r="C328" s="1" t="s">
        <v>267</v>
      </c>
      <c r="D328" s="1">
        <v>0</v>
      </c>
      <c r="E328" s="1"/>
      <c r="F328" s="1">
        <v>1</v>
      </c>
      <c r="G328" s="1" t="s">
        <v>1501</v>
      </c>
      <c r="H328" s="1" t="s">
        <v>2278</v>
      </c>
      <c r="I328" s="1" t="s">
        <v>2288</v>
      </c>
      <c r="J328" s="1">
        <v>1</v>
      </c>
      <c r="K328" s="1">
        <v>1</v>
      </c>
      <c r="L328" s="40" t="e">
        <f>VLOOKUP(Table1[[#This Row],[fund_ioc]],'[1]By Fund - The Illinois Office o'!$B:$D,3,FALSE)</f>
        <v>#N/A</v>
      </c>
      <c r="M328" s="41">
        <f>VLOOKUP(Table1[[#This Row],[fund_ioc]],'[2]By Fund - The Illinois Office o'!$B:$D,3,FALSE)</f>
        <v>13366.19</v>
      </c>
      <c r="N328" s="40"/>
      <c r="O328" s="40">
        <v>13366.19</v>
      </c>
      <c r="Q328" s="45">
        <f>Table1[[#This Row],[Revenue2]]-Table1[[#This Row],[Expenditures3]]</f>
        <v>-13366.19</v>
      </c>
    </row>
    <row r="329" spans="1:17">
      <c r="A329" s="22" t="s">
        <v>268</v>
      </c>
      <c r="B329" s="1" t="s">
        <v>268</v>
      </c>
      <c r="C329" s="1" t="s">
        <v>268</v>
      </c>
      <c r="D329" s="1">
        <v>0</v>
      </c>
      <c r="E329" s="1"/>
      <c r="F329" s="1">
        <v>1</v>
      </c>
      <c r="G329" s="1" t="s">
        <v>1502</v>
      </c>
      <c r="H329" s="1" t="s">
        <v>2278</v>
      </c>
      <c r="I329" s="1" t="s">
        <v>2288</v>
      </c>
      <c r="J329" s="1">
        <v>1</v>
      </c>
      <c r="K329" s="1">
        <v>1</v>
      </c>
      <c r="L329" s="40">
        <f>VLOOKUP(Table1[[#This Row],[fund_ioc]],'[1]By Fund - The Illinois Office o'!$B:$D,3,FALSE)</f>
        <v>549999.96</v>
      </c>
      <c r="M329" s="41">
        <f>VLOOKUP(Table1[[#This Row],[fund_ioc]],'[2]By Fund - The Illinois Office o'!$B:$D,3,FALSE)</f>
        <v>183333.32</v>
      </c>
      <c r="N329" s="40">
        <v>549999.96</v>
      </c>
      <c r="O329" s="40">
        <v>183333.32</v>
      </c>
      <c r="Q329" s="45">
        <f>Table1[[#This Row],[Revenue2]]-Table1[[#This Row],[Expenditures3]]</f>
        <v>366666.63999999996</v>
      </c>
    </row>
    <row r="330" spans="1:17">
      <c r="A330" s="22" t="s">
        <v>269</v>
      </c>
      <c r="B330" s="1" t="s">
        <v>269</v>
      </c>
      <c r="C330" s="1" t="s">
        <v>269</v>
      </c>
      <c r="D330" s="1">
        <v>0</v>
      </c>
      <c r="E330" s="1"/>
      <c r="F330" s="1">
        <v>1</v>
      </c>
      <c r="G330" s="1" t="s">
        <v>1503</v>
      </c>
      <c r="H330" s="1" t="s">
        <v>2278</v>
      </c>
      <c r="I330" s="1" t="s">
        <v>2288</v>
      </c>
      <c r="J330" s="1">
        <v>1</v>
      </c>
      <c r="K330" s="1">
        <v>1</v>
      </c>
      <c r="L330" s="40">
        <f>VLOOKUP(Table1[[#This Row],[fund_ioc]],'[1]By Fund - The Illinois Office o'!$B:$D,3,FALSE)</f>
        <v>25652786.84</v>
      </c>
      <c r="M330" s="41">
        <f>VLOOKUP(Table1[[#This Row],[fund_ioc]],'[2]By Fund - The Illinois Office o'!$B:$D,3,FALSE)</f>
        <v>31709381.100000001</v>
      </c>
      <c r="N330" s="40">
        <v>25652786.84</v>
      </c>
      <c r="O330" s="40">
        <v>31709381.100000001</v>
      </c>
      <c r="Q330" s="45">
        <f>Table1[[#This Row],[Revenue2]]-Table1[[#This Row],[Expenditures3]]</f>
        <v>-6056594.2600000016</v>
      </c>
    </row>
    <row r="331" spans="1:17">
      <c r="A331" s="22" t="s">
        <v>270</v>
      </c>
      <c r="B331" s="1" t="s">
        <v>270</v>
      </c>
      <c r="C331" s="1" t="s">
        <v>270</v>
      </c>
      <c r="D331" s="1">
        <v>0</v>
      </c>
      <c r="E331" s="1"/>
      <c r="F331" s="1">
        <v>1</v>
      </c>
      <c r="G331" s="1" t="s">
        <v>1504</v>
      </c>
      <c r="H331" s="1" t="s">
        <v>2278</v>
      </c>
      <c r="I331" s="1" t="s">
        <v>2288</v>
      </c>
      <c r="J331" s="1">
        <v>1</v>
      </c>
      <c r="K331" s="1">
        <v>1</v>
      </c>
      <c r="L331" s="40">
        <f>VLOOKUP(Table1[[#This Row],[fund_ioc]],'[1]By Fund - The Illinois Office o'!$B:$D,3,FALSE)</f>
        <v>474706622.35000002</v>
      </c>
      <c r="M331" s="41">
        <f>VLOOKUP(Table1[[#This Row],[fund_ioc]],'[2]By Fund - The Illinois Office o'!$B:$D,3,FALSE)</f>
        <v>358357514.91000003</v>
      </c>
      <c r="N331" s="40">
        <v>474706622.35000002</v>
      </c>
      <c r="O331" s="40">
        <v>358357514.91000003</v>
      </c>
      <c r="Q331" s="45">
        <f>Table1[[#This Row],[Revenue2]]-Table1[[#This Row],[Expenditures3]]</f>
        <v>116349107.44</v>
      </c>
    </row>
    <row r="332" spans="1:17">
      <c r="A332" s="22" t="s">
        <v>271</v>
      </c>
      <c r="B332" s="1" t="s">
        <v>271</v>
      </c>
      <c r="C332" s="1" t="s">
        <v>271</v>
      </c>
      <c r="D332" s="1">
        <v>0</v>
      </c>
      <c r="E332" s="1"/>
      <c r="F332" s="1">
        <v>1</v>
      </c>
      <c r="G332" s="1" t="s">
        <v>1505</v>
      </c>
      <c r="H332" s="1" t="s">
        <v>2278</v>
      </c>
      <c r="I332" s="1" t="s">
        <v>2288</v>
      </c>
      <c r="J332" s="1">
        <v>1</v>
      </c>
      <c r="K332" s="1">
        <v>1</v>
      </c>
      <c r="L332" s="40">
        <f>VLOOKUP(Table1[[#This Row],[fund_ioc]],'[1]By Fund - The Illinois Office o'!$B:$D,3,FALSE)</f>
        <v>937851.66</v>
      </c>
      <c r="M332" s="41">
        <f>VLOOKUP(Table1[[#This Row],[fund_ioc]],'[2]By Fund - The Illinois Office o'!$B:$D,3,FALSE)</f>
        <v>1638900</v>
      </c>
      <c r="N332" s="40">
        <v>937851.66</v>
      </c>
      <c r="O332" s="40">
        <v>1638900</v>
      </c>
      <c r="Q332" s="45">
        <f>Table1[[#This Row],[Revenue2]]-Table1[[#This Row],[Expenditures3]]</f>
        <v>-701048.34</v>
      </c>
    </row>
    <row r="333" spans="1:17">
      <c r="A333" s="22" t="s">
        <v>272</v>
      </c>
      <c r="B333" s="1" t="s">
        <v>272</v>
      </c>
      <c r="C333" s="1" t="s">
        <v>272</v>
      </c>
      <c r="D333" s="1">
        <v>0</v>
      </c>
      <c r="E333" s="1"/>
      <c r="F333" s="1">
        <v>1</v>
      </c>
      <c r="G333" s="1" t="s">
        <v>1506</v>
      </c>
      <c r="H333" s="1" t="s">
        <v>2278</v>
      </c>
      <c r="I333" s="1" t="s">
        <v>2288</v>
      </c>
      <c r="J333" s="1">
        <v>1</v>
      </c>
      <c r="K333" s="1">
        <v>1</v>
      </c>
      <c r="L333" s="40">
        <f>VLOOKUP(Table1[[#This Row],[fund_ioc]],'[1]By Fund - The Illinois Office o'!$B:$D,3,FALSE)</f>
        <v>682862.41</v>
      </c>
      <c r="M333" s="41">
        <f>VLOOKUP(Table1[[#This Row],[fund_ioc]],'[2]By Fund - The Illinois Office o'!$B:$D,3,FALSE)</f>
        <v>879652.67</v>
      </c>
      <c r="N333" s="40">
        <v>682862.41</v>
      </c>
      <c r="O333" s="40">
        <v>879652.67</v>
      </c>
      <c r="Q333" s="45">
        <f>Table1[[#This Row],[Revenue2]]-Table1[[#This Row],[Expenditures3]]</f>
        <v>-196790.26</v>
      </c>
    </row>
    <row r="334" spans="1:17">
      <c r="A334" s="22" t="s">
        <v>273</v>
      </c>
      <c r="B334" s="1" t="s">
        <v>273</v>
      </c>
      <c r="C334" s="1" t="s">
        <v>273</v>
      </c>
      <c r="D334" s="1">
        <v>0</v>
      </c>
      <c r="E334" s="1"/>
      <c r="F334" s="1">
        <v>1</v>
      </c>
      <c r="G334" s="1" t="s">
        <v>1507</v>
      </c>
      <c r="H334" s="1" t="s">
        <v>2278</v>
      </c>
      <c r="I334" s="1" t="s">
        <v>2288</v>
      </c>
      <c r="J334" s="1">
        <v>1</v>
      </c>
      <c r="K334" s="1">
        <v>1</v>
      </c>
      <c r="L334" s="40">
        <f>VLOOKUP(Table1[[#This Row],[fund_ioc]],'[1]By Fund - The Illinois Office o'!$B:$D,3,FALSE)</f>
        <v>139</v>
      </c>
      <c r="M334" s="41">
        <f>VLOOKUP(Table1[[#This Row],[fund_ioc]],'[2]By Fund - The Illinois Office o'!$B:$D,3,FALSE)</f>
        <v>6800</v>
      </c>
      <c r="N334" s="40">
        <v>139</v>
      </c>
      <c r="O334" s="40">
        <v>6800</v>
      </c>
      <c r="Q334" s="45">
        <f>Table1[[#This Row],[Revenue2]]-Table1[[#This Row],[Expenditures3]]</f>
        <v>-6661</v>
      </c>
    </row>
    <row r="335" spans="1:17">
      <c r="A335" s="22" t="s">
        <v>274</v>
      </c>
      <c r="B335" s="1" t="s">
        <v>274</v>
      </c>
      <c r="C335" s="1" t="s">
        <v>274</v>
      </c>
      <c r="D335" s="1">
        <v>0</v>
      </c>
      <c r="E335" s="1"/>
      <c r="F335" s="1">
        <v>1</v>
      </c>
      <c r="G335" s="1" t="s">
        <v>1508</v>
      </c>
      <c r="H335" s="1" t="s">
        <v>2278</v>
      </c>
      <c r="I335" s="1" t="s">
        <v>2288</v>
      </c>
      <c r="J335" s="1">
        <v>1</v>
      </c>
      <c r="K335" s="1">
        <v>1</v>
      </c>
      <c r="L335" s="40">
        <f>VLOOKUP(Table1[[#This Row],[fund_ioc]],'[1]By Fund - The Illinois Office o'!$B:$D,3,FALSE)</f>
        <v>897503.43</v>
      </c>
      <c r="M335" s="41">
        <f>VLOOKUP(Table1[[#This Row],[fund_ioc]],'[2]By Fund - The Illinois Office o'!$B:$D,3,FALSE)</f>
        <v>1847220.88</v>
      </c>
      <c r="N335" s="40">
        <v>897503.43</v>
      </c>
      <c r="O335" s="40">
        <v>1847220.88</v>
      </c>
      <c r="Q335" s="45">
        <f>Table1[[#This Row],[Revenue2]]-Table1[[#This Row],[Expenditures3]]</f>
        <v>-949717.44999999984</v>
      </c>
    </row>
    <row r="336" spans="1:17">
      <c r="A336" s="22" t="s">
        <v>275</v>
      </c>
      <c r="B336" s="1" t="s">
        <v>275</v>
      </c>
      <c r="C336" s="1" t="s">
        <v>275</v>
      </c>
      <c r="D336" s="1">
        <v>0</v>
      </c>
      <c r="E336" s="1"/>
      <c r="F336" s="1">
        <v>1</v>
      </c>
      <c r="G336" s="1" t="s">
        <v>1509</v>
      </c>
      <c r="H336" s="1" t="s">
        <v>2279</v>
      </c>
      <c r="I336" s="1" t="s">
        <v>2289</v>
      </c>
      <c r="J336" s="1">
        <v>1</v>
      </c>
      <c r="K336" s="1">
        <v>1</v>
      </c>
      <c r="L336" s="40">
        <f>VLOOKUP(Table1[[#This Row],[fund_ioc]],'[1]By Fund - The Illinois Office o'!$B:$D,3,FALSE)</f>
        <v>13181.9</v>
      </c>
      <c r="M336" s="41">
        <f>VLOOKUP(Table1[[#This Row],[fund_ioc]],'[2]By Fund - The Illinois Office o'!$B:$D,3,FALSE)</f>
        <v>93627.12</v>
      </c>
      <c r="N336" s="40">
        <v>13181.9</v>
      </c>
      <c r="O336" s="40">
        <v>93627.12</v>
      </c>
      <c r="Q336" s="45">
        <f>Table1[[#This Row],[Revenue2]]-Table1[[#This Row],[Expenditures3]]</f>
        <v>-80445.22</v>
      </c>
    </row>
    <row r="337" spans="1:17">
      <c r="A337" s="22" t="s">
        <v>276</v>
      </c>
      <c r="B337" s="1" t="s">
        <v>276</v>
      </c>
      <c r="C337" s="1" t="s">
        <v>276</v>
      </c>
      <c r="D337" s="1">
        <v>0</v>
      </c>
      <c r="E337" s="1"/>
      <c r="F337" s="1">
        <v>1</v>
      </c>
      <c r="G337" s="1" t="s">
        <v>1510</v>
      </c>
      <c r="H337" s="1" t="s">
        <v>2278</v>
      </c>
      <c r="I337" s="1" t="s">
        <v>2288</v>
      </c>
      <c r="J337" s="1">
        <v>1</v>
      </c>
      <c r="K337" s="1">
        <v>1</v>
      </c>
      <c r="L337" s="40">
        <f>VLOOKUP(Table1[[#This Row],[fund_ioc]],'[1]By Fund - The Illinois Office o'!$B:$D,3,FALSE)</f>
        <v>194198.96</v>
      </c>
      <c r="M337" s="41">
        <f>VLOOKUP(Table1[[#This Row],[fund_ioc]],'[2]By Fund - The Illinois Office o'!$B:$D,3,FALSE)</f>
        <v>377358.48</v>
      </c>
      <c r="N337" s="40">
        <v>194198.96</v>
      </c>
      <c r="O337" s="40">
        <v>377358.48</v>
      </c>
      <c r="Q337" s="45">
        <f>Table1[[#This Row],[Revenue2]]-Table1[[#This Row],[Expenditures3]]</f>
        <v>-183159.52</v>
      </c>
    </row>
    <row r="338" spans="1:17">
      <c r="A338" s="22" t="s">
        <v>277</v>
      </c>
      <c r="B338" s="1" t="s">
        <v>277</v>
      </c>
      <c r="C338" s="1" t="s">
        <v>277</v>
      </c>
      <c r="D338" s="1">
        <v>0</v>
      </c>
      <c r="E338" s="1"/>
      <c r="F338" s="1">
        <v>1</v>
      </c>
      <c r="G338" s="1" t="s">
        <v>1511</v>
      </c>
      <c r="H338" s="1" t="s">
        <v>2278</v>
      </c>
      <c r="I338" s="1" t="s">
        <v>2288</v>
      </c>
      <c r="J338" s="1">
        <v>1</v>
      </c>
      <c r="K338" s="1">
        <v>1</v>
      </c>
      <c r="L338" s="40">
        <f>VLOOKUP(Table1[[#This Row],[fund_ioc]],'[1]By Fund - The Illinois Office o'!$B:$D,3,FALSE)</f>
        <v>54112.29</v>
      </c>
      <c r="M338" s="41">
        <f>VLOOKUP(Table1[[#This Row],[fund_ioc]],'[2]By Fund - The Illinois Office o'!$B:$D,3,FALSE)</f>
        <v>122624.97</v>
      </c>
      <c r="N338" s="40">
        <v>54112.29</v>
      </c>
      <c r="O338" s="40">
        <v>122624.97</v>
      </c>
      <c r="Q338" s="45">
        <f>Table1[[#This Row],[Revenue2]]-Table1[[#This Row],[Expenditures3]]</f>
        <v>-68512.679999999993</v>
      </c>
    </row>
    <row r="339" spans="1:17">
      <c r="A339" s="22" t="s">
        <v>278</v>
      </c>
      <c r="B339" s="1" t="s">
        <v>278</v>
      </c>
      <c r="C339" s="1" t="s">
        <v>278</v>
      </c>
      <c r="D339" s="1">
        <v>0</v>
      </c>
      <c r="E339" s="1"/>
      <c r="F339" s="1">
        <v>1</v>
      </c>
      <c r="G339" s="1" t="s">
        <v>1512</v>
      </c>
      <c r="H339" s="1" t="s">
        <v>2278</v>
      </c>
      <c r="I339" s="1" t="s">
        <v>2288</v>
      </c>
      <c r="J339" s="1">
        <v>1</v>
      </c>
      <c r="K339" s="1">
        <v>1</v>
      </c>
      <c r="L339" s="40">
        <f>VLOOKUP(Table1[[#This Row],[fund_ioc]],'[1]By Fund - The Illinois Office o'!$B:$D,3,FALSE)</f>
        <v>14820763.93</v>
      </c>
      <c r="M339" s="41">
        <f>VLOOKUP(Table1[[#This Row],[fund_ioc]],'[2]By Fund - The Illinois Office o'!$B:$D,3,FALSE)</f>
        <v>15613630.41</v>
      </c>
      <c r="N339" s="40">
        <v>14820763.93</v>
      </c>
      <c r="O339" s="40">
        <v>15613630.41</v>
      </c>
      <c r="Q339" s="45">
        <f>Table1[[#This Row],[Revenue2]]-Table1[[#This Row],[Expenditures3]]</f>
        <v>-792866.48000000045</v>
      </c>
    </row>
    <row r="340" spans="1:17">
      <c r="A340" s="22" t="s">
        <v>279</v>
      </c>
      <c r="B340" s="1" t="s">
        <v>279</v>
      </c>
      <c r="C340" s="1" t="s">
        <v>279</v>
      </c>
      <c r="D340" s="1">
        <v>0</v>
      </c>
      <c r="E340" s="1"/>
      <c r="F340" s="1">
        <v>0</v>
      </c>
      <c r="G340" s="1" t="s">
        <v>1513</v>
      </c>
      <c r="H340" s="1" t="s">
        <v>2279</v>
      </c>
      <c r="I340" s="1" t="s">
        <v>2289</v>
      </c>
      <c r="J340" s="1">
        <v>0</v>
      </c>
      <c r="K340" s="1">
        <v>0</v>
      </c>
      <c r="L340" s="40">
        <f>VLOOKUP(Table1[[#This Row],[fund_ioc]],'[1]By Fund - The Illinois Office o'!$B:$D,3,FALSE)</f>
        <v>2342.5</v>
      </c>
      <c r="M340" s="41">
        <f>VLOOKUP(Table1[[#This Row],[fund_ioc]],'[2]By Fund - The Illinois Office o'!$B:$D,3,FALSE)</f>
        <v>0</v>
      </c>
      <c r="N340" s="40">
        <v>2342.5</v>
      </c>
      <c r="O340" s="40">
        <v>0</v>
      </c>
      <c r="Q340" s="45">
        <f>Table1[[#This Row],[Revenue2]]-Table1[[#This Row],[Expenditures3]]</f>
        <v>2342.5</v>
      </c>
    </row>
    <row r="341" spans="1:17">
      <c r="A341" s="22" t="s">
        <v>280</v>
      </c>
      <c r="B341" s="1" t="s">
        <v>280</v>
      </c>
      <c r="C341" s="1" t="s">
        <v>280</v>
      </c>
      <c r="D341" s="1">
        <v>0</v>
      </c>
      <c r="E341" s="1"/>
      <c r="F341" s="1">
        <v>1</v>
      </c>
      <c r="G341" s="19" t="s">
        <v>1514</v>
      </c>
      <c r="H341" s="1" t="s">
        <v>2279</v>
      </c>
      <c r="I341" s="1" t="s">
        <v>2289</v>
      </c>
      <c r="J341" s="1">
        <v>1</v>
      </c>
      <c r="K341" s="1">
        <v>1</v>
      </c>
      <c r="L341" s="40" t="e">
        <f>VLOOKUP(Table1[[#This Row],[fund_ioc]],'[1]By Fund - The Illinois Office o'!$B:$D,3,FALSE)</f>
        <v>#N/A</v>
      </c>
      <c r="M341" s="41">
        <f>VLOOKUP(Table1[[#This Row],[fund_ioc]],'[2]By Fund - The Illinois Office o'!$B:$D,3,FALSE)</f>
        <v>3587.5</v>
      </c>
      <c r="N341" s="40"/>
      <c r="O341" s="40">
        <v>3587.5</v>
      </c>
      <c r="Q341" s="45">
        <f>Table1[[#This Row],[Revenue2]]-Table1[[#This Row],[Expenditures3]]</f>
        <v>-3587.5</v>
      </c>
    </row>
    <row r="342" spans="1:17">
      <c r="A342" s="22" t="s">
        <v>281</v>
      </c>
      <c r="B342" s="1" t="s">
        <v>281</v>
      </c>
      <c r="C342" s="1" t="s">
        <v>281</v>
      </c>
      <c r="D342" s="1">
        <v>0</v>
      </c>
      <c r="E342" s="1"/>
      <c r="F342" s="1">
        <v>1</v>
      </c>
      <c r="G342" s="1" t="s">
        <v>1515</v>
      </c>
      <c r="H342" s="1" t="s">
        <v>2278</v>
      </c>
      <c r="I342" s="1" t="s">
        <v>2288</v>
      </c>
      <c r="J342" s="1">
        <v>1</v>
      </c>
      <c r="K342" s="1">
        <v>1</v>
      </c>
      <c r="L342" s="40">
        <f>VLOOKUP(Table1[[#This Row],[fund_ioc]],'[1]By Fund - The Illinois Office o'!$B:$D,3,FALSE)</f>
        <v>2008418.18</v>
      </c>
      <c r="M342" s="41">
        <f>VLOOKUP(Table1[[#This Row],[fund_ioc]],'[2]By Fund - The Illinois Office o'!$B:$D,3,FALSE)</f>
        <v>1703533.25</v>
      </c>
      <c r="N342" s="40">
        <v>2008418.18</v>
      </c>
      <c r="O342" s="40">
        <v>1703533.25</v>
      </c>
      <c r="Q342" s="45">
        <f>Table1[[#This Row],[Revenue2]]-Table1[[#This Row],[Expenditures3]]</f>
        <v>304884.92999999993</v>
      </c>
    </row>
    <row r="343" spans="1:17">
      <c r="A343" s="22" t="s">
        <v>282</v>
      </c>
      <c r="B343" s="1" t="s">
        <v>282</v>
      </c>
      <c r="C343" s="1" t="s">
        <v>282</v>
      </c>
      <c r="D343" s="1">
        <v>0</v>
      </c>
      <c r="E343" s="1"/>
      <c r="F343" s="1">
        <v>1</v>
      </c>
      <c r="G343" s="1" t="s">
        <v>1516</v>
      </c>
      <c r="H343" s="1" t="s">
        <v>2278</v>
      </c>
      <c r="I343" s="1" t="s">
        <v>2288</v>
      </c>
      <c r="J343" s="1">
        <v>1</v>
      </c>
      <c r="K343" s="1">
        <v>1</v>
      </c>
      <c r="L343" s="40">
        <f>VLOOKUP(Table1[[#This Row],[fund_ioc]],'[1]By Fund - The Illinois Office o'!$B:$D,3,FALSE)</f>
        <v>11680413.310000001</v>
      </c>
      <c r="M343" s="41">
        <f>VLOOKUP(Table1[[#This Row],[fund_ioc]],'[2]By Fund - The Illinois Office o'!$B:$D,3,FALSE)</f>
        <v>14131537.310000001</v>
      </c>
      <c r="N343" s="40">
        <v>11680413.310000001</v>
      </c>
      <c r="O343" s="40">
        <v>14131537.310000001</v>
      </c>
      <c r="Q343" s="45">
        <f>Table1[[#This Row],[Revenue2]]-Table1[[#This Row],[Expenditures3]]</f>
        <v>-2451124</v>
      </c>
    </row>
    <row r="344" spans="1:17">
      <c r="A344" s="22" t="s">
        <v>283</v>
      </c>
      <c r="B344" s="1" t="s">
        <v>283</v>
      </c>
      <c r="C344" s="1" t="s">
        <v>283</v>
      </c>
      <c r="D344" s="1">
        <v>0</v>
      </c>
      <c r="E344" s="1"/>
      <c r="F344" s="1">
        <v>1</v>
      </c>
      <c r="G344" s="1" t="s">
        <v>1517</v>
      </c>
      <c r="H344" s="1" t="s">
        <v>2278</v>
      </c>
      <c r="I344" s="1" t="s">
        <v>2288</v>
      </c>
      <c r="J344" s="1">
        <v>1</v>
      </c>
      <c r="K344" s="1">
        <v>1</v>
      </c>
      <c r="L344" s="40">
        <f>VLOOKUP(Table1[[#This Row],[fund_ioc]],'[1]By Fund - The Illinois Office o'!$B:$D,3,FALSE)</f>
        <v>21300682.960000001</v>
      </c>
      <c r="M344" s="41">
        <f>VLOOKUP(Table1[[#This Row],[fund_ioc]],'[2]By Fund - The Illinois Office o'!$B:$D,3,FALSE)</f>
        <v>32881806.420000002</v>
      </c>
      <c r="N344" s="40">
        <v>21300682.960000001</v>
      </c>
      <c r="O344" s="40">
        <v>32881806.420000002</v>
      </c>
      <c r="Q344" s="45">
        <f>Table1[[#This Row],[Revenue2]]-Table1[[#This Row],[Expenditures3]]</f>
        <v>-11581123.460000001</v>
      </c>
    </row>
    <row r="345" spans="1:17">
      <c r="A345" s="27" t="s">
        <v>284</v>
      </c>
      <c r="B345" s="10" t="s">
        <v>2544</v>
      </c>
      <c r="C345" s="11" t="s">
        <v>284</v>
      </c>
      <c r="D345" s="11" t="s">
        <v>2316</v>
      </c>
      <c r="E345" s="10"/>
      <c r="F345" s="10" t="s">
        <v>2319</v>
      </c>
      <c r="G345" s="36" t="s">
        <v>2541</v>
      </c>
      <c r="H345" s="2" t="s">
        <v>2279</v>
      </c>
      <c r="I345" s="2" t="s">
        <v>2289</v>
      </c>
      <c r="J345" s="2" t="s">
        <v>2319</v>
      </c>
      <c r="K345" s="2" t="s">
        <v>2319</v>
      </c>
      <c r="L345" s="40">
        <f>VLOOKUP(Table1[[#This Row],[fund_ioc]],'[1]By Fund - The Illinois Office o'!$B:$D,3,FALSE)</f>
        <v>0</v>
      </c>
      <c r="M345" s="41">
        <f>VLOOKUP(Table1[[#This Row],[fund_ioc]],'[2]By Fund - The Illinois Office o'!$B:$D,3,FALSE)</f>
        <v>10000000</v>
      </c>
      <c r="N345" s="40">
        <v>0</v>
      </c>
      <c r="O345" s="40">
        <v>10000000</v>
      </c>
      <c r="Q345" s="45">
        <f>Table1[[#This Row],[Revenue2]]-Table1[[#This Row],[Expenditures3]]</f>
        <v>-10000000</v>
      </c>
    </row>
    <row r="346" spans="1:17">
      <c r="A346" s="22" t="s">
        <v>2542</v>
      </c>
      <c r="B346" s="1" t="s">
        <v>2543</v>
      </c>
      <c r="C346" s="1" t="s">
        <v>284</v>
      </c>
      <c r="D346" s="1">
        <v>0</v>
      </c>
      <c r="E346" s="1"/>
      <c r="F346" s="1">
        <v>0</v>
      </c>
      <c r="G346" s="19" t="s">
        <v>1518</v>
      </c>
      <c r="H346" s="1" t="s">
        <v>2279</v>
      </c>
      <c r="I346" s="1" t="s">
        <v>2289</v>
      </c>
      <c r="J346" s="1">
        <v>0</v>
      </c>
      <c r="K346" s="1">
        <v>0</v>
      </c>
      <c r="L346" s="40">
        <f>VLOOKUP(Table1[[#This Row],[fund_ioc]],'[1]By Fund - The Illinois Office o'!$B:$D,3,FALSE)</f>
        <v>0</v>
      </c>
      <c r="M346" s="41">
        <f>VLOOKUP(Table1[[#This Row],[fund_ioc]],'[2]By Fund - The Illinois Office o'!$B:$D,3,FALSE)</f>
        <v>10000000</v>
      </c>
      <c r="N346" s="40">
        <v>0</v>
      </c>
      <c r="O346" s="40">
        <v>10000000</v>
      </c>
      <c r="Q346" s="45">
        <f>Table1[[#This Row],[Revenue2]]-Table1[[#This Row],[Expenditures3]]</f>
        <v>-10000000</v>
      </c>
    </row>
    <row r="347" spans="1:17">
      <c r="A347" s="22" t="s">
        <v>285</v>
      </c>
      <c r="B347" s="1" t="s">
        <v>285</v>
      </c>
      <c r="C347" s="1" t="s">
        <v>285</v>
      </c>
      <c r="D347" s="1">
        <v>0</v>
      </c>
      <c r="E347" s="1"/>
      <c r="F347" s="1">
        <v>1</v>
      </c>
      <c r="G347" s="1" t="s">
        <v>1519</v>
      </c>
      <c r="H347" s="1" t="s">
        <v>2282</v>
      </c>
      <c r="I347" s="1" t="s">
        <v>2293</v>
      </c>
      <c r="J347" s="1">
        <v>1</v>
      </c>
      <c r="K347" s="1">
        <v>1</v>
      </c>
      <c r="L347" s="40">
        <f>VLOOKUP(Table1[[#This Row],[fund_ioc]],'[1]By Fund - The Illinois Office o'!$B:$D,3,FALSE)</f>
        <v>18120</v>
      </c>
      <c r="M347" s="41">
        <f>VLOOKUP(Table1[[#This Row],[fund_ioc]],'[2]By Fund - The Illinois Office o'!$B:$D,3,FALSE)</f>
        <v>0</v>
      </c>
      <c r="N347" s="40">
        <v>18120</v>
      </c>
      <c r="O347" s="40">
        <v>0</v>
      </c>
      <c r="Q347" s="45">
        <f>Table1[[#This Row],[Revenue2]]-Table1[[#This Row],[Expenditures3]]</f>
        <v>18120</v>
      </c>
    </row>
    <row r="348" spans="1:17">
      <c r="A348" s="22" t="s">
        <v>286</v>
      </c>
      <c r="B348" s="1" t="s">
        <v>286</v>
      </c>
      <c r="C348" s="1" t="s">
        <v>286</v>
      </c>
      <c r="D348" s="1">
        <v>0</v>
      </c>
      <c r="E348" s="1"/>
      <c r="F348" s="1">
        <v>1</v>
      </c>
      <c r="G348" s="19" t="s">
        <v>1520</v>
      </c>
      <c r="H348" s="1" t="s">
        <v>2279</v>
      </c>
      <c r="I348" s="1" t="s">
        <v>2289</v>
      </c>
      <c r="J348" s="1">
        <v>1</v>
      </c>
      <c r="K348" s="1">
        <v>1</v>
      </c>
      <c r="L348" s="40" t="e">
        <f>VLOOKUP(Table1[[#This Row],[fund_ioc]],'[1]By Fund - The Illinois Office o'!$B:$D,3,FALSE)</f>
        <v>#N/A</v>
      </c>
      <c r="M348" s="41">
        <f>VLOOKUP(Table1[[#This Row],[fund_ioc]],'[2]By Fund - The Illinois Office o'!$B:$D,3,FALSE)</f>
        <v>0</v>
      </c>
      <c r="N348" s="40"/>
      <c r="O348" s="40">
        <v>0</v>
      </c>
      <c r="Q348" s="45">
        <f>Table1[[#This Row],[Revenue2]]-Table1[[#This Row],[Expenditures3]]</f>
        <v>0</v>
      </c>
    </row>
    <row r="349" spans="1:17">
      <c r="A349" s="22" t="s">
        <v>287</v>
      </c>
      <c r="B349" s="1" t="s">
        <v>287</v>
      </c>
      <c r="C349" s="1" t="s">
        <v>287</v>
      </c>
      <c r="D349" s="1">
        <v>0</v>
      </c>
      <c r="E349" s="1"/>
      <c r="F349" s="1">
        <v>1</v>
      </c>
      <c r="G349" s="1" t="s">
        <v>1521</v>
      </c>
      <c r="H349" s="1" t="s">
        <v>2282</v>
      </c>
      <c r="I349" s="1" t="s">
        <v>2293</v>
      </c>
      <c r="J349" s="1">
        <v>1</v>
      </c>
      <c r="K349" s="1">
        <v>1</v>
      </c>
      <c r="L349" s="40">
        <f>VLOOKUP(Table1[[#This Row],[fund_ioc]],'[1]By Fund - The Illinois Office o'!$B:$D,3,FALSE)</f>
        <v>61880224.030000001</v>
      </c>
      <c r="M349" s="41">
        <f>VLOOKUP(Table1[[#This Row],[fund_ioc]],'[2]By Fund - The Illinois Office o'!$B:$D,3,FALSE)</f>
        <v>53862407.079999998</v>
      </c>
      <c r="N349" s="40">
        <v>61880224.030000001</v>
      </c>
      <c r="O349" s="40">
        <v>53862407.079999998</v>
      </c>
      <c r="Q349" s="45">
        <f>Table1[[#This Row],[Revenue2]]-Table1[[#This Row],[Expenditures3]]</f>
        <v>8017816.950000003</v>
      </c>
    </row>
    <row r="350" spans="1:17">
      <c r="A350" s="22" t="s">
        <v>288</v>
      </c>
      <c r="B350" s="3" t="s">
        <v>2322</v>
      </c>
      <c r="C350" s="3" t="s">
        <v>288</v>
      </c>
      <c r="D350" s="3" t="s">
        <v>2316</v>
      </c>
      <c r="E350" s="3"/>
      <c r="F350" s="3">
        <v>1</v>
      </c>
      <c r="G350" s="5" t="s">
        <v>2321</v>
      </c>
      <c r="H350" s="3" t="s">
        <v>2282</v>
      </c>
      <c r="I350" s="3" t="s">
        <v>2293</v>
      </c>
      <c r="J350" s="3">
        <v>1</v>
      </c>
      <c r="K350" s="3">
        <v>1</v>
      </c>
      <c r="L350" s="40">
        <f>VLOOKUP(Table1[[#This Row],[fund_ioc]],'[1]By Fund - The Illinois Office o'!$B:$D,3,FALSE)</f>
        <v>652450054.77999997</v>
      </c>
      <c r="M350" s="41">
        <f>VLOOKUP(Table1[[#This Row],[fund_ioc]],'[2]By Fund - The Illinois Office o'!$B:$D,3,FALSE)</f>
        <v>665115360.62</v>
      </c>
      <c r="N350" s="40">
        <v>652450054.77999997</v>
      </c>
      <c r="O350" s="40">
        <v>665115360.62</v>
      </c>
      <c r="Q350" s="45">
        <f>Table1[[#This Row],[Revenue2]]-Table1[[#This Row],[Expenditures3]]</f>
        <v>-12665305.840000033</v>
      </c>
    </row>
    <row r="351" spans="1:17">
      <c r="A351" s="25" t="s">
        <v>2328</v>
      </c>
      <c r="B351" s="8" t="s">
        <v>2323</v>
      </c>
      <c r="C351" s="8" t="s">
        <v>288</v>
      </c>
      <c r="D351" s="8" t="s">
        <v>2319</v>
      </c>
      <c r="E351" s="8" t="s">
        <v>2320</v>
      </c>
      <c r="F351" s="8">
        <v>1</v>
      </c>
      <c r="G351" s="8" t="s">
        <v>1522</v>
      </c>
      <c r="H351" s="8" t="s">
        <v>2282</v>
      </c>
      <c r="I351" s="8" t="s">
        <v>2293</v>
      </c>
      <c r="J351" s="8">
        <v>1</v>
      </c>
      <c r="K351" s="8">
        <v>1</v>
      </c>
      <c r="L351" s="40">
        <f>VLOOKUP(Table1[[#This Row],[fund_ioc]],'[1]By Fund - The Illinois Office o'!$B:$D,3,FALSE)</f>
        <v>652450054.77999997</v>
      </c>
      <c r="M351" s="41">
        <f>VLOOKUP(Table1[[#This Row],[fund_ioc]],'[2]By Fund - The Illinois Office o'!$B:$D,3,FALSE)</f>
        <v>665115360.62</v>
      </c>
      <c r="N351" s="40">
        <v>652450054.77999997</v>
      </c>
      <c r="O351" s="40">
        <v>665115360.62</v>
      </c>
      <c r="Q351" s="45">
        <f>Table1[[#This Row],[Revenue2]]-Table1[[#This Row],[Expenditures3]]</f>
        <v>-12665305.840000033</v>
      </c>
    </row>
    <row r="352" spans="1:17">
      <c r="A352" s="22" t="s">
        <v>289</v>
      </c>
      <c r="B352" s="1" t="s">
        <v>289</v>
      </c>
      <c r="C352" s="1" t="s">
        <v>289</v>
      </c>
      <c r="D352" s="1">
        <v>0</v>
      </c>
      <c r="E352" s="1"/>
      <c r="F352" s="1">
        <v>1</v>
      </c>
      <c r="G352" s="19" t="s">
        <v>1523</v>
      </c>
      <c r="H352" s="1" t="s">
        <v>2279</v>
      </c>
      <c r="I352" s="1" t="s">
        <v>2289</v>
      </c>
      <c r="J352" s="1">
        <v>1</v>
      </c>
      <c r="K352" s="1">
        <v>1</v>
      </c>
      <c r="L352" s="40" t="e">
        <f>VLOOKUP(Table1[[#This Row],[fund_ioc]],'[1]By Fund - The Illinois Office o'!$B:$D,3,FALSE)</f>
        <v>#N/A</v>
      </c>
      <c r="M352" s="41">
        <f>VLOOKUP(Table1[[#This Row],[fund_ioc]],'[2]By Fund - The Illinois Office o'!$B:$D,3,FALSE)</f>
        <v>0</v>
      </c>
      <c r="N352" s="40"/>
      <c r="O352" s="40">
        <v>0</v>
      </c>
      <c r="Q352" s="45">
        <f>Table1[[#This Row],[Revenue2]]-Table1[[#This Row],[Expenditures3]]</f>
        <v>0</v>
      </c>
    </row>
    <row r="353" spans="1:17">
      <c r="A353" s="22" t="s">
        <v>290</v>
      </c>
      <c r="B353" s="1" t="s">
        <v>290</v>
      </c>
      <c r="C353" s="1" t="s">
        <v>290</v>
      </c>
      <c r="D353" s="1">
        <v>0</v>
      </c>
      <c r="E353" s="1"/>
      <c r="F353" s="1">
        <v>1</v>
      </c>
      <c r="G353" s="1" t="s">
        <v>1524</v>
      </c>
      <c r="H353" s="1" t="s">
        <v>2278</v>
      </c>
      <c r="I353" s="1" t="s">
        <v>2288</v>
      </c>
      <c r="J353" s="1">
        <v>1</v>
      </c>
      <c r="K353" s="1">
        <v>1</v>
      </c>
      <c r="L353" s="40" t="e">
        <f>VLOOKUP(Table1[[#This Row],[fund_ioc]],'[1]By Fund - The Illinois Office o'!$B:$D,3,FALSE)</f>
        <v>#N/A</v>
      </c>
      <c r="M353" s="41" t="e">
        <f>VLOOKUP(Table1[[#This Row],[fund_ioc]],'[2]By Fund - The Illinois Office o'!$B:$D,3,FALSE)</f>
        <v>#N/A</v>
      </c>
      <c r="N353" s="40"/>
      <c r="O353" s="40"/>
      <c r="Q353" s="45">
        <f>Table1[[#This Row],[Revenue2]]-Table1[[#This Row],[Expenditures3]]</f>
        <v>0</v>
      </c>
    </row>
    <row r="354" spans="1:17">
      <c r="A354" s="22" t="s">
        <v>291</v>
      </c>
      <c r="B354" s="1" t="s">
        <v>1089</v>
      </c>
      <c r="C354" s="1" t="s">
        <v>291</v>
      </c>
      <c r="D354" s="1">
        <v>2</v>
      </c>
      <c r="E354" s="1"/>
      <c r="F354" s="1">
        <v>1</v>
      </c>
      <c r="G354" s="19" t="s">
        <v>1525</v>
      </c>
      <c r="H354" s="1" t="s">
        <v>2278</v>
      </c>
      <c r="I354" s="1" t="s">
        <v>2288</v>
      </c>
      <c r="J354" s="1">
        <v>1</v>
      </c>
      <c r="K354" s="1">
        <v>1</v>
      </c>
      <c r="L354" s="40" t="e">
        <f>VLOOKUP(Table1[[#This Row],[fund_ioc]],'[1]By Fund - The Illinois Office o'!$B:$D,3,FALSE)</f>
        <v>#N/A</v>
      </c>
      <c r="M354" s="41">
        <f>VLOOKUP(Table1[[#This Row],[fund_ioc]],'[2]By Fund - The Illinois Office o'!$B:$D,3,FALSE)</f>
        <v>0</v>
      </c>
      <c r="N354" s="40"/>
      <c r="O354" s="40">
        <v>0</v>
      </c>
      <c r="Q354" s="45">
        <f>Table1[[#This Row],[Revenue2]]-Table1[[#This Row],[Expenditures3]]</f>
        <v>0</v>
      </c>
    </row>
    <row r="355" spans="1:17">
      <c r="A355" s="22" t="s">
        <v>993</v>
      </c>
      <c r="B355" s="1" t="s">
        <v>1182</v>
      </c>
      <c r="C355" s="1" t="s">
        <v>291</v>
      </c>
      <c r="D355" s="1">
        <v>1</v>
      </c>
      <c r="E355" s="1">
        <v>1998</v>
      </c>
      <c r="F355" s="1">
        <v>1</v>
      </c>
      <c r="G355" s="1" t="s">
        <v>2224</v>
      </c>
      <c r="H355" s="1" t="s">
        <v>2282</v>
      </c>
      <c r="I355" s="1" t="s">
        <v>2293</v>
      </c>
      <c r="J355" s="1">
        <v>1</v>
      </c>
      <c r="K355" s="1">
        <v>1</v>
      </c>
      <c r="L355" s="40" t="e">
        <f>VLOOKUP(Table1[[#This Row],[fund_ioc]],'[1]By Fund - The Illinois Office o'!$B:$D,3,FALSE)</f>
        <v>#N/A</v>
      </c>
      <c r="M355" s="41">
        <f>VLOOKUP(Table1[[#This Row],[fund_ioc]],'[2]By Fund - The Illinois Office o'!$B:$D,3,FALSE)</f>
        <v>0</v>
      </c>
      <c r="N355" s="40" t="e">
        <v>#N/A</v>
      </c>
      <c r="O355" s="40">
        <v>0</v>
      </c>
      <c r="Q355" s="45" t="e">
        <f>Table1[[#This Row],[Revenue2]]-Table1[[#This Row],[Expenditures3]]</f>
        <v>#N/A</v>
      </c>
    </row>
    <row r="356" spans="1:17">
      <c r="A356" s="22" t="s">
        <v>292</v>
      </c>
      <c r="B356" s="1" t="s">
        <v>292</v>
      </c>
      <c r="C356" s="1" t="s">
        <v>292</v>
      </c>
      <c r="D356" s="1">
        <v>0</v>
      </c>
      <c r="E356" s="1"/>
      <c r="F356" s="1">
        <v>1</v>
      </c>
      <c r="G356" s="19" t="s">
        <v>1526</v>
      </c>
      <c r="H356" s="1" t="s">
        <v>2282</v>
      </c>
      <c r="I356" s="1" t="s">
        <v>2293</v>
      </c>
      <c r="J356" s="1">
        <v>1</v>
      </c>
      <c r="K356" s="1">
        <v>1</v>
      </c>
      <c r="L356" s="40" t="e">
        <f>VLOOKUP(Table1[[#This Row],[fund_ioc]],'[1]By Fund - The Illinois Office o'!$B:$D,3,FALSE)</f>
        <v>#N/A</v>
      </c>
      <c r="M356" s="41" t="e">
        <f>VLOOKUP(Table1[[#This Row],[fund_ioc]],'[2]By Fund - The Illinois Office o'!$B:$D,3,FALSE)</f>
        <v>#N/A</v>
      </c>
      <c r="N356" s="40"/>
      <c r="O356" s="40"/>
      <c r="Q356" s="45">
        <f>Table1[[#This Row],[Revenue2]]-Table1[[#This Row],[Expenditures3]]</f>
        <v>0</v>
      </c>
    </row>
    <row r="357" spans="1:17">
      <c r="A357" s="22" t="s">
        <v>293</v>
      </c>
      <c r="B357" s="1" t="s">
        <v>293</v>
      </c>
      <c r="C357" s="1" t="s">
        <v>293</v>
      </c>
      <c r="D357" s="1">
        <v>0</v>
      </c>
      <c r="E357" s="1"/>
      <c r="F357" s="1">
        <v>1</v>
      </c>
      <c r="G357" s="19" t="s">
        <v>1527</v>
      </c>
      <c r="H357" s="1" t="s">
        <v>2282</v>
      </c>
      <c r="I357" s="1" t="s">
        <v>2293</v>
      </c>
      <c r="J357" s="1">
        <v>1</v>
      </c>
      <c r="K357" s="1">
        <v>1</v>
      </c>
      <c r="L357" s="40">
        <f>VLOOKUP(Table1[[#This Row],[fund_ioc]],'[1]By Fund - The Illinois Office o'!$B:$D,3,FALSE)</f>
        <v>89.8</v>
      </c>
      <c r="M357" s="41">
        <f>VLOOKUP(Table1[[#This Row],[fund_ioc]],'[2]By Fund - The Illinois Office o'!$B:$D,3,FALSE)</f>
        <v>0</v>
      </c>
      <c r="N357" s="40">
        <v>89.8</v>
      </c>
      <c r="O357" s="40">
        <v>0</v>
      </c>
      <c r="Q357" s="45">
        <f>Table1[[#This Row],[Revenue2]]-Table1[[#This Row],[Expenditures3]]</f>
        <v>89.8</v>
      </c>
    </row>
    <row r="358" spans="1:17">
      <c r="A358" s="22" t="s">
        <v>294</v>
      </c>
      <c r="B358" s="1" t="s">
        <v>294</v>
      </c>
      <c r="C358" s="1" t="s">
        <v>294</v>
      </c>
      <c r="D358" s="1">
        <v>0</v>
      </c>
      <c r="E358" s="1"/>
      <c r="F358" s="1">
        <v>1</v>
      </c>
      <c r="G358" s="1" t="s">
        <v>1528</v>
      </c>
      <c r="H358" s="1" t="s">
        <v>2278</v>
      </c>
      <c r="I358" s="1" t="s">
        <v>2288</v>
      </c>
      <c r="J358" s="1">
        <v>1</v>
      </c>
      <c r="K358" s="1">
        <v>1</v>
      </c>
      <c r="L358" s="40">
        <f>VLOOKUP(Table1[[#This Row],[fund_ioc]],'[1]By Fund - The Illinois Office o'!$B:$D,3,FALSE)</f>
        <v>1329024.74</v>
      </c>
      <c r="M358" s="41">
        <f>VLOOKUP(Table1[[#This Row],[fund_ioc]],'[2]By Fund - The Illinois Office o'!$B:$D,3,FALSE)</f>
        <v>1549235.7</v>
      </c>
      <c r="N358" s="40">
        <v>1329024.74</v>
      </c>
      <c r="O358" s="40">
        <v>1549235.7</v>
      </c>
      <c r="Q358" s="45">
        <f>Table1[[#This Row],[Revenue2]]-Table1[[#This Row],[Expenditures3]]</f>
        <v>-220210.95999999996</v>
      </c>
    </row>
    <row r="359" spans="1:17">
      <c r="A359" s="23" t="s">
        <v>295</v>
      </c>
      <c r="B359" s="10" t="s">
        <v>2556</v>
      </c>
      <c r="C359" s="10" t="s">
        <v>295</v>
      </c>
      <c r="D359" s="10" t="s">
        <v>2316</v>
      </c>
      <c r="E359" s="10"/>
      <c r="F359" s="10" t="s">
        <v>2319</v>
      </c>
      <c r="G359" s="10" t="s">
        <v>2557</v>
      </c>
      <c r="H359" s="2" t="s">
        <v>2278</v>
      </c>
      <c r="I359" s="2" t="s">
        <v>2288</v>
      </c>
      <c r="J359" s="2" t="s">
        <v>2319</v>
      </c>
      <c r="K359" s="2" t="s">
        <v>2319</v>
      </c>
      <c r="L359" s="40">
        <f>VLOOKUP(Table1[[#This Row],[fund_ioc]],'[1]By Fund - The Illinois Office o'!$B:$D,3,FALSE)</f>
        <v>0</v>
      </c>
      <c r="M359" s="41" t="e">
        <f>VLOOKUP(Table1[[#This Row],[fund_ioc]],'[2]By Fund - The Illinois Office o'!$B:$D,3,FALSE)</f>
        <v>#N/A</v>
      </c>
      <c r="N359" s="40">
        <v>0</v>
      </c>
      <c r="O359" s="40"/>
      <c r="Q359" s="45">
        <f>Table1[[#This Row],[Revenue2]]-Table1[[#This Row],[Expenditures3]]</f>
        <v>0</v>
      </c>
    </row>
    <row r="360" spans="1:17">
      <c r="A360" s="24" t="s">
        <v>2554</v>
      </c>
      <c r="B360" s="2" t="s">
        <v>2555</v>
      </c>
      <c r="C360" s="1" t="s">
        <v>295</v>
      </c>
      <c r="D360" s="2" t="s">
        <v>2319</v>
      </c>
      <c r="E360" s="1"/>
      <c r="F360" s="1">
        <v>0</v>
      </c>
      <c r="G360" s="1" t="s">
        <v>1529</v>
      </c>
      <c r="H360" s="1" t="s">
        <v>2279</v>
      </c>
      <c r="I360" s="1" t="s">
        <v>2289</v>
      </c>
      <c r="J360" s="1">
        <v>0</v>
      </c>
      <c r="K360" s="1">
        <v>0</v>
      </c>
      <c r="L360" s="40">
        <f>VLOOKUP(Table1[[#This Row],[fund_ioc]],'[1]By Fund - The Illinois Office o'!$B:$D,3,FALSE)</f>
        <v>0</v>
      </c>
      <c r="M360" s="41" t="e">
        <f>VLOOKUP(Table1[[#This Row],[fund_ioc]],'[2]By Fund - The Illinois Office o'!$B:$D,3,FALSE)</f>
        <v>#N/A</v>
      </c>
      <c r="N360" s="40">
        <v>0</v>
      </c>
      <c r="O360" s="40" t="e">
        <v>#N/A</v>
      </c>
      <c r="Q360" s="45" t="e">
        <f>Table1[[#This Row],[Revenue2]]-Table1[[#This Row],[Expenditures3]]</f>
        <v>#N/A</v>
      </c>
    </row>
    <row r="361" spans="1:17">
      <c r="A361" s="22" t="s">
        <v>296</v>
      </c>
      <c r="B361" s="1" t="s">
        <v>296</v>
      </c>
      <c r="C361" s="1" t="s">
        <v>296</v>
      </c>
      <c r="D361" s="1">
        <v>0</v>
      </c>
      <c r="E361" s="1"/>
      <c r="F361" s="1">
        <v>1</v>
      </c>
      <c r="G361" s="19" t="s">
        <v>1530</v>
      </c>
      <c r="H361" s="1" t="s">
        <v>2282</v>
      </c>
      <c r="I361" s="1" t="s">
        <v>2293</v>
      </c>
      <c r="J361" s="1">
        <v>1</v>
      </c>
      <c r="K361" s="1">
        <v>1</v>
      </c>
      <c r="L361" s="40" t="e">
        <f>VLOOKUP(Table1[[#This Row],[fund_ioc]],'[1]By Fund - The Illinois Office o'!$B:$D,3,FALSE)</f>
        <v>#N/A</v>
      </c>
      <c r="M361" s="41">
        <f>VLOOKUP(Table1[[#This Row],[fund_ioc]],'[2]By Fund - The Illinois Office o'!$B:$D,3,FALSE)</f>
        <v>0</v>
      </c>
      <c r="N361" s="40"/>
      <c r="O361" s="40">
        <v>0</v>
      </c>
      <c r="Q361" s="45">
        <f>Table1[[#This Row],[Revenue2]]-Table1[[#This Row],[Expenditures3]]</f>
        <v>0</v>
      </c>
    </row>
    <row r="362" spans="1:17">
      <c r="A362" s="22" t="s">
        <v>297</v>
      </c>
      <c r="B362" s="1" t="s">
        <v>297</v>
      </c>
      <c r="C362" s="1" t="s">
        <v>297</v>
      </c>
      <c r="D362" s="1">
        <v>0</v>
      </c>
      <c r="E362" s="1"/>
      <c r="F362" s="1">
        <v>1</v>
      </c>
      <c r="G362" s="19" t="s">
        <v>1531</v>
      </c>
      <c r="H362" s="1" t="s">
        <v>2279</v>
      </c>
      <c r="I362" s="1" t="s">
        <v>2289</v>
      </c>
      <c r="J362" s="1">
        <v>1</v>
      </c>
      <c r="K362" s="1">
        <v>1</v>
      </c>
      <c r="L362" s="40" t="e">
        <f>VLOOKUP(Table1[[#This Row],[fund_ioc]],'[1]By Fund - The Illinois Office o'!$B:$D,3,FALSE)</f>
        <v>#N/A</v>
      </c>
      <c r="M362" s="41" t="e">
        <f>VLOOKUP(Table1[[#This Row],[fund_ioc]],'[2]By Fund - The Illinois Office o'!$B:$D,3,FALSE)</f>
        <v>#N/A</v>
      </c>
      <c r="N362" s="40"/>
      <c r="O362" s="40"/>
      <c r="Q362" s="45">
        <f>Table1[[#This Row],[Revenue2]]-Table1[[#This Row],[Expenditures3]]</f>
        <v>0</v>
      </c>
    </row>
    <row r="363" spans="1:17">
      <c r="A363" s="22" t="s">
        <v>298</v>
      </c>
      <c r="B363" s="1" t="s">
        <v>298</v>
      </c>
      <c r="C363" s="1" t="s">
        <v>298</v>
      </c>
      <c r="D363" s="1">
        <v>0</v>
      </c>
      <c r="E363" s="1"/>
      <c r="F363" s="1">
        <v>1</v>
      </c>
      <c r="G363" s="6" t="s">
        <v>1532</v>
      </c>
      <c r="H363" s="1" t="s">
        <v>2282</v>
      </c>
      <c r="I363" s="1" t="s">
        <v>2293</v>
      </c>
      <c r="J363" s="1">
        <v>1</v>
      </c>
      <c r="K363" s="1">
        <v>1</v>
      </c>
      <c r="L363" s="40">
        <f>VLOOKUP(Table1[[#This Row],[fund_ioc]],'[1]By Fund - The Illinois Office o'!$B:$D,3,FALSE)</f>
        <v>271409518.50999999</v>
      </c>
      <c r="M363" s="41">
        <f>VLOOKUP(Table1[[#This Row],[fund_ioc]],'[2]By Fund - The Illinois Office o'!$B:$D,3,FALSE)</f>
        <v>282579348.13999999</v>
      </c>
      <c r="N363" s="40">
        <v>271409518.50999999</v>
      </c>
      <c r="O363" s="40">
        <v>282579348.13999999</v>
      </c>
      <c r="Q363" s="45">
        <f>Table1[[#This Row],[Revenue2]]-Table1[[#This Row],[Expenditures3]]</f>
        <v>-11169829.629999995</v>
      </c>
    </row>
    <row r="364" spans="1:17">
      <c r="A364" s="22" t="s">
        <v>299</v>
      </c>
      <c r="B364" s="1" t="s">
        <v>299</v>
      </c>
      <c r="C364" s="1" t="s">
        <v>299</v>
      </c>
      <c r="D364" s="1">
        <v>0</v>
      </c>
      <c r="E364" s="1"/>
      <c r="F364" s="1">
        <v>1</v>
      </c>
      <c r="G364" s="1" t="s">
        <v>1533</v>
      </c>
      <c r="H364" s="1" t="s">
        <v>2282</v>
      </c>
      <c r="I364" s="1" t="s">
        <v>2293</v>
      </c>
      <c r="J364" s="1">
        <v>1</v>
      </c>
      <c r="K364" s="1">
        <v>1</v>
      </c>
      <c r="L364" s="40" t="e">
        <f>VLOOKUP(Table1[[#This Row],[fund_ioc]],'[1]By Fund - The Illinois Office o'!$B:$D,3,FALSE)</f>
        <v>#N/A</v>
      </c>
      <c r="M364" s="41" t="e">
        <f>VLOOKUP(Table1[[#This Row],[fund_ioc]],'[2]By Fund - The Illinois Office o'!$B:$D,3,FALSE)</f>
        <v>#N/A</v>
      </c>
      <c r="N364" s="40"/>
      <c r="O364" s="40"/>
      <c r="Q364" s="45">
        <f>Table1[[#This Row],[Revenue2]]-Table1[[#This Row],[Expenditures3]]</f>
        <v>0</v>
      </c>
    </row>
    <row r="365" spans="1:17">
      <c r="A365" s="22" t="s">
        <v>300</v>
      </c>
      <c r="B365" s="1" t="s">
        <v>300</v>
      </c>
      <c r="C365" s="1" t="s">
        <v>300</v>
      </c>
      <c r="D365" s="1">
        <v>0</v>
      </c>
      <c r="E365" s="1"/>
      <c r="F365" s="1">
        <v>1</v>
      </c>
      <c r="G365" s="1" t="s">
        <v>1534</v>
      </c>
      <c r="H365" s="1" t="s">
        <v>2279</v>
      </c>
      <c r="I365" s="1" t="s">
        <v>2289</v>
      </c>
      <c r="J365" s="1">
        <v>1</v>
      </c>
      <c r="K365" s="1">
        <v>1</v>
      </c>
      <c r="L365" s="40" t="e">
        <f>VLOOKUP(Table1[[#This Row],[fund_ioc]],'[1]By Fund - The Illinois Office o'!$B:$D,3,FALSE)</f>
        <v>#N/A</v>
      </c>
      <c r="M365" s="41" t="e">
        <f>VLOOKUP(Table1[[#This Row],[fund_ioc]],'[2]By Fund - The Illinois Office o'!$B:$D,3,FALSE)</f>
        <v>#N/A</v>
      </c>
      <c r="N365" s="40"/>
      <c r="O365" s="40"/>
      <c r="Q365" s="45">
        <f>Table1[[#This Row],[Revenue2]]-Table1[[#This Row],[Expenditures3]]</f>
        <v>0</v>
      </c>
    </row>
    <row r="366" spans="1:17">
      <c r="A366" s="22" t="s">
        <v>301</v>
      </c>
      <c r="B366" s="1" t="s">
        <v>301</v>
      </c>
      <c r="C366" s="1" t="s">
        <v>301</v>
      </c>
      <c r="D366" s="1">
        <v>0</v>
      </c>
      <c r="E366" s="1"/>
      <c r="F366" s="1">
        <v>1</v>
      </c>
      <c r="G366" s="19" t="s">
        <v>1535</v>
      </c>
      <c r="H366" s="1" t="s">
        <v>2282</v>
      </c>
      <c r="I366" s="1" t="s">
        <v>2293</v>
      </c>
      <c r="J366" s="1">
        <v>1</v>
      </c>
      <c r="K366" s="1">
        <v>1</v>
      </c>
      <c r="L366" s="40">
        <f>VLOOKUP(Table1[[#This Row],[fund_ioc]],'[1]By Fund - The Illinois Office o'!$B:$D,3,FALSE)</f>
        <v>42758154.369999997</v>
      </c>
      <c r="M366" s="41">
        <f>VLOOKUP(Table1[[#This Row],[fund_ioc]],'[2]By Fund - The Illinois Office o'!$B:$D,3,FALSE)</f>
        <v>31389110.170000002</v>
      </c>
      <c r="N366" s="40">
        <v>42758154.369999997</v>
      </c>
      <c r="O366" s="40">
        <v>31389110.170000002</v>
      </c>
      <c r="Q366" s="45">
        <f>Table1[[#This Row],[Revenue2]]-Table1[[#This Row],[Expenditures3]]</f>
        <v>11369044.199999996</v>
      </c>
    </row>
    <row r="367" spans="1:17">
      <c r="A367" s="22" t="s">
        <v>302</v>
      </c>
      <c r="B367" s="1" t="s">
        <v>302</v>
      </c>
      <c r="C367" s="1" t="s">
        <v>302</v>
      </c>
      <c r="D367" s="1">
        <v>0</v>
      </c>
      <c r="E367" s="1"/>
      <c r="F367" s="1">
        <v>1</v>
      </c>
      <c r="G367" s="1" t="s">
        <v>1536</v>
      </c>
      <c r="H367" s="1" t="s">
        <v>2279</v>
      </c>
      <c r="I367" s="1" t="s">
        <v>2289</v>
      </c>
      <c r="J367" s="1">
        <v>1</v>
      </c>
      <c r="K367" s="1">
        <v>1</v>
      </c>
      <c r="L367" s="40">
        <f>VLOOKUP(Table1[[#This Row],[fund_ioc]],'[1]By Fund - The Illinois Office o'!$B:$D,3,FALSE)</f>
        <v>0</v>
      </c>
      <c r="M367" s="41">
        <f>VLOOKUP(Table1[[#This Row],[fund_ioc]],'[2]By Fund - The Illinois Office o'!$B:$D,3,FALSE)</f>
        <v>0</v>
      </c>
      <c r="N367" s="40">
        <v>0</v>
      </c>
      <c r="O367" s="40">
        <v>0</v>
      </c>
      <c r="Q367" s="45">
        <f>Table1[[#This Row],[Revenue2]]-Table1[[#This Row],[Expenditures3]]</f>
        <v>0</v>
      </c>
    </row>
    <row r="368" spans="1:17">
      <c r="A368" s="22" t="s">
        <v>2441</v>
      </c>
      <c r="B368" s="1" t="s">
        <v>2441</v>
      </c>
      <c r="C368" s="1" t="s">
        <v>2441</v>
      </c>
      <c r="D368" s="1" t="s">
        <v>2369</v>
      </c>
      <c r="E368" s="1"/>
      <c r="F368" s="2" t="s">
        <v>2319</v>
      </c>
      <c r="G368" s="1" t="s">
        <v>2442</v>
      </c>
      <c r="H368" s="1" t="s">
        <v>2279</v>
      </c>
      <c r="I368" s="1" t="s">
        <v>2289</v>
      </c>
      <c r="J368" s="2" t="s">
        <v>2319</v>
      </c>
      <c r="K368" s="2" t="s">
        <v>2319</v>
      </c>
      <c r="L368" s="40">
        <f>VLOOKUP(Table1[[#This Row],[fund_ioc]],'[1]By Fund - The Illinois Office o'!$B:$D,3,FALSE)</f>
        <v>400000000</v>
      </c>
      <c r="M368" s="41">
        <f>VLOOKUP(Table1[[#This Row],[fund_ioc]],'[2]By Fund - The Illinois Office o'!$B:$D,3,FALSE)</f>
        <v>400000000</v>
      </c>
      <c r="N368" s="40">
        <v>400000000</v>
      </c>
      <c r="O368" s="40">
        <v>400000000</v>
      </c>
      <c r="Q368" s="45">
        <f>Table1[[#This Row],[Revenue2]]-Table1[[#This Row],[Expenditures3]]</f>
        <v>0</v>
      </c>
    </row>
    <row r="369" spans="1:17">
      <c r="A369" s="22" t="s">
        <v>303</v>
      </c>
      <c r="B369" s="1" t="s">
        <v>1090</v>
      </c>
      <c r="C369" s="1" t="s">
        <v>303</v>
      </c>
      <c r="D369" s="1">
        <v>2</v>
      </c>
      <c r="E369" s="1"/>
      <c r="F369" s="1">
        <v>1</v>
      </c>
      <c r="G369" s="1" t="s">
        <v>1537</v>
      </c>
      <c r="H369" s="1" t="s">
        <v>2278</v>
      </c>
      <c r="I369" s="1" t="s">
        <v>2288</v>
      </c>
      <c r="J369" s="1">
        <v>1</v>
      </c>
      <c r="K369" s="1">
        <v>1</v>
      </c>
      <c r="L369" s="40">
        <f>VLOOKUP(Table1[[#This Row],[fund_ioc]],'[1]By Fund - The Illinois Office o'!$B:$D,3,FALSE)</f>
        <v>0</v>
      </c>
      <c r="M369" s="41">
        <f>VLOOKUP(Table1[[#This Row],[fund_ioc]],'[2]By Fund - The Illinois Office o'!$B:$D,3,FALSE)</f>
        <v>0</v>
      </c>
      <c r="N369" s="40">
        <v>0</v>
      </c>
      <c r="O369" s="40">
        <v>0</v>
      </c>
      <c r="Q369" s="45">
        <f>Table1[[#This Row],[Revenue2]]-Table1[[#This Row],[Expenditures3]]</f>
        <v>0</v>
      </c>
    </row>
    <row r="370" spans="1:17">
      <c r="A370" s="22" t="s">
        <v>994</v>
      </c>
      <c r="B370" s="1" t="s">
        <v>1183</v>
      </c>
      <c r="C370" s="1" t="s">
        <v>303</v>
      </c>
      <c r="D370" s="1">
        <v>1</v>
      </c>
      <c r="E370" s="1">
        <v>2001</v>
      </c>
      <c r="F370" s="1">
        <v>1</v>
      </c>
      <c r="G370" s="19" t="s">
        <v>2225</v>
      </c>
      <c r="H370" s="1" t="s">
        <v>2282</v>
      </c>
      <c r="I370" s="1" t="s">
        <v>2293</v>
      </c>
      <c r="J370" s="1">
        <v>1</v>
      </c>
      <c r="K370" s="1">
        <v>1</v>
      </c>
      <c r="L370" s="40">
        <f>VLOOKUP(Table1[[#This Row],[fund_ioc]],'[1]By Fund - The Illinois Office o'!$B:$D,3,FALSE)</f>
        <v>0</v>
      </c>
      <c r="M370" s="41">
        <f>VLOOKUP(Table1[[#This Row],[fund_ioc]],'[2]By Fund - The Illinois Office o'!$B:$D,3,FALSE)</f>
        <v>0</v>
      </c>
      <c r="N370" s="40">
        <v>0</v>
      </c>
      <c r="O370" s="40">
        <v>0</v>
      </c>
      <c r="Q370" s="45">
        <f>Table1[[#This Row],[Revenue2]]-Table1[[#This Row],[Expenditures3]]</f>
        <v>0</v>
      </c>
    </row>
    <row r="371" spans="1:17">
      <c r="A371" s="22" t="s">
        <v>304</v>
      </c>
      <c r="B371" s="1" t="s">
        <v>304</v>
      </c>
      <c r="C371" s="1" t="s">
        <v>304</v>
      </c>
      <c r="D371" s="1">
        <v>0</v>
      </c>
      <c r="E371" s="1"/>
      <c r="F371" s="1">
        <v>0</v>
      </c>
      <c r="G371" s="19" t="s">
        <v>1538</v>
      </c>
      <c r="H371" s="1" t="s">
        <v>2279</v>
      </c>
      <c r="I371" s="1" t="s">
        <v>2289</v>
      </c>
      <c r="J371" s="1">
        <v>0</v>
      </c>
      <c r="K371" s="1">
        <v>0</v>
      </c>
      <c r="L371" s="40" t="e">
        <f>VLOOKUP(Table1[[#This Row],[fund_ioc]],'[1]By Fund - The Illinois Office o'!$B:$D,3,FALSE)</f>
        <v>#N/A</v>
      </c>
      <c r="M371" s="41" t="e">
        <f>VLOOKUP(Table1[[#This Row],[fund_ioc]],'[2]By Fund - The Illinois Office o'!$B:$D,3,FALSE)</f>
        <v>#N/A</v>
      </c>
      <c r="N371" s="40"/>
      <c r="O371" s="40"/>
      <c r="Q371" s="45">
        <f>Table1[[#This Row],[Revenue2]]-Table1[[#This Row],[Expenditures3]]</f>
        <v>0</v>
      </c>
    </row>
    <row r="372" spans="1:17">
      <c r="A372" s="22" t="s">
        <v>305</v>
      </c>
      <c r="B372" s="1" t="s">
        <v>305</v>
      </c>
      <c r="C372" s="1" t="s">
        <v>305</v>
      </c>
      <c r="D372" s="1">
        <v>0</v>
      </c>
      <c r="E372" s="1"/>
      <c r="F372" s="1">
        <v>1</v>
      </c>
      <c r="G372" s="1" t="s">
        <v>1539</v>
      </c>
      <c r="H372" s="1" t="s">
        <v>2278</v>
      </c>
      <c r="I372" s="1" t="s">
        <v>2288</v>
      </c>
      <c r="J372" s="1">
        <v>1</v>
      </c>
      <c r="K372" s="1">
        <v>1</v>
      </c>
      <c r="L372" s="40">
        <f>VLOOKUP(Table1[[#This Row],[fund_ioc]],'[1]By Fund - The Illinois Office o'!$B:$D,3,FALSE)</f>
        <v>134246.42000000001</v>
      </c>
      <c r="M372" s="41">
        <f>VLOOKUP(Table1[[#This Row],[fund_ioc]],'[2]By Fund - The Illinois Office o'!$B:$D,3,FALSE)</f>
        <v>181920</v>
      </c>
      <c r="N372" s="40">
        <v>134246.42000000001</v>
      </c>
      <c r="O372" s="40">
        <v>181920</v>
      </c>
      <c r="Q372" s="45">
        <f>Table1[[#This Row],[Revenue2]]-Table1[[#This Row],[Expenditures3]]</f>
        <v>-47673.579999999987</v>
      </c>
    </row>
    <row r="373" spans="1:17">
      <c r="A373" s="22" t="s">
        <v>306</v>
      </c>
      <c r="B373" s="1" t="s">
        <v>306</v>
      </c>
      <c r="C373" s="1" t="s">
        <v>306</v>
      </c>
      <c r="D373" s="1">
        <v>0</v>
      </c>
      <c r="E373" s="1"/>
      <c r="F373" s="1">
        <v>1</v>
      </c>
      <c r="G373" s="1" t="s">
        <v>1540</v>
      </c>
      <c r="H373" s="1" t="s">
        <v>2278</v>
      </c>
      <c r="I373" s="1" t="s">
        <v>2288</v>
      </c>
      <c r="J373" s="1">
        <v>1</v>
      </c>
      <c r="K373" s="1">
        <v>1</v>
      </c>
      <c r="L373" s="40">
        <f>VLOOKUP(Table1[[#This Row],[fund_ioc]],'[1]By Fund - The Illinois Office o'!$B:$D,3,FALSE)</f>
        <v>232287.08</v>
      </c>
      <c r="M373" s="41">
        <f>VLOOKUP(Table1[[#This Row],[fund_ioc]],'[2]By Fund - The Illinois Office o'!$B:$D,3,FALSE)</f>
        <v>266776.25</v>
      </c>
      <c r="N373" s="40">
        <v>232287.08</v>
      </c>
      <c r="O373" s="40">
        <v>266776.25</v>
      </c>
      <c r="Q373" s="45">
        <f>Table1[[#This Row],[Revenue2]]-Table1[[#This Row],[Expenditures3]]</f>
        <v>-34489.170000000013</v>
      </c>
    </row>
    <row r="374" spans="1:17">
      <c r="A374" s="29" t="s">
        <v>307</v>
      </c>
      <c r="B374" s="5" t="s">
        <v>2326</v>
      </c>
      <c r="C374" s="5" t="s">
        <v>307</v>
      </c>
      <c r="D374" s="5" t="s">
        <v>2316</v>
      </c>
      <c r="E374" s="5"/>
      <c r="F374" s="5" t="s">
        <v>2319</v>
      </c>
      <c r="G374" s="5" t="s">
        <v>2324</v>
      </c>
      <c r="H374" s="5" t="s">
        <v>2278</v>
      </c>
      <c r="I374" s="5" t="s">
        <v>2288</v>
      </c>
      <c r="J374" s="5" t="s">
        <v>2369</v>
      </c>
      <c r="K374" s="5">
        <v>1</v>
      </c>
      <c r="L374" s="40">
        <f>VLOOKUP(Table1[[#This Row],[fund_ioc]],'[1]By Fund - The Illinois Office o'!$B:$D,3,FALSE)</f>
        <v>3700899437.9899998</v>
      </c>
      <c r="M374" s="41">
        <f>VLOOKUP(Table1[[#This Row],[fund_ioc]],'[2]By Fund - The Illinois Office o'!$B:$D,3,FALSE)</f>
        <v>1599044264.5</v>
      </c>
      <c r="N374" s="40">
        <v>3700899437.9899998</v>
      </c>
      <c r="O374" s="40">
        <v>1599044264.5</v>
      </c>
      <c r="Q374" s="45">
        <f>Table1[[#This Row],[Revenue2]]-Table1[[#This Row],[Expenditures3]]</f>
        <v>2101855173.4899998</v>
      </c>
    </row>
    <row r="375" spans="1:17">
      <c r="A375" s="25" t="s">
        <v>2327</v>
      </c>
      <c r="B375" s="8" t="s">
        <v>2325</v>
      </c>
      <c r="C375" s="8" t="s">
        <v>307</v>
      </c>
      <c r="D375" s="8" t="s">
        <v>2319</v>
      </c>
      <c r="E375" s="8" t="s">
        <v>2320</v>
      </c>
      <c r="F375" s="8">
        <v>1</v>
      </c>
      <c r="G375" s="8" t="s">
        <v>1541</v>
      </c>
      <c r="H375" s="8" t="s">
        <v>2278</v>
      </c>
      <c r="I375" s="8" t="s">
        <v>2288</v>
      </c>
      <c r="J375" s="8">
        <v>1</v>
      </c>
      <c r="K375" s="8">
        <v>1</v>
      </c>
      <c r="L375" s="40">
        <f>VLOOKUP(Table1[[#This Row],[fund_ioc]],'[1]By Fund - The Illinois Office o'!$B:$D,3,FALSE)</f>
        <v>3700899437.9899998</v>
      </c>
      <c r="M375" s="41">
        <f>VLOOKUP(Table1[[#This Row],[fund_ioc]],'[2]By Fund - The Illinois Office o'!$B:$D,3,FALSE)</f>
        <v>1599044264.5</v>
      </c>
      <c r="N375" s="40">
        <v>3700899437.9899998</v>
      </c>
      <c r="O375" s="40">
        <v>1599044264.5</v>
      </c>
      <c r="Q375" s="45">
        <f>Table1[[#This Row],[Revenue2]]-Table1[[#This Row],[Expenditures3]]</f>
        <v>2101855173.4899998</v>
      </c>
    </row>
    <row r="376" spans="1:17">
      <c r="A376" s="22" t="s">
        <v>308</v>
      </c>
      <c r="B376" s="1" t="s">
        <v>2415</v>
      </c>
      <c r="C376" s="1" t="s">
        <v>308</v>
      </c>
      <c r="D376" s="1" t="s">
        <v>2316</v>
      </c>
      <c r="E376" s="1"/>
      <c r="F376" s="2" t="s">
        <v>2369</v>
      </c>
      <c r="G376" s="1" t="s">
        <v>2416</v>
      </c>
      <c r="H376" s="1" t="s">
        <v>2277</v>
      </c>
      <c r="I376" s="1" t="s">
        <v>2287</v>
      </c>
      <c r="J376" s="1" t="s">
        <v>2369</v>
      </c>
      <c r="K376" s="1">
        <v>1</v>
      </c>
      <c r="L376" s="40">
        <f>VLOOKUP(Table1[[#This Row],[fund_ioc]],'[1]By Fund - The Illinois Office o'!$B:$D,3,FALSE)</f>
        <v>381300965.73000002</v>
      </c>
      <c r="M376" s="41">
        <f>VLOOKUP(Table1[[#This Row],[fund_ioc]],'[2]By Fund - The Illinois Office o'!$B:$D,3,FALSE)</f>
        <v>371089695.5</v>
      </c>
      <c r="N376" s="40">
        <v>381300965.73000002</v>
      </c>
      <c r="O376" s="40">
        <v>371089695.5</v>
      </c>
      <c r="Q376" s="45">
        <f>Table1[[#This Row],[Revenue2]]-Table1[[#This Row],[Expenditures3]]</f>
        <v>10211270.230000019</v>
      </c>
    </row>
    <row r="377" spans="1:17">
      <c r="A377" s="22" t="s">
        <v>2413</v>
      </c>
      <c r="B377" s="1" t="s">
        <v>2414</v>
      </c>
      <c r="C377" s="1" t="s">
        <v>308</v>
      </c>
      <c r="D377" s="1" t="s">
        <v>2319</v>
      </c>
      <c r="E377" s="2" t="s">
        <v>2411</v>
      </c>
      <c r="F377" s="1">
        <v>1</v>
      </c>
      <c r="G377" s="1" t="s">
        <v>1542</v>
      </c>
      <c r="H377" s="1" t="s">
        <v>2278</v>
      </c>
      <c r="I377" s="1" t="s">
        <v>2288</v>
      </c>
      <c r="J377" s="1">
        <v>1</v>
      </c>
      <c r="K377" s="1">
        <v>1</v>
      </c>
      <c r="L377" s="40">
        <f>VLOOKUP(Table1[[#This Row],[fund_ioc]],'[1]By Fund - The Illinois Office o'!$B:$D,3,FALSE)</f>
        <v>381300965.73000002</v>
      </c>
      <c r="M377" s="41">
        <f>VLOOKUP(Table1[[#This Row],[fund_ioc]],'[2]By Fund - The Illinois Office o'!$B:$D,3,FALSE)</f>
        <v>371089695.5</v>
      </c>
      <c r="N377" s="40">
        <v>381300965.73000002</v>
      </c>
      <c r="O377" s="40">
        <v>371089695.5</v>
      </c>
      <c r="Q377" s="45">
        <f>Table1[[#This Row],[Revenue2]]-Table1[[#This Row],[Expenditures3]]</f>
        <v>10211270.230000019</v>
      </c>
    </row>
    <row r="378" spans="1:17">
      <c r="A378" s="22" t="s">
        <v>309</v>
      </c>
      <c r="B378" s="1" t="s">
        <v>309</v>
      </c>
      <c r="C378" s="1" t="s">
        <v>309</v>
      </c>
      <c r="D378" s="1">
        <v>0</v>
      </c>
      <c r="E378" s="1"/>
      <c r="F378" s="1">
        <v>1</v>
      </c>
      <c r="G378" s="1" t="s">
        <v>1543</v>
      </c>
      <c r="H378" s="1" t="s">
        <v>2278</v>
      </c>
      <c r="I378" s="1" t="s">
        <v>2288</v>
      </c>
      <c r="J378" s="1">
        <v>1</v>
      </c>
      <c r="K378" s="1">
        <v>1</v>
      </c>
      <c r="L378" s="40">
        <f>VLOOKUP(Table1[[#This Row],[fund_ioc]],'[1]By Fund - The Illinois Office o'!$B:$D,3,FALSE)</f>
        <v>2298997.36</v>
      </c>
      <c r="M378" s="41">
        <f>VLOOKUP(Table1[[#This Row],[fund_ioc]],'[2]By Fund - The Illinois Office o'!$B:$D,3,FALSE)</f>
        <v>0</v>
      </c>
      <c r="N378" s="40">
        <v>2298997.36</v>
      </c>
      <c r="O378" s="40">
        <v>0</v>
      </c>
      <c r="Q378" s="45">
        <f>Table1[[#This Row],[Revenue2]]-Table1[[#This Row],[Expenditures3]]</f>
        <v>2298997.36</v>
      </c>
    </row>
    <row r="379" spans="1:17">
      <c r="A379" s="22" t="s">
        <v>310</v>
      </c>
      <c r="B379" s="1" t="s">
        <v>310</v>
      </c>
      <c r="C379" s="1" t="s">
        <v>310</v>
      </c>
      <c r="D379" s="1">
        <v>0</v>
      </c>
      <c r="E379" s="1"/>
      <c r="F379" s="1">
        <v>1</v>
      </c>
      <c r="G379" s="1" t="s">
        <v>1544</v>
      </c>
      <c r="H379" s="1" t="s">
        <v>2278</v>
      </c>
      <c r="I379" s="1" t="s">
        <v>2288</v>
      </c>
      <c r="J379" s="1">
        <v>1</v>
      </c>
      <c r="K379" s="1">
        <v>1</v>
      </c>
      <c r="L379" s="40">
        <f>VLOOKUP(Table1[[#This Row],[fund_ioc]],'[1]By Fund - The Illinois Office o'!$B:$D,3,FALSE)</f>
        <v>321552.74</v>
      </c>
      <c r="M379" s="41">
        <f>VLOOKUP(Table1[[#This Row],[fund_ioc]],'[2]By Fund - The Illinois Office o'!$B:$D,3,FALSE)</f>
        <v>603871</v>
      </c>
      <c r="N379" s="40">
        <v>321552.74</v>
      </c>
      <c r="O379" s="40">
        <v>603871</v>
      </c>
      <c r="Q379" s="45">
        <f>Table1[[#This Row],[Revenue2]]-Table1[[#This Row],[Expenditures3]]</f>
        <v>-282318.26</v>
      </c>
    </row>
    <row r="380" spans="1:17">
      <c r="A380" s="22" t="s">
        <v>311</v>
      </c>
      <c r="B380" s="1" t="s">
        <v>311</v>
      </c>
      <c r="C380" s="1" t="s">
        <v>311</v>
      </c>
      <c r="D380" s="1">
        <v>0</v>
      </c>
      <c r="E380" s="1"/>
      <c r="F380" s="1">
        <v>1</v>
      </c>
      <c r="G380" s="1" t="s">
        <v>1545</v>
      </c>
      <c r="H380" s="1" t="s">
        <v>2278</v>
      </c>
      <c r="I380" s="1" t="s">
        <v>2288</v>
      </c>
      <c r="J380" s="1">
        <v>1</v>
      </c>
      <c r="K380" s="1">
        <v>1</v>
      </c>
      <c r="L380" s="40" t="e">
        <f>VLOOKUP(Table1[[#This Row],[fund_ioc]],'[1]By Fund - The Illinois Office o'!$B:$D,3,FALSE)</f>
        <v>#N/A</v>
      </c>
      <c r="M380" s="41">
        <f>VLOOKUP(Table1[[#This Row],[fund_ioc]],'[2]By Fund - The Illinois Office o'!$B:$D,3,FALSE)</f>
        <v>0</v>
      </c>
      <c r="N380" s="40"/>
      <c r="O380" s="40">
        <v>0</v>
      </c>
      <c r="Q380" s="45">
        <f>Table1[[#This Row],[Revenue2]]-Table1[[#This Row],[Expenditures3]]</f>
        <v>0</v>
      </c>
    </row>
    <row r="381" spans="1:17">
      <c r="A381" s="22" t="s">
        <v>312</v>
      </c>
      <c r="B381" s="1" t="s">
        <v>312</v>
      </c>
      <c r="C381" s="1" t="s">
        <v>312</v>
      </c>
      <c r="D381" s="1">
        <v>0</v>
      </c>
      <c r="E381" s="1"/>
      <c r="F381" s="1">
        <v>1</v>
      </c>
      <c r="G381" s="19" t="s">
        <v>1546</v>
      </c>
      <c r="H381" s="1" t="s">
        <v>2278</v>
      </c>
      <c r="I381" s="1" t="s">
        <v>2288</v>
      </c>
      <c r="J381" s="1">
        <v>1</v>
      </c>
      <c r="K381" s="1">
        <v>1</v>
      </c>
      <c r="L381" s="40">
        <f>VLOOKUP(Table1[[#This Row],[fund_ioc]],'[1]By Fund - The Illinois Office o'!$B:$D,3,FALSE)</f>
        <v>2954973218.27</v>
      </c>
      <c r="M381" s="41">
        <f>VLOOKUP(Table1[[#This Row],[fund_ioc]],'[2]By Fund - The Illinois Office o'!$B:$D,3,FALSE)</f>
        <v>2946643233.3699999</v>
      </c>
      <c r="N381" s="40">
        <v>2954973218.27</v>
      </c>
      <c r="O381" s="40">
        <v>2946643233.3699999</v>
      </c>
      <c r="Q381" s="45">
        <f>Table1[[#This Row],[Revenue2]]-Table1[[#This Row],[Expenditures3]]</f>
        <v>8329984.9000000954</v>
      </c>
    </row>
    <row r="382" spans="1:17" ht="28.5">
      <c r="A382" s="22" t="s">
        <v>313</v>
      </c>
      <c r="B382" s="1" t="s">
        <v>313</v>
      </c>
      <c r="C382" s="1" t="s">
        <v>313</v>
      </c>
      <c r="D382" s="1">
        <v>0</v>
      </c>
      <c r="E382" s="1"/>
      <c r="F382" s="1">
        <v>1</v>
      </c>
      <c r="G382" s="1" t="s">
        <v>1547</v>
      </c>
      <c r="H382" s="1" t="s">
        <v>2278</v>
      </c>
      <c r="I382" s="1" t="s">
        <v>2288</v>
      </c>
      <c r="J382" s="1">
        <v>1</v>
      </c>
      <c r="K382" s="1">
        <v>1</v>
      </c>
      <c r="L382" s="40" t="e">
        <f>VLOOKUP(Table1[[#This Row],[fund_ioc]],'[1]By Fund - The Illinois Office o'!$B:$D,3,FALSE)</f>
        <v>#N/A</v>
      </c>
      <c r="M382" s="41" t="e">
        <f>VLOOKUP(Table1[[#This Row],[fund_ioc]],'[2]By Fund - The Illinois Office o'!$B:$D,3,FALSE)</f>
        <v>#N/A</v>
      </c>
      <c r="N382" s="40"/>
      <c r="O382" s="40"/>
      <c r="Q382" s="45">
        <f>Table1[[#This Row],[Revenue2]]-Table1[[#This Row],[Expenditures3]]</f>
        <v>0</v>
      </c>
    </row>
    <row r="383" spans="1:17">
      <c r="A383" s="22" t="s">
        <v>314</v>
      </c>
      <c r="B383" s="1" t="s">
        <v>314</v>
      </c>
      <c r="C383" s="1" t="s">
        <v>314</v>
      </c>
      <c r="D383" s="1">
        <v>0</v>
      </c>
      <c r="E383" s="1"/>
      <c r="F383" s="1">
        <v>1</v>
      </c>
      <c r="G383" s="1" t="s">
        <v>1548</v>
      </c>
      <c r="H383" s="1" t="s">
        <v>2278</v>
      </c>
      <c r="I383" s="1" t="s">
        <v>2288</v>
      </c>
      <c r="J383" s="1">
        <v>1</v>
      </c>
      <c r="K383" s="1">
        <v>1</v>
      </c>
      <c r="L383" s="40" t="e">
        <f>VLOOKUP(Table1[[#This Row],[fund_ioc]],'[1]By Fund - The Illinois Office o'!$B:$D,3,FALSE)</f>
        <v>#N/A</v>
      </c>
      <c r="M383" s="41">
        <f>VLOOKUP(Table1[[#This Row],[fund_ioc]],'[2]By Fund - The Illinois Office o'!$B:$D,3,FALSE)</f>
        <v>0</v>
      </c>
      <c r="N383" s="40"/>
      <c r="O383" s="40">
        <v>0</v>
      </c>
      <c r="Q383" s="45">
        <f>Table1[[#This Row],[Revenue2]]-Table1[[#This Row],[Expenditures3]]</f>
        <v>0</v>
      </c>
    </row>
    <row r="384" spans="1:17">
      <c r="A384" s="22" t="s">
        <v>315</v>
      </c>
      <c r="B384" s="1" t="s">
        <v>315</v>
      </c>
      <c r="C384" s="1" t="s">
        <v>315</v>
      </c>
      <c r="D384" s="1">
        <v>0</v>
      </c>
      <c r="E384" s="1"/>
      <c r="F384" s="1">
        <v>1</v>
      </c>
      <c r="G384" s="1" t="s">
        <v>1549</v>
      </c>
      <c r="H384" s="1" t="s">
        <v>2282</v>
      </c>
      <c r="I384" s="1" t="s">
        <v>2293</v>
      </c>
      <c r="J384" s="1">
        <v>1</v>
      </c>
      <c r="K384" s="1">
        <v>1</v>
      </c>
      <c r="L384" s="40">
        <f>VLOOKUP(Table1[[#This Row],[fund_ioc]],'[1]By Fund - The Illinois Office o'!$B:$D,3,FALSE)</f>
        <v>110771351.53</v>
      </c>
      <c r="M384" s="41">
        <f>VLOOKUP(Table1[[#This Row],[fund_ioc]],'[2]By Fund - The Illinois Office o'!$B:$D,3,FALSE)</f>
        <v>80909196.730000004</v>
      </c>
      <c r="N384" s="40">
        <v>110771351.53</v>
      </c>
      <c r="O384" s="40">
        <v>80909196.730000004</v>
      </c>
      <c r="Q384" s="45">
        <f>Table1[[#This Row],[Revenue2]]-Table1[[#This Row],[Expenditures3]]</f>
        <v>29862154.799999997</v>
      </c>
    </row>
    <row r="385" spans="1:17">
      <c r="A385" s="22" t="s">
        <v>316</v>
      </c>
      <c r="B385" s="1" t="s">
        <v>316</v>
      </c>
      <c r="C385" s="1" t="s">
        <v>316</v>
      </c>
      <c r="D385" s="1">
        <v>0</v>
      </c>
      <c r="E385" s="1"/>
      <c r="F385" s="1">
        <v>1</v>
      </c>
      <c r="G385" s="1" t="s">
        <v>1550</v>
      </c>
      <c r="H385" s="1" t="s">
        <v>2277</v>
      </c>
      <c r="I385" s="1" t="s">
        <v>2287</v>
      </c>
      <c r="J385" s="1">
        <v>1</v>
      </c>
      <c r="K385" s="1">
        <v>1</v>
      </c>
      <c r="L385" s="40">
        <f>VLOOKUP(Table1[[#This Row],[fund_ioc]],'[1]By Fund - The Illinois Office o'!$B:$D,3,FALSE)</f>
        <v>25609570.129999999</v>
      </c>
      <c r="M385" s="41">
        <f>VLOOKUP(Table1[[#This Row],[fund_ioc]],'[2]By Fund - The Illinois Office o'!$B:$D,3,FALSE)</f>
        <v>24612065.030000001</v>
      </c>
      <c r="N385" s="40">
        <v>25609570.129999999</v>
      </c>
      <c r="O385" s="40">
        <v>24612065.030000001</v>
      </c>
      <c r="Q385" s="45">
        <f>Table1[[#This Row],[Revenue2]]-Table1[[#This Row],[Expenditures3]]</f>
        <v>997505.09999999776</v>
      </c>
    </row>
    <row r="386" spans="1:17">
      <c r="A386" s="22" t="s">
        <v>317</v>
      </c>
      <c r="B386" s="1" t="s">
        <v>317</v>
      </c>
      <c r="C386" s="1" t="s">
        <v>317</v>
      </c>
      <c r="D386" s="1">
        <v>0</v>
      </c>
      <c r="E386" s="1"/>
      <c r="F386" s="1">
        <v>1</v>
      </c>
      <c r="G386" s="1" t="s">
        <v>1551</v>
      </c>
      <c r="H386" s="1" t="s">
        <v>2278</v>
      </c>
      <c r="I386" s="1" t="s">
        <v>2288</v>
      </c>
      <c r="J386" s="1">
        <v>1</v>
      </c>
      <c r="K386" s="1">
        <v>1</v>
      </c>
      <c r="L386" s="40">
        <f>VLOOKUP(Table1[[#This Row],[fund_ioc]],'[1]By Fund - The Illinois Office o'!$B:$D,3,FALSE)</f>
        <v>346739.91</v>
      </c>
      <c r="M386" s="41">
        <f>VLOOKUP(Table1[[#This Row],[fund_ioc]],'[2]By Fund - The Illinois Office o'!$B:$D,3,FALSE)</f>
        <v>348548.18</v>
      </c>
      <c r="N386" s="40">
        <v>346739.91</v>
      </c>
      <c r="O386" s="40">
        <v>348548.18</v>
      </c>
      <c r="Q386" s="45">
        <f>Table1[[#This Row],[Revenue2]]-Table1[[#This Row],[Expenditures3]]</f>
        <v>-1808.2700000000186</v>
      </c>
    </row>
    <row r="387" spans="1:17">
      <c r="A387" s="22" t="s">
        <v>318</v>
      </c>
      <c r="B387" s="1" t="s">
        <v>318</v>
      </c>
      <c r="C387" s="1" t="s">
        <v>318</v>
      </c>
      <c r="D387" s="1">
        <v>0</v>
      </c>
      <c r="E387" s="1"/>
      <c r="F387" s="1">
        <v>1</v>
      </c>
      <c r="G387" s="1" t="s">
        <v>1552</v>
      </c>
      <c r="H387" s="1" t="s">
        <v>2279</v>
      </c>
      <c r="I387" s="1" t="s">
        <v>2289</v>
      </c>
      <c r="J387" s="1">
        <v>1</v>
      </c>
      <c r="K387" s="1">
        <v>1</v>
      </c>
      <c r="L387" s="40">
        <f>VLOOKUP(Table1[[#This Row],[fund_ioc]],'[1]By Fund - The Illinois Office o'!$B:$D,3,FALSE)</f>
        <v>61396280.600000001</v>
      </c>
      <c r="M387" s="41">
        <f>VLOOKUP(Table1[[#This Row],[fund_ioc]],'[2]By Fund - The Illinois Office o'!$B:$D,3,FALSE)</f>
        <v>63306137.93</v>
      </c>
      <c r="N387" s="40">
        <v>61396280.600000001</v>
      </c>
      <c r="O387" s="40">
        <v>63306137.93</v>
      </c>
      <c r="Q387" s="45">
        <f>Table1[[#This Row],[Revenue2]]-Table1[[#This Row],[Expenditures3]]</f>
        <v>-1909857.3299999982</v>
      </c>
    </row>
    <row r="388" spans="1:17">
      <c r="A388" s="22" t="s">
        <v>319</v>
      </c>
      <c r="B388" s="1" t="s">
        <v>319</v>
      </c>
      <c r="C388" s="1" t="s">
        <v>319</v>
      </c>
      <c r="D388" s="1">
        <v>0</v>
      </c>
      <c r="E388" s="1"/>
      <c r="F388" s="1">
        <v>1</v>
      </c>
      <c r="G388" s="6" t="s">
        <v>1553</v>
      </c>
      <c r="H388" s="1" t="s">
        <v>2278</v>
      </c>
      <c r="I388" s="1" t="s">
        <v>2288</v>
      </c>
      <c r="J388" s="1">
        <v>1</v>
      </c>
      <c r="K388" s="1">
        <v>1</v>
      </c>
      <c r="L388" s="40">
        <f>VLOOKUP(Table1[[#This Row],[fund_ioc]],'[1]By Fund - The Illinois Office o'!$B:$D,3,FALSE)</f>
        <v>333156.21999999997</v>
      </c>
      <c r="M388" s="41">
        <f>VLOOKUP(Table1[[#This Row],[fund_ioc]],'[2]By Fund - The Illinois Office o'!$B:$D,3,FALSE)</f>
        <v>423747.37</v>
      </c>
      <c r="N388" s="40">
        <v>333156.21999999997</v>
      </c>
      <c r="O388" s="40">
        <v>423747.37</v>
      </c>
      <c r="Q388" s="45">
        <f>Table1[[#This Row],[Revenue2]]-Table1[[#This Row],[Expenditures3]]</f>
        <v>-90591.150000000023</v>
      </c>
    </row>
    <row r="389" spans="1:17">
      <c r="A389" s="22" t="s">
        <v>320</v>
      </c>
      <c r="B389" s="1" t="s">
        <v>320</v>
      </c>
      <c r="C389" s="1" t="s">
        <v>320</v>
      </c>
      <c r="D389" s="1">
        <v>0</v>
      </c>
      <c r="E389" s="1"/>
      <c r="F389" s="1">
        <v>0</v>
      </c>
      <c r="G389" s="19" t="s">
        <v>1554</v>
      </c>
      <c r="H389" s="1" t="s">
        <v>2279</v>
      </c>
      <c r="I389" s="1" t="s">
        <v>2289</v>
      </c>
      <c r="J389" s="1">
        <v>0</v>
      </c>
      <c r="K389" s="1">
        <v>0</v>
      </c>
      <c r="L389" s="40">
        <f>VLOOKUP(Table1[[#This Row],[fund_ioc]],'[1]By Fund - The Illinois Office o'!$B:$D,3,FALSE)</f>
        <v>178563268.25999999</v>
      </c>
      <c r="M389" s="41">
        <f>VLOOKUP(Table1[[#This Row],[fund_ioc]],'[2]By Fund - The Illinois Office o'!$B:$D,3,FALSE)</f>
        <v>174440374.22999999</v>
      </c>
      <c r="N389" s="40">
        <v>178563268.25999999</v>
      </c>
      <c r="O389" s="40">
        <v>174440374.22999999</v>
      </c>
      <c r="Q389" s="45">
        <f>Table1[[#This Row],[Revenue2]]-Table1[[#This Row],[Expenditures3]]</f>
        <v>4122894.0300000012</v>
      </c>
    </row>
    <row r="390" spans="1:17">
      <c r="A390" s="22" t="s">
        <v>321</v>
      </c>
      <c r="B390" s="1" t="s">
        <v>321</v>
      </c>
      <c r="C390" s="1" t="s">
        <v>321</v>
      </c>
      <c r="D390" s="1">
        <v>0</v>
      </c>
      <c r="E390" s="1"/>
      <c r="F390" s="1">
        <v>1</v>
      </c>
      <c r="G390" s="6" t="s">
        <v>1555</v>
      </c>
      <c r="H390" s="1" t="s">
        <v>2279</v>
      </c>
      <c r="I390" s="1" t="s">
        <v>2289</v>
      </c>
      <c r="J390" s="1">
        <v>1</v>
      </c>
      <c r="K390" s="1">
        <v>1</v>
      </c>
      <c r="L390" s="40" t="e">
        <f>VLOOKUP(Table1[[#This Row],[fund_ioc]],'[1]By Fund - The Illinois Office o'!$B:$D,3,FALSE)</f>
        <v>#N/A</v>
      </c>
      <c r="M390" s="41">
        <f>VLOOKUP(Table1[[#This Row],[fund_ioc]],'[2]By Fund - The Illinois Office o'!$B:$D,3,FALSE)</f>
        <v>0</v>
      </c>
      <c r="N390" s="40"/>
      <c r="O390" s="40">
        <v>0</v>
      </c>
      <c r="Q390" s="45">
        <f>Table1[[#This Row],[Revenue2]]-Table1[[#This Row],[Expenditures3]]</f>
        <v>0</v>
      </c>
    </row>
    <row r="391" spans="1:17">
      <c r="A391" s="22" t="s">
        <v>322</v>
      </c>
      <c r="B391" s="1" t="s">
        <v>322</v>
      </c>
      <c r="C391" s="1" t="s">
        <v>322</v>
      </c>
      <c r="D391" s="1">
        <v>0</v>
      </c>
      <c r="E391" s="1"/>
      <c r="F391" s="1">
        <v>1</v>
      </c>
      <c r="G391" s="1" t="s">
        <v>1556</v>
      </c>
      <c r="H391" s="1" t="s">
        <v>2278</v>
      </c>
      <c r="I391" s="1" t="s">
        <v>2288</v>
      </c>
      <c r="J391" s="1">
        <v>1</v>
      </c>
      <c r="K391" s="1">
        <v>1</v>
      </c>
      <c r="L391" s="40">
        <f>VLOOKUP(Table1[[#This Row],[fund_ioc]],'[1]By Fund - The Illinois Office o'!$B:$D,3,FALSE)</f>
        <v>19135473.73</v>
      </c>
      <c r="M391" s="41">
        <f>VLOOKUP(Table1[[#This Row],[fund_ioc]],'[2]By Fund - The Illinois Office o'!$B:$D,3,FALSE)</f>
        <v>16422450.869999999</v>
      </c>
      <c r="N391" s="40">
        <v>19135473.73</v>
      </c>
      <c r="O391" s="40">
        <v>16422450.869999999</v>
      </c>
      <c r="Q391" s="45">
        <f>Table1[[#This Row],[Revenue2]]-Table1[[#This Row],[Expenditures3]]</f>
        <v>2713022.8600000013</v>
      </c>
    </row>
    <row r="392" spans="1:17">
      <c r="A392" s="22" t="s">
        <v>323</v>
      </c>
      <c r="B392" s="1" t="s">
        <v>323</v>
      </c>
      <c r="C392" s="1" t="s">
        <v>323</v>
      </c>
      <c r="D392" s="1">
        <v>0</v>
      </c>
      <c r="E392" s="1"/>
      <c r="F392" s="1">
        <v>1</v>
      </c>
      <c r="G392" s="1" t="s">
        <v>1557</v>
      </c>
      <c r="H392" s="1" t="s">
        <v>2278</v>
      </c>
      <c r="I392" s="1" t="s">
        <v>2288</v>
      </c>
      <c r="J392" s="1">
        <v>1</v>
      </c>
      <c r="K392" s="1">
        <v>1</v>
      </c>
      <c r="L392" s="40">
        <f>VLOOKUP(Table1[[#This Row],[fund_ioc]],'[1]By Fund - The Illinois Office o'!$B:$D,3,FALSE)</f>
        <v>948623.62</v>
      </c>
      <c r="M392" s="41">
        <f>VLOOKUP(Table1[[#This Row],[fund_ioc]],'[2]By Fund - The Illinois Office o'!$B:$D,3,FALSE)</f>
        <v>1800642.7</v>
      </c>
      <c r="N392" s="40">
        <v>948623.62</v>
      </c>
      <c r="O392" s="40">
        <v>1800642.7</v>
      </c>
      <c r="Q392" s="45">
        <f>Table1[[#This Row],[Revenue2]]-Table1[[#This Row],[Expenditures3]]</f>
        <v>-852019.08</v>
      </c>
    </row>
    <row r="393" spans="1:17">
      <c r="A393" s="22" t="s">
        <v>324</v>
      </c>
      <c r="B393" s="1" t="s">
        <v>324</v>
      </c>
      <c r="C393" s="1" t="s">
        <v>324</v>
      </c>
      <c r="D393" s="1">
        <v>0</v>
      </c>
      <c r="E393" s="1"/>
      <c r="F393" s="1">
        <v>1</v>
      </c>
      <c r="G393" s="1" t="s">
        <v>1558</v>
      </c>
      <c r="H393" s="1" t="s">
        <v>2278</v>
      </c>
      <c r="I393" s="1" t="s">
        <v>2288</v>
      </c>
      <c r="J393" s="1">
        <v>1</v>
      </c>
      <c r="K393" s="1">
        <v>1</v>
      </c>
      <c r="L393" s="40">
        <f>VLOOKUP(Table1[[#This Row],[fund_ioc]],'[1]By Fund - The Illinois Office o'!$B:$D,3,FALSE)</f>
        <v>0</v>
      </c>
      <c r="M393" s="41">
        <f>VLOOKUP(Table1[[#This Row],[fund_ioc]],'[2]By Fund - The Illinois Office o'!$B:$D,3,FALSE)</f>
        <v>70973.679999999993</v>
      </c>
      <c r="N393" s="40">
        <v>0</v>
      </c>
      <c r="O393" s="40">
        <v>70973.679999999993</v>
      </c>
      <c r="Q393" s="45">
        <f>Table1[[#This Row],[Revenue2]]-Table1[[#This Row],[Expenditures3]]</f>
        <v>-70973.679999999993</v>
      </c>
    </row>
    <row r="394" spans="1:17">
      <c r="A394" s="22" t="s">
        <v>325</v>
      </c>
      <c r="B394" s="1" t="s">
        <v>325</v>
      </c>
      <c r="C394" s="1" t="s">
        <v>325</v>
      </c>
      <c r="D394" s="1">
        <v>0</v>
      </c>
      <c r="E394" s="1"/>
      <c r="F394" s="1">
        <v>1</v>
      </c>
      <c r="G394" s="1" t="s">
        <v>1559</v>
      </c>
      <c r="H394" s="1" t="s">
        <v>2278</v>
      </c>
      <c r="I394" s="1" t="s">
        <v>2288</v>
      </c>
      <c r="J394" s="1">
        <v>1</v>
      </c>
      <c r="K394" s="1">
        <v>1</v>
      </c>
      <c r="L394" s="40">
        <f>VLOOKUP(Table1[[#This Row],[fund_ioc]],'[1]By Fund - The Illinois Office o'!$B:$D,3,FALSE)</f>
        <v>29451022.050000001</v>
      </c>
      <c r="M394" s="41">
        <f>VLOOKUP(Table1[[#This Row],[fund_ioc]],'[2]By Fund - The Illinois Office o'!$B:$D,3,FALSE)</f>
        <v>31096303</v>
      </c>
      <c r="N394" s="40">
        <v>29451022.050000001</v>
      </c>
      <c r="O394" s="40">
        <v>31096303</v>
      </c>
      <c r="Q394" s="45">
        <f>Table1[[#This Row],[Revenue2]]-Table1[[#This Row],[Expenditures3]]</f>
        <v>-1645280.9499999993</v>
      </c>
    </row>
    <row r="395" spans="1:17">
      <c r="A395" s="22" t="s">
        <v>326</v>
      </c>
      <c r="B395" s="1" t="s">
        <v>326</v>
      </c>
      <c r="C395" s="1" t="s">
        <v>326</v>
      </c>
      <c r="D395" s="1">
        <v>0</v>
      </c>
      <c r="E395" s="1"/>
      <c r="F395" s="1">
        <v>1</v>
      </c>
      <c r="G395" s="1" t="s">
        <v>1560</v>
      </c>
      <c r="H395" s="1" t="s">
        <v>2277</v>
      </c>
      <c r="I395" s="1" t="s">
        <v>2287</v>
      </c>
      <c r="J395" s="1">
        <v>1</v>
      </c>
      <c r="K395" s="1">
        <v>1</v>
      </c>
      <c r="L395" s="40">
        <f>VLOOKUP(Table1[[#This Row],[fund_ioc]],'[1]By Fund - The Illinois Office o'!$B:$D,3,FALSE)</f>
        <v>565701.02</v>
      </c>
      <c r="M395" s="41">
        <f>VLOOKUP(Table1[[#This Row],[fund_ioc]],'[2]By Fund - The Illinois Office o'!$B:$D,3,FALSE)</f>
        <v>4087760.85</v>
      </c>
      <c r="N395" s="40">
        <v>565701.02</v>
      </c>
      <c r="O395" s="40">
        <v>4087760.85</v>
      </c>
      <c r="Q395" s="45">
        <f>Table1[[#This Row],[Revenue2]]-Table1[[#This Row],[Expenditures3]]</f>
        <v>-3522059.83</v>
      </c>
    </row>
    <row r="396" spans="1:17">
      <c r="A396" s="22" t="s">
        <v>327</v>
      </c>
      <c r="B396" s="1" t="s">
        <v>327</v>
      </c>
      <c r="C396" s="1" t="s">
        <v>327</v>
      </c>
      <c r="D396" s="1">
        <v>0</v>
      </c>
      <c r="E396" s="1"/>
      <c r="F396" s="1">
        <v>1</v>
      </c>
      <c r="G396" s="1" t="s">
        <v>1561</v>
      </c>
      <c r="H396" s="1" t="s">
        <v>2278</v>
      </c>
      <c r="I396" s="1" t="s">
        <v>2288</v>
      </c>
      <c r="J396" s="1">
        <v>1</v>
      </c>
      <c r="K396" s="1">
        <v>1</v>
      </c>
      <c r="L396" s="40">
        <f>VLOOKUP(Table1[[#This Row],[fund_ioc]],'[1]By Fund - The Illinois Office o'!$B:$D,3,FALSE)</f>
        <v>44984264</v>
      </c>
      <c r="M396" s="41">
        <f>VLOOKUP(Table1[[#This Row],[fund_ioc]],'[2]By Fund - The Illinois Office o'!$B:$D,3,FALSE)</f>
        <v>53647149.509999998</v>
      </c>
      <c r="N396" s="40">
        <v>44984264</v>
      </c>
      <c r="O396" s="40">
        <v>53647149.509999998</v>
      </c>
      <c r="Q396" s="45">
        <f>Table1[[#This Row],[Revenue2]]-Table1[[#This Row],[Expenditures3]]</f>
        <v>-8662885.5099999979</v>
      </c>
    </row>
    <row r="397" spans="1:17">
      <c r="A397" s="22" t="s">
        <v>328</v>
      </c>
      <c r="B397" s="1" t="s">
        <v>328</v>
      </c>
      <c r="C397" s="1" t="s">
        <v>328</v>
      </c>
      <c r="D397" s="1">
        <v>0</v>
      </c>
      <c r="E397" s="1"/>
      <c r="F397" s="1">
        <v>1</v>
      </c>
      <c r="G397" s="1" t="s">
        <v>1562</v>
      </c>
      <c r="H397" s="1" t="s">
        <v>2278</v>
      </c>
      <c r="I397" s="1" t="s">
        <v>2288</v>
      </c>
      <c r="J397" s="1">
        <v>1</v>
      </c>
      <c r="K397" s="1">
        <v>1</v>
      </c>
      <c r="L397" s="40">
        <f>VLOOKUP(Table1[[#This Row],[fund_ioc]],'[1]By Fund - The Illinois Office o'!$B:$D,3,FALSE)</f>
        <v>706052973.77999997</v>
      </c>
      <c r="M397" s="41">
        <f>VLOOKUP(Table1[[#This Row],[fund_ioc]],'[2]By Fund - The Illinois Office o'!$B:$D,3,FALSE)</f>
        <v>784350110.36000001</v>
      </c>
      <c r="N397" s="40">
        <v>706052973.77999997</v>
      </c>
      <c r="O397" s="40">
        <v>784350110.36000001</v>
      </c>
      <c r="Q397" s="45">
        <f>Table1[[#This Row],[Revenue2]]-Table1[[#This Row],[Expenditures3]]</f>
        <v>-78297136.580000043</v>
      </c>
    </row>
    <row r="398" spans="1:17">
      <c r="A398" s="22" t="s">
        <v>329</v>
      </c>
      <c r="B398" s="1" t="s">
        <v>329</v>
      </c>
      <c r="C398" s="1" t="s">
        <v>329</v>
      </c>
      <c r="D398" s="1">
        <v>0</v>
      </c>
      <c r="E398" s="1"/>
      <c r="F398" s="1">
        <v>1</v>
      </c>
      <c r="G398" s="1" t="s">
        <v>1563</v>
      </c>
      <c r="H398" s="1" t="s">
        <v>2278</v>
      </c>
      <c r="I398" s="1" t="s">
        <v>2288</v>
      </c>
      <c r="J398" s="1">
        <v>1</v>
      </c>
      <c r="K398" s="1">
        <v>1</v>
      </c>
      <c r="L398" s="40">
        <f>VLOOKUP(Table1[[#This Row],[fund_ioc]],'[1]By Fund - The Illinois Office o'!$B:$D,3,FALSE)</f>
        <v>4833508506.8400002</v>
      </c>
      <c r="M398" s="41">
        <f>VLOOKUP(Table1[[#This Row],[fund_ioc]],'[2]By Fund - The Illinois Office o'!$B:$D,3,FALSE)</f>
        <v>4749363652.04</v>
      </c>
      <c r="N398" s="40">
        <v>4833508506.8400002</v>
      </c>
      <c r="O398" s="40">
        <v>4749363652.04</v>
      </c>
      <c r="Q398" s="45">
        <f>Table1[[#This Row],[Revenue2]]-Table1[[#This Row],[Expenditures3]]</f>
        <v>84144854.800000191</v>
      </c>
    </row>
    <row r="399" spans="1:17">
      <c r="A399" s="22" t="s">
        <v>330</v>
      </c>
      <c r="B399" s="1" t="s">
        <v>330</v>
      </c>
      <c r="C399" s="1" t="s">
        <v>330</v>
      </c>
      <c r="D399" s="1">
        <v>0</v>
      </c>
      <c r="E399" s="1"/>
      <c r="F399" s="1">
        <v>1</v>
      </c>
      <c r="G399" s="1" t="s">
        <v>1564</v>
      </c>
      <c r="H399" s="1" t="s">
        <v>2277</v>
      </c>
      <c r="I399" s="1" t="s">
        <v>2287</v>
      </c>
      <c r="J399" s="1">
        <v>1</v>
      </c>
      <c r="K399" s="1">
        <v>1</v>
      </c>
      <c r="L399" s="40">
        <f>VLOOKUP(Table1[[#This Row],[fund_ioc]],'[1]By Fund - The Illinois Office o'!$B:$D,3,FALSE)</f>
        <v>1605362170.24</v>
      </c>
      <c r="M399" s="41">
        <f>VLOOKUP(Table1[[#This Row],[fund_ioc]],'[2]By Fund - The Illinois Office o'!$B:$D,3,FALSE)</f>
        <v>1612933096.8499999</v>
      </c>
      <c r="N399" s="40">
        <v>1605362170.24</v>
      </c>
      <c r="O399" s="40">
        <v>1612933096.8499999</v>
      </c>
      <c r="Q399" s="45">
        <f>Table1[[#This Row],[Revenue2]]-Table1[[#This Row],[Expenditures3]]</f>
        <v>-7570926.6099998951</v>
      </c>
    </row>
    <row r="400" spans="1:17">
      <c r="A400" s="22" t="s">
        <v>331</v>
      </c>
      <c r="B400" s="1" t="s">
        <v>2417</v>
      </c>
      <c r="C400" s="1" t="s">
        <v>331</v>
      </c>
      <c r="D400" s="1" t="s">
        <v>2316</v>
      </c>
      <c r="E400" s="1"/>
      <c r="F400" s="1">
        <v>1</v>
      </c>
      <c r="G400" s="19" t="s">
        <v>2418</v>
      </c>
      <c r="H400" s="1" t="s">
        <v>2279</v>
      </c>
      <c r="I400" s="1" t="s">
        <v>2289</v>
      </c>
      <c r="J400" s="1">
        <v>1</v>
      </c>
      <c r="K400" s="1">
        <v>1</v>
      </c>
      <c r="L400" s="40" t="e">
        <f>VLOOKUP(Table1[[#This Row],[fund_ioc]],'[1]By Fund - The Illinois Office o'!$B:$D,3,FALSE)</f>
        <v>#N/A</v>
      </c>
      <c r="M400" s="41">
        <f>VLOOKUP(Table1[[#This Row],[fund_ioc]],'[2]By Fund - The Illinois Office o'!$B:$D,3,FALSE)</f>
        <v>0</v>
      </c>
      <c r="N400" s="40"/>
      <c r="O400" s="40">
        <v>0</v>
      </c>
      <c r="Q400" s="45">
        <f>Table1[[#This Row],[Revenue2]]-Table1[[#This Row],[Expenditures3]]</f>
        <v>0</v>
      </c>
    </row>
    <row r="401" spans="1:17">
      <c r="A401" s="22" t="s">
        <v>2419</v>
      </c>
      <c r="B401" s="1" t="s">
        <v>2420</v>
      </c>
      <c r="C401" s="1" t="s">
        <v>331</v>
      </c>
      <c r="D401" s="1" t="s">
        <v>2319</v>
      </c>
      <c r="E401" s="1" t="s">
        <v>2411</v>
      </c>
      <c r="F401" s="1">
        <v>1</v>
      </c>
      <c r="G401" s="19" t="s">
        <v>1565</v>
      </c>
      <c r="H401" s="1" t="s">
        <v>2278</v>
      </c>
      <c r="I401" s="1" t="s">
        <v>2288</v>
      </c>
      <c r="J401" s="1">
        <v>1</v>
      </c>
      <c r="K401" s="1">
        <v>1</v>
      </c>
      <c r="L401" s="40" t="e">
        <f>VLOOKUP(Table1[[#This Row],[fund_ioc]],'[1]By Fund - The Illinois Office o'!$B:$D,3,FALSE)</f>
        <v>#N/A</v>
      </c>
      <c r="M401" s="41">
        <f>VLOOKUP(Table1[[#This Row],[fund_ioc]],'[2]By Fund - The Illinois Office o'!$B:$D,3,FALSE)</f>
        <v>0</v>
      </c>
      <c r="N401" s="40" t="e">
        <v>#N/A</v>
      </c>
      <c r="O401" s="40">
        <v>0</v>
      </c>
      <c r="Q401" s="45" t="e">
        <f>Table1[[#This Row],[Revenue2]]-Table1[[#This Row],[Expenditures3]]</f>
        <v>#N/A</v>
      </c>
    </row>
    <row r="402" spans="1:17">
      <c r="A402" s="22" t="s">
        <v>332</v>
      </c>
      <c r="B402" s="1" t="s">
        <v>332</v>
      </c>
      <c r="C402" s="1" t="s">
        <v>332</v>
      </c>
      <c r="D402" s="1">
        <v>0</v>
      </c>
      <c r="E402" s="1"/>
      <c r="F402" s="1">
        <v>1</v>
      </c>
      <c r="G402" s="1" t="s">
        <v>1566</v>
      </c>
      <c r="H402" s="1" t="s">
        <v>2277</v>
      </c>
      <c r="I402" s="1" t="s">
        <v>2287</v>
      </c>
      <c r="J402" s="1">
        <v>1</v>
      </c>
      <c r="K402" s="1">
        <v>1</v>
      </c>
      <c r="L402" s="40" t="e">
        <f>VLOOKUP(Table1[[#This Row],[fund_ioc]],'[1]By Fund - The Illinois Office o'!$B:$D,3,FALSE)</f>
        <v>#N/A</v>
      </c>
      <c r="M402" s="41" t="e">
        <f>VLOOKUP(Table1[[#This Row],[fund_ioc]],'[2]By Fund - The Illinois Office o'!$B:$D,3,FALSE)</f>
        <v>#N/A</v>
      </c>
      <c r="N402" s="40"/>
      <c r="O402" s="40"/>
      <c r="Q402" s="45">
        <f>Table1[[#This Row],[Revenue2]]-Table1[[#This Row],[Expenditures3]]</f>
        <v>0</v>
      </c>
    </row>
    <row r="403" spans="1:17">
      <c r="A403" s="22" t="s">
        <v>333</v>
      </c>
      <c r="B403" s="1" t="s">
        <v>1091</v>
      </c>
      <c r="C403" s="1" t="s">
        <v>333</v>
      </c>
      <c r="D403" s="1">
        <v>2</v>
      </c>
      <c r="E403" s="1"/>
      <c r="F403" s="1">
        <v>1</v>
      </c>
      <c r="G403" s="1" t="s">
        <v>1567</v>
      </c>
      <c r="H403" s="1" t="s">
        <v>2278</v>
      </c>
      <c r="I403" s="1" t="s">
        <v>2288</v>
      </c>
      <c r="J403" s="1">
        <v>1</v>
      </c>
      <c r="K403" s="1">
        <v>1</v>
      </c>
      <c r="L403" s="40">
        <f>VLOOKUP(Table1[[#This Row],[fund_ioc]],'[1]By Fund - The Illinois Office o'!$B:$D,3,FALSE)</f>
        <v>253149.87</v>
      </c>
      <c r="M403" s="41">
        <f>VLOOKUP(Table1[[#This Row],[fund_ioc]],'[2]By Fund - The Illinois Office o'!$B:$D,3,FALSE)</f>
        <v>307947.08</v>
      </c>
      <c r="N403" s="40">
        <v>253149.87</v>
      </c>
      <c r="O403" s="40">
        <v>307947.08</v>
      </c>
      <c r="Q403" s="45">
        <f>Table1[[#This Row],[Revenue2]]-Table1[[#This Row],[Expenditures3]]</f>
        <v>-54797.210000000021</v>
      </c>
    </row>
    <row r="404" spans="1:17">
      <c r="A404" s="22" t="s">
        <v>995</v>
      </c>
      <c r="B404" s="1" t="s">
        <v>1184</v>
      </c>
      <c r="C404" s="1" t="s">
        <v>333</v>
      </c>
      <c r="D404" s="1">
        <v>1</v>
      </c>
      <c r="E404" s="1">
        <v>1999</v>
      </c>
      <c r="F404" s="1">
        <v>1</v>
      </c>
      <c r="G404" s="1" t="s">
        <v>2226</v>
      </c>
      <c r="H404" s="1" t="s">
        <v>2277</v>
      </c>
      <c r="I404" s="1" t="s">
        <v>2287</v>
      </c>
      <c r="J404" s="1">
        <v>1</v>
      </c>
      <c r="K404" s="1">
        <v>1</v>
      </c>
      <c r="L404" s="40">
        <f>VLOOKUP(Table1[[#This Row],[fund_ioc]],'[1]By Fund - The Illinois Office o'!$B:$D,3,FALSE)</f>
        <v>253149.87</v>
      </c>
      <c r="M404" s="41">
        <f>VLOOKUP(Table1[[#This Row],[fund_ioc]],'[2]By Fund - The Illinois Office o'!$B:$D,3,FALSE)</f>
        <v>307947.08</v>
      </c>
      <c r="N404" s="40">
        <v>253149.87</v>
      </c>
      <c r="O404" s="40">
        <v>307947.08</v>
      </c>
      <c r="Q404" s="45">
        <f>Table1[[#This Row],[Revenue2]]-Table1[[#This Row],[Expenditures3]]</f>
        <v>-54797.210000000021</v>
      </c>
    </row>
    <row r="405" spans="1:17">
      <c r="A405" s="22" t="s">
        <v>334</v>
      </c>
      <c r="B405" s="1" t="s">
        <v>2457</v>
      </c>
      <c r="C405" s="1" t="s">
        <v>334</v>
      </c>
      <c r="D405" s="1" t="s">
        <v>2316</v>
      </c>
      <c r="E405" s="1"/>
      <c r="F405" s="1">
        <v>1</v>
      </c>
      <c r="G405" s="9" t="s">
        <v>2458</v>
      </c>
      <c r="H405" s="1" t="s">
        <v>2277</v>
      </c>
      <c r="I405" s="1" t="s">
        <v>2287</v>
      </c>
      <c r="J405" s="1">
        <v>1</v>
      </c>
      <c r="K405" s="1" t="s">
        <v>2369</v>
      </c>
      <c r="L405" s="40">
        <f>VLOOKUP(Table1[[#This Row],[fund_ioc]],'[1]By Fund - The Illinois Office o'!$B:$D,3,FALSE)</f>
        <v>9672038</v>
      </c>
      <c r="M405" s="41">
        <f>VLOOKUP(Table1[[#This Row],[fund_ioc]],'[2]By Fund - The Illinois Office o'!$B:$D,3,FALSE)</f>
        <v>0</v>
      </c>
      <c r="N405" s="40">
        <v>9672038</v>
      </c>
      <c r="O405" s="40">
        <v>0</v>
      </c>
      <c r="Q405" s="45">
        <f>Table1[[#This Row],[Revenue2]]-Table1[[#This Row],[Expenditures3]]</f>
        <v>9672038</v>
      </c>
    </row>
    <row r="406" spans="1:17">
      <c r="A406" s="22" t="s">
        <v>2455</v>
      </c>
      <c r="B406" s="1" t="s">
        <v>2456</v>
      </c>
      <c r="C406" s="1" t="s">
        <v>334</v>
      </c>
      <c r="D406" s="1" t="s">
        <v>2319</v>
      </c>
      <c r="E406" s="1" t="s">
        <v>2411</v>
      </c>
      <c r="F406" s="1">
        <v>1</v>
      </c>
      <c r="G406" s="1" t="s">
        <v>1568</v>
      </c>
      <c r="H406" s="1" t="s">
        <v>2277</v>
      </c>
      <c r="I406" s="1" t="s">
        <v>2287</v>
      </c>
      <c r="J406" s="1">
        <v>1</v>
      </c>
      <c r="K406" s="1">
        <v>1</v>
      </c>
      <c r="L406" s="40">
        <f>VLOOKUP(Table1[[#This Row],[fund_ioc]],'[1]By Fund - The Illinois Office o'!$B:$D,3,FALSE)</f>
        <v>9672038</v>
      </c>
      <c r="M406" s="41">
        <f>VLOOKUP(Table1[[#This Row],[fund_ioc]],'[2]By Fund - The Illinois Office o'!$B:$D,3,FALSE)</f>
        <v>0</v>
      </c>
      <c r="N406" s="40">
        <v>9672038</v>
      </c>
      <c r="O406" s="40">
        <v>0</v>
      </c>
      <c r="Q406" s="45">
        <f>Table1[[#This Row],[Revenue2]]-Table1[[#This Row],[Expenditures3]]</f>
        <v>9672038</v>
      </c>
    </row>
    <row r="407" spans="1:17">
      <c r="A407" s="22" t="s">
        <v>335</v>
      </c>
      <c r="B407" s="1" t="s">
        <v>335</v>
      </c>
      <c r="C407" s="1" t="s">
        <v>335</v>
      </c>
      <c r="D407" s="1">
        <v>0</v>
      </c>
      <c r="E407" s="1"/>
      <c r="F407" s="1">
        <v>1</v>
      </c>
      <c r="G407" s="19" t="s">
        <v>1569</v>
      </c>
      <c r="H407" s="1" t="s">
        <v>2278</v>
      </c>
      <c r="I407" s="1" t="s">
        <v>2288</v>
      </c>
      <c r="J407" s="1">
        <v>1</v>
      </c>
      <c r="K407" s="1">
        <v>1</v>
      </c>
      <c r="L407" s="40" t="e">
        <f>VLOOKUP(Table1[[#This Row],[fund_ioc]],'[1]By Fund - The Illinois Office o'!$B:$D,3,FALSE)</f>
        <v>#N/A</v>
      </c>
      <c r="M407" s="41" t="e">
        <f>VLOOKUP(Table1[[#This Row],[fund_ioc]],'[2]By Fund - The Illinois Office o'!$B:$D,3,FALSE)</f>
        <v>#N/A</v>
      </c>
      <c r="N407" s="40"/>
      <c r="O407" s="40"/>
      <c r="Q407" s="45">
        <f>Table1[[#This Row],[Revenue2]]-Table1[[#This Row],[Expenditures3]]</f>
        <v>0</v>
      </c>
    </row>
    <row r="408" spans="1:17">
      <c r="A408" s="22" t="s">
        <v>336</v>
      </c>
      <c r="B408" s="1" t="s">
        <v>336</v>
      </c>
      <c r="C408" s="1" t="s">
        <v>336</v>
      </c>
      <c r="D408" s="1">
        <v>0</v>
      </c>
      <c r="E408" s="1"/>
      <c r="F408" s="1">
        <v>1</v>
      </c>
      <c r="G408" s="19" t="s">
        <v>1570</v>
      </c>
      <c r="H408" s="1" t="s">
        <v>2278</v>
      </c>
      <c r="I408" s="1" t="s">
        <v>2288</v>
      </c>
      <c r="J408" s="1">
        <v>1</v>
      </c>
      <c r="K408" s="1">
        <v>1</v>
      </c>
      <c r="L408" s="40">
        <f>VLOOKUP(Table1[[#This Row],[fund_ioc]],'[1]By Fund - The Illinois Office o'!$B:$D,3,FALSE)</f>
        <v>241007.6</v>
      </c>
      <c r="M408" s="41">
        <f>VLOOKUP(Table1[[#This Row],[fund_ioc]],'[2]By Fund - The Illinois Office o'!$B:$D,3,FALSE)</f>
        <v>642559.78</v>
      </c>
      <c r="N408" s="40">
        <v>241007.6</v>
      </c>
      <c r="O408" s="40">
        <v>642559.78</v>
      </c>
      <c r="Q408" s="45">
        <f>Table1[[#This Row],[Revenue2]]-Table1[[#This Row],[Expenditures3]]</f>
        <v>-401552.18000000005</v>
      </c>
    </row>
    <row r="409" spans="1:17">
      <c r="A409" s="22" t="s">
        <v>337</v>
      </c>
      <c r="B409" s="1" t="s">
        <v>337</v>
      </c>
      <c r="C409" s="1" t="s">
        <v>337</v>
      </c>
      <c r="D409" s="1">
        <v>0</v>
      </c>
      <c r="E409" s="1"/>
      <c r="F409" s="1">
        <v>1</v>
      </c>
      <c r="G409" s="1" t="s">
        <v>1571</v>
      </c>
      <c r="H409" s="1" t="s">
        <v>2278</v>
      </c>
      <c r="I409" s="1" t="s">
        <v>2288</v>
      </c>
      <c r="J409" s="1">
        <v>1</v>
      </c>
      <c r="K409" s="1">
        <v>1</v>
      </c>
      <c r="L409" s="40">
        <f>VLOOKUP(Table1[[#This Row],[fund_ioc]],'[1]By Fund - The Illinois Office o'!$B:$D,3,FALSE)</f>
        <v>192345278.25</v>
      </c>
      <c r="M409" s="41">
        <f>VLOOKUP(Table1[[#This Row],[fund_ioc]],'[2]By Fund - The Illinois Office o'!$B:$D,3,FALSE)</f>
        <v>216387498</v>
      </c>
      <c r="N409" s="40">
        <v>192345278.25</v>
      </c>
      <c r="O409" s="40">
        <v>216387498</v>
      </c>
      <c r="Q409" s="45">
        <f>Table1[[#This Row],[Revenue2]]-Table1[[#This Row],[Expenditures3]]</f>
        <v>-24042219.75</v>
      </c>
    </row>
    <row r="410" spans="1:17">
      <c r="A410" s="22" t="s">
        <v>338</v>
      </c>
      <c r="B410" s="1" t="s">
        <v>338</v>
      </c>
      <c r="C410" s="1" t="s">
        <v>338</v>
      </c>
      <c r="D410" s="1">
        <v>0</v>
      </c>
      <c r="E410" s="1"/>
      <c r="F410" s="1">
        <v>1</v>
      </c>
      <c r="G410" s="1" t="s">
        <v>1572</v>
      </c>
      <c r="H410" s="1" t="s">
        <v>2278</v>
      </c>
      <c r="I410" s="1" t="s">
        <v>2288</v>
      </c>
      <c r="J410" s="1">
        <v>1</v>
      </c>
      <c r="K410" s="1">
        <v>1</v>
      </c>
      <c r="L410" s="40">
        <f>VLOOKUP(Table1[[#This Row],[fund_ioc]],'[1]By Fund - The Illinois Office o'!$B:$D,3,FALSE)</f>
        <v>1898920.63</v>
      </c>
      <c r="M410" s="41">
        <f>VLOOKUP(Table1[[#This Row],[fund_ioc]],'[2]By Fund - The Illinois Office o'!$B:$D,3,FALSE)</f>
        <v>31384037.219999999</v>
      </c>
      <c r="N410" s="40">
        <v>1898920.63</v>
      </c>
      <c r="O410" s="40">
        <v>31384037.219999999</v>
      </c>
      <c r="Q410" s="45">
        <f>Table1[[#This Row],[Revenue2]]-Table1[[#This Row],[Expenditures3]]</f>
        <v>-29485116.59</v>
      </c>
    </row>
    <row r="411" spans="1:17">
      <c r="A411" s="22" t="s">
        <v>339</v>
      </c>
      <c r="B411" s="1" t="s">
        <v>339</v>
      </c>
      <c r="C411" s="1" t="s">
        <v>339</v>
      </c>
      <c r="D411" s="1">
        <v>0</v>
      </c>
      <c r="E411" s="1"/>
      <c r="F411" s="1">
        <v>1</v>
      </c>
      <c r="G411" s="1" t="s">
        <v>1573</v>
      </c>
      <c r="H411" s="1" t="s">
        <v>2278</v>
      </c>
      <c r="I411" s="1" t="s">
        <v>2288</v>
      </c>
      <c r="J411" s="1">
        <v>1</v>
      </c>
      <c r="K411" s="1">
        <v>1</v>
      </c>
      <c r="L411" s="40">
        <f>VLOOKUP(Table1[[#This Row],[fund_ioc]],'[1]By Fund - The Illinois Office o'!$B:$D,3,FALSE)</f>
        <v>579800.92000000004</v>
      </c>
      <c r="M411" s="41">
        <f>VLOOKUP(Table1[[#This Row],[fund_ioc]],'[2]By Fund - The Illinois Office o'!$B:$D,3,FALSE)</f>
        <v>808585</v>
      </c>
      <c r="N411" s="40">
        <v>579800.92000000004</v>
      </c>
      <c r="O411" s="40">
        <v>808585</v>
      </c>
      <c r="Q411" s="45">
        <f>Table1[[#This Row],[Revenue2]]-Table1[[#This Row],[Expenditures3]]</f>
        <v>-228784.07999999996</v>
      </c>
    </row>
    <row r="412" spans="1:17">
      <c r="A412" s="22" t="s">
        <v>340</v>
      </c>
      <c r="B412" s="1" t="s">
        <v>340</v>
      </c>
      <c r="C412" s="1" t="s">
        <v>340</v>
      </c>
      <c r="D412" s="1">
        <v>0</v>
      </c>
      <c r="E412" s="1"/>
      <c r="F412" s="1">
        <v>0</v>
      </c>
      <c r="G412" s="19" t="s">
        <v>1574</v>
      </c>
      <c r="H412" s="1" t="s">
        <v>2279</v>
      </c>
      <c r="I412" s="1" t="s">
        <v>2294</v>
      </c>
      <c r="J412" s="1">
        <v>0</v>
      </c>
      <c r="K412" s="1">
        <v>0</v>
      </c>
      <c r="L412" s="40" t="e">
        <f>VLOOKUP(Table1[[#This Row],[fund_ioc]],'[1]By Fund - The Illinois Office o'!$B:$D,3,FALSE)</f>
        <v>#N/A</v>
      </c>
      <c r="M412" s="41">
        <f>VLOOKUP(Table1[[#This Row],[fund_ioc]],'[2]By Fund - The Illinois Office o'!$B:$D,3,FALSE)</f>
        <v>30740.85</v>
      </c>
      <c r="N412" s="40"/>
      <c r="O412" s="40">
        <v>30740.85</v>
      </c>
      <c r="Q412" s="45">
        <f>Table1[[#This Row],[Revenue2]]-Table1[[#This Row],[Expenditures3]]</f>
        <v>-30740.85</v>
      </c>
    </row>
    <row r="413" spans="1:17">
      <c r="A413" s="22" t="s">
        <v>341</v>
      </c>
      <c r="B413" s="1" t="s">
        <v>341</v>
      </c>
      <c r="C413" s="1" t="s">
        <v>341</v>
      </c>
      <c r="D413" s="1">
        <v>0</v>
      </c>
      <c r="E413" s="1"/>
      <c r="F413" s="1">
        <v>0</v>
      </c>
      <c r="G413" s="19" t="s">
        <v>1575</v>
      </c>
      <c r="H413" s="1" t="s">
        <v>2279</v>
      </c>
      <c r="I413" s="1" t="s">
        <v>2289</v>
      </c>
      <c r="J413" s="1">
        <v>0</v>
      </c>
      <c r="K413" s="1">
        <v>0</v>
      </c>
      <c r="L413" s="40">
        <f>VLOOKUP(Table1[[#This Row],[fund_ioc]],'[1]By Fund - The Illinois Office o'!$B:$D,3,FALSE)</f>
        <v>552086.46</v>
      </c>
      <c r="M413" s="41">
        <f>VLOOKUP(Table1[[#This Row],[fund_ioc]],'[2]By Fund - The Illinois Office o'!$B:$D,3,FALSE)</f>
        <v>609876.78</v>
      </c>
      <c r="N413" s="40">
        <v>552086.46</v>
      </c>
      <c r="O413" s="40">
        <v>609876.78</v>
      </c>
      <c r="Q413" s="45">
        <f>Table1[[#This Row],[Revenue2]]-Table1[[#This Row],[Expenditures3]]</f>
        <v>-57790.320000000065</v>
      </c>
    </row>
    <row r="414" spans="1:17">
      <c r="A414" s="22" t="s">
        <v>342</v>
      </c>
      <c r="B414" s="1" t="s">
        <v>342</v>
      </c>
      <c r="C414" s="1" t="s">
        <v>342</v>
      </c>
      <c r="D414" s="1">
        <v>0</v>
      </c>
      <c r="E414" s="1"/>
      <c r="F414" s="1">
        <v>1</v>
      </c>
      <c r="G414" s="1" t="s">
        <v>1576</v>
      </c>
      <c r="H414" s="1" t="s">
        <v>2278</v>
      </c>
      <c r="I414" s="1" t="s">
        <v>2288</v>
      </c>
      <c r="J414" s="1">
        <v>1</v>
      </c>
      <c r="K414" s="1">
        <v>1</v>
      </c>
      <c r="L414" s="40">
        <f>VLOOKUP(Table1[[#This Row],[fund_ioc]],'[1]By Fund - The Illinois Office o'!$B:$D,3,FALSE)</f>
        <v>8615209.3399999999</v>
      </c>
      <c r="M414" s="41">
        <f>VLOOKUP(Table1[[#This Row],[fund_ioc]],'[2]By Fund - The Illinois Office o'!$B:$D,3,FALSE)</f>
        <v>11486900.529999999</v>
      </c>
      <c r="N414" s="40">
        <v>8615209.3399999999</v>
      </c>
      <c r="O414" s="40">
        <v>11486900.529999999</v>
      </c>
      <c r="Q414" s="45">
        <f>Table1[[#This Row],[Revenue2]]-Table1[[#This Row],[Expenditures3]]</f>
        <v>-2871691.1899999995</v>
      </c>
    </row>
    <row r="415" spans="1:17">
      <c r="A415" s="22" t="s">
        <v>343</v>
      </c>
      <c r="B415" s="1" t="s">
        <v>343</v>
      </c>
      <c r="C415" s="1" t="s">
        <v>343</v>
      </c>
      <c r="D415" s="1">
        <v>0</v>
      </c>
      <c r="E415" s="1"/>
      <c r="F415" s="1">
        <v>1</v>
      </c>
      <c r="G415" s="1" t="s">
        <v>1577</v>
      </c>
      <c r="H415" s="1" t="s">
        <v>2279</v>
      </c>
      <c r="I415" s="1" t="s">
        <v>2289</v>
      </c>
      <c r="J415" s="1">
        <v>1</v>
      </c>
      <c r="K415" s="1">
        <v>1</v>
      </c>
      <c r="L415" s="40" t="e">
        <f>VLOOKUP(Table1[[#This Row],[fund_ioc]],'[1]By Fund - The Illinois Office o'!$B:$D,3,FALSE)</f>
        <v>#N/A</v>
      </c>
      <c r="M415" s="41" t="e">
        <f>VLOOKUP(Table1[[#This Row],[fund_ioc]],'[2]By Fund - The Illinois Office o'!$B:$D,3,FALSE)</f>
        <v>#N/A</v>
      </c>
      <c r="N415" s="40"/>
      <c r="O415" s="40"/>
      <c r="Q415" s="45">
        <f>Table1[[#This Row],[Revenue2]]-Table1[[#This Row],[Expenditures3]]</f>
        <v>0</v>
      </c>
    </row>
    <row r="416" spans="1:17">
      <c r="A416" s="22" t="s">
        <v>344</v>
      </c>
      <c r="B416" s="1" t="s">
        <v>344</v>
      </c>
      <c r="C416" s="1" t="s">
        <v>344</v>
      </c>
      <c r="D416" s="1">
        <v>0</v>
      </c>
      <c r="E416" s="1"/>
      <c r="F416" s="1">
        <v>1</v>
      </c>
      <c r="G416" s="1" t="s">
        <v>1578</v>
      </c>
      <c r="H416" s="1" t="s">
        <v>2278</v>
      </c>
      <c r="I416" s="1" t="s">
        <v>2288</v>
      </c>
      <c r="J416" s="1">
        <v>1</v>
      </c>
      <c r="K416" s="1">
        <v>1</v>
      </c>
      <c r="L416" s="40">
        <f>VLOOKUP(Table1[[#This Row],[fund_ioc]],'[1]By Fund - The Illinois Office o'!$B:$D,3,FALSE)</f>
        <v>9763350.5099999998</v>
      </c>
      <c r="M416" s="41">
        <f>VLOOKUP(Table1[[#This Row],[fund_ioc]],'[2]By Fund - The Illinois Office o'!$B:$D,3,FALSE)</f>
        <v>13035632.710000001</v>
      </c>
      <c r="N416" s="40">
        <v>9763350.5099999998</v>
      </c>
      <c r="O416" s="40">
        <v>13035632.710000001</v>
      </c>
      <c r="Q416" s="45">
        <f>Table1[[#This Row],[Revenue2]]-Table1[[#This Row],[Expenditures3]]</f>
        <v>-3272282.2000000011</v>
      </c>
    </row>
    <row r="417" spans="1:17">
      <c r="A417" s="22" t="s">
        <v>345</v>
      </c>
      <c r="B417" s="1" t="s">
        <v>1092</v>
      </c>
      <c r="C417" s="1" t="s">
        <v>345</v>
      </c>
      <c r="D417" s="1">
        <v>2</v>
      </c>
      <c r="E417" s="1"/>
      <c r="F417" s="1">
        <v>1</v>
      </c>
      <c r="G417" s="19" t="s">
        <v>1579</v>
      </c>
      <c r="H417" s="1" t="s">
        <v>2278</v>
      </c>
      <c r="I417" s="1" t="s">
        <v>2288</v>
      </c>
      <c r="J417" s="1">
        <v>1</v>
      </c>
      <c r="K417" s="1">
        <v>1</v>
      </c>
      <c r="L417" s="40">
        <f>VLOOKUP(Table1[[#This Row],[fund_ioc]],'[1]By Fund - The Illinois Office o'!$B:$D,3,FALSE)</f>
        <v>18261962.02</v>
      </c>
      <c r="M417" s="41">
        <f>VLOOKUP(Table1[[#This Row],[fund_ioc]],'[2]By Fund - The Illinois Office o'!$B:$D,3,FALSE)</f>
        <v>18858694</v>
      </c>
      <c r="N417" s="40">
        <v>18261962.02</v>
      </c>
      <c r="O417" s="40">
        <v>18858694</v>
      </c>
      <c r="Q417" s="45">
        <f>Table1[[#This Row],[Revenue2]]-Table1[[#This Row],[Expenditures3]]</f>
        <v>-596731.98000000045</v>
      </c>
    </row>
    <row r="418" spans="1:17">
      <c r="A418" s="22" t="s">
        <v>996</v>
      </c>
      <c r="B418" s="1" t="s">
        <v>1185</v>
      </c>
      <c r="C418" s="1" t="s">
        <v>345</v>
      </c>
      <c r="D418" s="1">
        <v>1</v>
      </c>
      <c r="E418" s="1">
        <v>2001</v>
      </c>
      <c r="F418" s="1">
        <v>1</v>
      </c>
      <c r="G418" s="19" t="s">
        <v>2227</v>
      </c>
      <c r="H418" s="1" t="s">
        <v>2278</v>
      </c>
      <c r="I418" s="1" t="s">
        <v>2288</v>
      </c>
      <c r="J418" s="1">
        <v>1</v>
      </c>
      <c r="K418" s="1">
        <v>1</v>
      </c>
      <c r="L418" s="40">
        <f>VLOOKUP(Table1[[#This Row],[fund_ioc]],'[1]By Fund - The Illinois Office o'!$B:$D,3,FALSE)</f>
        <v>18261962.02</v>
      </c>
      <c r="M418" s="41">
        <f>VLOOKUP(Table1[[#This Row],[fund_ioc]],'[2]By Fund - The Illinois Office o'!$B:$D,3,FALSE)</f>
        <v>18858694</v>
      </c>
      <c r="N418" s="40">
        <v>18261962.02</v>
      </c>
      <c r="O418" s="40">
        <v>18858694</v>
      </c>
      <c r="Q418" s="45">
        <f>Table1[[#This Row],[Revenue2]]-Table1[[#This Row],[Expenditures3]]</f>
        <v>-596731.98000000045</v>
      </c>
    </row>
    <row r="419" spans="1:17">
      <c r="A419" s="22" t="s">
        <v>346</v>
      </c>
      <c r="B419" s="1" t="s">
        <v>1093</v>
      </c>
      <c r="C419" s="1" t="s">
        <v>346</v>
      </c>
      <c r="D419" s="1">
        <v>2</v>
      </c>
      <c r="E419" s="1"/>
      <c r="F419" s="1">
        <v>0</v>
      </c>
      <c r="G419" s="1" t="s">
        <v>1580</v>
      </c>
      <c r="H419" s="1" t="s">
        <v>2278</v>
      </c>
      <c r="I419" s="1" t="s">
        <v>2288</v>
      </c>
      <c r="J419" s="1">
        <v>0</v>
      </c>
      <c r="K419" s="1">
        <v>0</v>
      </c>
      <c r="L419" s="40">
        <f>VLOOKUP(Table1[[#This Row],[fund_ioc]],'[1]By Fund - The Illinois Office o'!$B:$D,3,FALSE)</f>
        <v>232430.11</v>
      </c>
      <c r="M419" s="41">
        <f>VLOOKUP(Table1[[#This Row],[fund_ioc]],'[2]By Fund - The Illinois Office o'!$B:$D,3,FALSE)</f>
        <v>240491.73</v>
      </c>
      <c r="N419" s="40">
        <v>232430.11</v>
      </c>
      <c r="O419" s="40">
        <v>240491.73</v>
      </c>
      <c r="Q419" s="45">
        <f>Table1[[#This Row],[Revenue2]]-Table1[[#This Row],[Expenditures3]]</f>
        <v>-8061.6200000000244</v>
      </c>
    </row>
    <row r="420" spans="1:17">
      <c r="A420" s="22" t="s">
        <v>997</v>
      </c>
      <c r="B420" s="1" t="s">
        <v>1186</v>
      </c>
      <c r="C420" s="1" t="s">
        <v>346</v>
      </c>
      <c r="D420" s="1">
        <v>1</v>
      </c>
      <c r="E420" s="1">
        <v>2016</v>
      </c>
      <c r="F420" s="1">
        <v>1</v>
      </c>
      <c r="G420" s="6" t="s">
        <v>2228</v>
      </c>
      <c r="H420" s="1" t="s">
        <v>2278</v>
      </c>
      <c r="I420" s="1" t="s">
        <v>2288</v>
      </c>
      <c r="J420" s="1">
        <v>1</v>
      </c>
      <c r="K420" s="1">
        <v>1</v>
      </c>
      <c r="L420" s="40">
        <f>VLOOKUP(Table1[[#This Row],[fund_ioc]],'[1]By Fund - The Illinois Office o'!$B:$D,3,FALSE)</f>
        <v>232430.11</v>
      </c>
      <c r="M420" s="41">
        <f>VLOOKUP(Table1[[#This Row],[fund_ioc]],'[2]By Fund - The Illinois Office o'!$B:$D,3,FALSE)</f>
        <v>240491.73</v>
      </c>
      <c r="N420" s="40">
        <v>232430.11</v>
      </c>
      <c r="O420" s="40">
        <v>240491.73</v>
      </c>
      <c r="Q420" s="45">
        <f>Table1[[#This Row],[Revenue2]]-Table1[[#This Row],[Expenditures3]]</f>
        <v>-8061.6200000000244</v>
      </c>
    </row>
    <row r="421" spans="1:17">
      <c r="A421" s="22" t="s">
        <v>347</v>
      </c>
      <c r="B421" s="1" t="s">
        <v>347</v>
      </c>
      <c r="C421" s="1" t="s">
        <v>347</v>
      </c>
      <c r="D421" s="1">
        <v>0</v>
      </c>
      <c r="E421" s="1"/>
      <c r="F421" s="1">
        <v>1</v>
      </c>
      <c r="G421" s="1" t="s">
        <v>1581</v>
      </c>
      <c r="H421" s="1" t="s">
        <v>2278</v>
      </c>
      <c r="I421" s="1" t="s">
        <v>2288</v>
      </c>
      <c r="J421" s="1">
        <v>1</v>
      </c>
      <c r="K421" s="1">
        <v>1</v>
      </c>
      <c r="L421" s="40">
        <f>VLOOKUP(Table1[[#This Row],[fund_ioc]],'[1]By Fund - The Illinois Office o'!$B:$D,3,FALSE)</f>
        <v>5257238.3099999996</v>
      </c>
      <c r="M421" s="41">
        <f>VLOOKUP(Table1[[#This Row],[fund_ioc]],'[2]By Fund - The Illinois Office o'!$B:$D,3,FALSE)</f>
        <v>43792159.18</v>
      </c>
      <c r="N421" s="40">
        <v>5257238.3099999996</v>
      </c>
      <c r="O421" s="40">
        <v>43792159.18</v>
      </c>
      <c r="Q421" s="45">
        <f>Table1[[#This Row],[Revenue2]]-Table1[[#This Row],[Expenditures3]]</f>
        <v>-38534920.869999997</v>
      </c>
    </row>
    <row r="422" spans="1:17">
      <c r="A422" s="22" t="s">
        <v>348</v>
      </c>
      <c r="B422" s="1" t="s">
        <v>348</v>
      </c>
      <c r="C422" s="1" t="s">
        <v>348</v>
      </c>
      <c r="D422" s="1">
        <v>0</v>
      </c>
      <c r="E422" s="1"/>
      <c r="F422" s="1">
        <v>1</v>
      </c>
      <c r="G422" s="1" t="s">
        <v>1582</v>
      </c>
      <c r="H422" s="1" t="s">
        <v>2278</v>
      </c>
      <c r="I422" s="1" t="s">
        <v>2288</v>
      </c>
      <c r="J422" s="1">
        <v>1</v>
      </c>
      <c r="K422" s="1">
        <v>1</v>
      </c>
      <c r="L422" s="40">
        <f>VLOOKUP(Table1[[#This Row],[fund_ioc]],'[1]By Fund - The Illinois Office o'!$B:$D,3,FALSE)</f>
        <v>45711.98</v>
      </c>
      <c r="M422" s="41">
        <f>VLOOKUP(Table1[[#This Row],[fund_ioc]],'[2]By Fund - The Illinois Office o'!$B:$D,3,FALSE)</f>
        <v>69116.63</v>
      </c>
      <c r="N422" s="40">
        <v>45711.98</v>
      </c>
      <c r="O422" s="40">
        <v>69116.63</v>
      </c>
      <c r="Q422" s="45">
        <f>Table1[[#This Row],[Revenue2]]-Table1[[#This Row],[Expenditures3]]</f>
        <v>-23404.65</v>
      </c>
    </row>
    <row r="423" spans="1:17">
      <c r="A423" s="22" t="s">
        <v>349</v>
      </c>
      <c r="B423" s="1" t="s">
        <v>2459</v>
      </c>
      <c r="C423" s="1" t="s">
        <v>349</v>
      </c>
      <c r="D423" s="1" t="s">
        <v>2514</v>
      </c>
      <c r="E423" s="1"/>
      <c r="F423" s="1">
        <v>1</v>
      </c>
      <c r="G423" s="1" t="s">
        <v>1583</v>
      </c>
      <c r="H423" s="1" t="s">
        <v>2278</v>
      </c>
      <c r="I423" s="1" t="s">
        <v>2288</v>
      </c>
      <c r="J423" s="1">
        <v>1</v>
      </c>
      <c r="K423" s="1">
        <v>1</v>
      </c>
      <c r="L423" s="40">
        <f>VLOOKUP(Table1[[#This Row],[fund_ioc]],'[1]By Fund - The Illinois Office o'!$B:$D,3,FALSE)</f>
        <v>0</v>
      </c>
      <c r="M423" s="41">
        <f>VLOOKUP(Table1[[#This Row],[fund_ioc]],'[2]By Fund - The Illinois Office o'!$B:$D,3,FALSE)</f>
        <v>0</v>
      </c>
      <c r="N423" s="40">
        <v>0</v>
      </c>
      <c r="O423" s="40">
        <v>0</v>
      </c>
      <c r="Q423" s="45">
        <f>Table1[[#This Row],[Revenue2]]-Table1[[#This Row],[Expenditures3]]</f>
        <v>0</v>
      </c>
    </row>
    <row r="424" spans="1:17">
      <c r="A424" s="22" t="s">
        <v>2461</v>
      </c>
      <c r="B424" s="1" t="s">
        <v>2513</v>
      </c>
      <c r="C424" s="1" t="s">
        <v>349</v>
      </c>
      <c r="D424" s="1">
        <v>2</v>
      </c>
      <c r="E424" s="1" t="s">
        <v>2411</v>
      </c>
      <c r="F424" s="1">
        <v>1</v>
      </c>
      <c r="G424" s="9" t="s">
        <v>2460</v>
      </c>
      <c r="H424" s="1" t="s">
        <v>2278</v>
      </c>
      <c r="I424" s="1" t="s">
        <v>2288</v>
      </c>
      <c r="J424" s="1">
        <v>1</v>
      </c>
      <c r="K424" s="1">
        <v>1</v>
      </c>
      <c r="L424" s="40">
        <f>VLOOKUP(Table1[[#This Row],[fund_ioc]],'[1]By Fund - The Illinois Office o'!$B:$D,3,FALSE)</f>
        <v>0</v>
      </c>
      <c r="M424" s="41">
        <f>VLOOKUP(Table1[[#This Row],[fund_ioc]],'[2]By Fund - The Illinois Office o'!$B:$D,3,FALSE)</f>
        <v>0</v>
      </c>
      <c r="N424" s="40">
        <v>0</v>
      </c>
      <c r="O424" s="40">
        <v>0</v>
      </c>
      <c r="Q424" s="45">
        <f>Table1[[#This Row],[Revenue2]]-Table1[[#This Row],[Expenditures3]]</f>
        <v>0</v>
      </c>
    </row>
    <row r="425" spans="1:17">
      <c r="A425" s="22" t="s">
        <v>998</v>
      </c>
      <c r="B425" s="1" t="s">
        <v>1187</v>
      </c>
      <c r="C425" s="1" t="s">
        <v>349</v>
      </c>
      <c r="D425" s="1">
        <v>1</v>
      </c>
      <c r="E425" s="1">
        <v>2001</v>
      </c>
      <c r="F425" s="1">
        <v>1</v>
      </c>
      <c r="G425" s="1" t="s">
        <v>2229</v>
      </c>
      <c r="H425" s="1" t="s">
        <v>2278</v>
      </c>
      <c r="I425" s="1" t="s">
        <v>2288</v>
      </c>
      <c r="J425" s="1">
        <v>1</v>
      </c>
      <c r="K425" s="1">
        <v>1</v>
      </c>
      <c r="L425" s="40">
        <f>VLOOKUP(Table1[[#This Row],[fund_ioc]],'[1]By Fund - The Illinois Office o'!$B:$D,3,FALSE)</f>
        <v>0</v>
      </c>
      <c r="M425" s="41">
        <f>VLOOKUP(Table1[[#This Row],[fund_ioc]],'[2]By Fund - The Illinois Office o'!$B:$D,3,FALSE)</f>
        <v>0</v>
      </c>
      <c r="N425" s="40">
        <v>0</v>
      </c>
      <c r="O425" s="40">
        <v>0</v>
      </c>
      <c r="Q425" s="45">
        <f>Table1[[#This Row],[Revenue2]]-Table1[[#This Row],[Expenditures3]]</f>
        <v>0</v>
      </c>
    </row>
    <row r="426" spans="1:17">
      <c r="A426" s="22" t="s">
        <v>350</v>
      </c>
      <c r="B426" s="1" t="s">
        <v>350</v>
      </c>
      <c r="C426" s="1" t="s">
        <v>350</v>
      </c>
      <c r="D426" s="1">
        <v>0</v>
      </c>
      <c r="E426" s="1"/>
      <c r="F426" s="1">
        <v>1</v>
      </c>
      <c r="G426" s="1" t="s">
        <v>1584</v>
      </c>
      <c r="H426" s="1" t="s">
        <v>2278</v>
      </c>
      <c r="I426" s="1" t="s">
        <v>2288</v>
      </c>
      <c r="J426" s="1">
        <v>1</v>
      </c>
      <c r="K426" s="1">
        <v>1</v>
      </c>
      <c r="L426" s="40">
        <f>VLOOKUP(Table1[[#This Row],[fund_ioc]],'[1]By Fund - The Illinois Office o'!$B:$D,3,FALSE)</f>
        <v>5363769.8099999996</v>
      </c>
      <c r="M426" s="41">
        <f>VLOOKUP(Table1[[#This Row],[fund_ioc]],'[2]By Fund - The Illinois Office o'!$B:$D,3,FALSE)</f>
        <v>9141000.3100000005</v>
      </c>
      <c r="N426" s="40">
        <v>5363769.8099999996</v>
      </c>
      <c r="O426" s="40">
        <v>9141000.3100000005</v>
      </c>
      <c r="Q426" s="45">
        <f>Table1[[#This Row],[Revenue2]]-Table1[[#This Row],[Expenditures3]]</f>
        <v>-3777230.5000000009</v>
      </c>
    </row>
    <row r="427" spans="1:17">
      <c r="A427" s="22" t="s">
        <v>351</v>
      </c>
      <c r="B427" s="1" t="s">
        <v>351</v>
      </c>
      <c r="C427" s="1" t="s">
        <v>351</v>
      </c>
      <c r="D427" s="1">
        <v>0</v>
      </c>
      <c r="E427" s="1"/>
      <c r="F427" s="1">
        <v>1</v>
      </c>
      <c r="G427" s="19" t="s">
        <v>1585</v>
      </c>
      <c r="H427" s="1" t="s">
        <v>2278</v>
      </c>
      <c r="I427" s="1" t="s">
        <v>2288</v>
      </c>
      <c r="J427" s="1">
        <v>1</v>
      </c>
      <c r="K427" s="1">
        <v>1</v>
      </c>
      <c r="L427" s="40">
        <f>VLOOKUP(Table1[[#This Row],[fund_ioc]],'[1]By Fund - The Illinois Office o'!$B:$D,3,FALSE)</f>
        <v>1781148.68</v>
      </c>
      <c r="M427" s="41">
        <f>VLOOKUP(Table1[[#This Row],[fund_ioc]],'[2]By Fund - The Illinois Office o'!$B:$D,3,FALSE)</f>
        <v>2660828.21</v>
      </c>
      <c r="N427" s="40">
        <v>1781148.68</v>
      </c>
      <c r="O427" s="40">
        <v>2660828.21</v>
      </c>
      <c r="Q427" s="45">
        <f>Table1[[#This Row],[Revenue2]]-Table1[[#This Row],[Expenditures3]]</f>
        <v>-879679.53</v>
      </c>
    </row>
    <row r="428" spans="1:17">
      <c r="A428" s="22" t="s">
        <v>352</v>
      </c>
      <c r="B428" s="1" t="s">
        <v>352</v>
      </c>
      <c r="C428" s="1" t="s">
        <v>352</v>
      </c>
      <c r="D428" s="1">
        <v>0</v>
      </c>
      <c r="E428" s="1"/>
      <c r="F428" s="1">
        <v>1</v>
      </c>
      <c r="G428" s="1" t="s">
        <v>1586</v>
      </c>
      <c r="H428" s="1" t="s">
        <v>2278</v>
      </c>
      <c r="I428" s="1" t="s">
        <v>2288</v>
      </c>
      <c r="J428" s="1">
        <v>1</v>
      </c>
      <c r="K428" s="1">
        <v>1</v>
      </c>
      <c r="L428" s="40">
        <f>VLOOKUP(Table1[[#This Row],[fund_ioc]],'[1]By Fund - The Illinois Office o'!$B:$D,3,FALSE)</f>
        <v>147440.37</v>
      </c>
      <c r="M428" s="41">
        <f>VLOOKUP(Table1[[#This Row],[fund_ioc]],'[2]By Fund - The Illinois Office o'!$B:$D,3,FALSE)</f>
        <v>97653</v>
      </c>
      <c r="N428" s="40">
        <v>147440.37</v>
      </c>
      <c r="O428" s="40">
        <v>97653</v>
      </c>
      <c r="Q428" s="45">
        <f>Table1[[#This Row],[Revenue2]]-Table1[[#This Row],[Expenditures3]]</f>
        <v>49787.369999999995</v>
      </c>
    </row>
    <row r="429" spans="1:17">
      <c r="A429" s="22" t="s">
        <v>353</v>
      </c>
      <c r="B429" s="1" t="s">
        <v>353</v>
      </c>
      <c r="C429" s="1" t="s">
        <v>353</v>
      </c>
      <c r="D429" s="1">
        <v>0</v>
      </c>
      <c r="E429" s="1"/>
      <c r="F429" s="1">
        <v>1</v>
      </c>
      <c r="G429" s="1" t="s">
        <v>1587</v>
      </c>
      <c r="H429" s="1" t="s">
        <v>2278</v>
      </c>
      <c r="I429" s="1" t="s">
        <v>2288</v>
      </c>
      <c r="J429" s="1">
        <v>1</v>
      </c>
      <c r="K429" s="1">
        <v>1</v>
      </c>
      <c r="L429" s="40">
        <f>VLOOKUP(Table1[[#This Row],[fund_ioc]],'[1]By Fund - The Illinois Office o'!$B:$D,3,FALSE)</f>
        <v>159073.07</v>
      </c>
      <c r="M429" s="41">
        <f>VLOOKUP(Table1[[#This Row],[fund_ioc]],'[2]By Fund - The Illinois Office o'!$B:$D,3,FALSE)</f>
        <v>2800645.61</v>
      </c>
      <c r="N429" s="40">
        <v>159073.07</v>
      </c>
      <c r="O429" s="40">
        <v>2800645.61</v>
      </c>
      <c r="Q429" s="45">
        <f>Table1[[#This Row],[Revenue2]]-Table1[[#This Row],[Expenditures3]]</f>
        <v>-2641572.54</v>
      </c>
    </row>
    <row r="430" spans="1:17">
      <c r="A430" s="22" t="s">
        <v>354</v>
      </c>
      <c r="B430" s="1" t="s">
        <v>354</v>
      </c>
      <c r="C430" s="1" t="s">
        <v>354</v>
      </c>
      <c r="D430" s="1">
        <v>0</v>
      </c>
      <c r="E430" s="1"/>
      <c r="F430" s="1">
        <v>1</v>
      </c>
      <c r="G430" s="1" t="s">
        <v>1588</v>
      </c>
      <c r="H430" s="1" t="s">
        <v>2278</v>
      </c>
      <c r="I430" s="1" t="s">
        <v>2288</v>
      </c>
      <c r="J430" s="1">
        <v>1</v>
      </c>
      <c r="K430" s="1">
        <v>1</v>
      </c>
      <c r="L430" s="40">
        <f>VLOOKUP(Table1[[#This Row],[fund_ioc]],'[1]By Fund - The Illinois Office o'!$B:$D,3,FALSE)</f>
        <v>3228695.32</v>
      </c>
      <c r="M430" s="41">
        <f>VLOOKUP(Table1[[#This Row],[fund_ioc]],'[2]By Fund - The Illinois Office o'!$B:$D,3,FALSE)</f>
        <v>2533671.34</v>
      </c>
      <c r="N430" s="40">
        <v>3228695.32</v>
      </c>
      <c r="O430" s="40">
        <v>2533671.34</v>
      </c>
      <c r="Q430" s="45">
        <f>Table1[[#This Row],[Revenue2]]-Table1[[#This Row],[Expenditures3]]</f>
        <v>695023.98</v>
      </c>
    </row>
    <row r="431" spans="1:17">
      <c r="A431" s="22" t="s">
        <v>355</v>
      </c>
      <c r="B431" s="1" t="s">
        <v>355</v>
      </c>
      <c r="C431" s="1" t="s">
        <v>355</v>
      </c>
      <c r="D431" s="1">
        <v>0</v>
      </c>
      <c r="E431" s="1"/>
      <c r="F431" s="1">
        <v>1</v>
      </c>
      <c r="G431" s="1" t="s">
        <v>1589</v>
      </c>
      <c r="H431" s="1" t="s">
        <v>2278</v>
      </c>
      <c r="I431" s="1" t="s">
        <v>2288</v>
      </c>
      <c r="J431" s="1">
        <v>1</v>
      </c>
      <c r="K431" s="1">
        <v>1</v>
      </c>
      <c r="L431" s="40">
        <f>VLOOKUP(Table1[[#This Row],[fund_ioc]],'[1]By Fund - The Illinois Office o'!$B:$D,3,FALSE)</f>
        <v>7388711.5199999996</v>
      </c>
      <c r="M431" s="41">
        <f>VLOOKUP(Table1[[#This Row],[fund_ioc]],'[2]By Fund - The Illinois Office o'!$B:$D,3,FALSE)</f>
        <v>6750222</v>
      </c>
      <c r="N431" s="40">
        <v>7388711.5199999996</v>
      </c>
      <c r="O431" s="40">
        <v>6750222</v>
      </c>
      <c r="Q431" s="45">
        <f>Table1[[#This Row],[Revenue2]]-Table1[[#This Row],[Expenditures3]]</f>
        <v>638489.51999999955</v>
      </c>
    </row>
    <row r="432" spans="1:17">
      <c r="A432" s="22" t="s">
        <v>356</v>
      </c>
      <c r="B432" s="1" t="s">
        <v>356</v>
      </c>
      <c r="C432" s="1" t="s">
        <v>356</v>
      </c>
      <c r="D432" s="1">
        <v>0</v>
      </c>
      <c r="E432" s="1"/>
      <c r="F432" s="1">
        <v>1</v>
      </c>
      <c r="G432" s="1" t="s">
        <v>1590</v>
      </c>
      <c r="H432" s="1" t="s">
        <v>2278</v>
      </c>
      <c r="I432" s="1" t="s">
        <v>2288</v>
      </c>
      <c r="J432" s="1">
        <v>1</v>
      </c>
      <c r="K432" s="1">
        <v>1</v>
      </c>
      <c r="L432" s="40">
        <f>VLOOKUP(Table1[[#This Row],[fund_ioc]],'[1]By Fund - The Illinois Office o'!$B:$D,3,FALSE)</f>
        <v>0</v>
      </c>
      <c r="M432" s="41">
        <f>VLOOKUP(Table1[[#This Row],[fund_ioc]],'[2]By Fund - The Illinois Office o'!$B:$D,3,FALSE)</f>
        <v>0</v>
      </c>
      <c r="N432" s="40">
        <v>0</v>
      </c>
      <c r="O432" s="40">
        <v>0</v>
      </c>
      <c r="Q432" s="45">
        <f>Table1[[#This Row],[Revenue2]]-Table1[[#This Row],[Expenditures3]]</f>
        <v>0</v>
      </c>
    </row>
    <row r="433" spans="1:17">
      <c r="A433" s="22" t="s">
        <v>357</v>
      </c>
      <c r="B433" s="1" t="s">
        <v>357</v>
      </c>
      <c r="C433" s="1" t="s">
        <v>357</v>
      </c>
      <c r="D433" s="1">
        <v>0</v>
      </c>
      <c r="E433" s="1"/>
      <c r="F433" s="1">
        <v>1</v>
      </c>
      <c r="G433" s="1" t="s">
        <v>1591</v>
      </c>
      <c r="H433" s="1" t="s">
        <v>2278</v>
      </c>
      <c r="I433" s="1" t="s">
        <v>2288</v>
      </c>
      <c r="J433" s="1">
        <v>1</v>
      </c>
      <c r="K433" s="1">
        <v>1</v>
      </c>
      <c r="L433" s="40" t="e">
        <f>VLOOKUP(Table1[[#This Row],[fund_ioc]],'[1]By Fund - The Illinois Office o'!$B:$D,3,FALSE)</f>
        <v>#N/A</v>
      </c>
      <c r="M433" s="41">
        <f>VLOOKUP(Table1[[#This Row],[fund_ioc]],'[2]By Fund - The Illinois Office o'!$B:$D,3,FALSE)</f>
        <v>0</v>
      </c>
      <c r="N433" s="40"/>
      <c r="O433" s="40">
        <v>0</v>
      </c>
      <c r="Q433" s="45">
        <f>Table1[[#This Row],[Revenue2]]-Table1[[#This Row],[Expenditures3]]</f>
        <v>0</v>
      </c>
    </row>
    <row r="434" spans="1:17">
      <c r="A434" s="22" t="s">
        <v>358</v>
      </c>
      <c r="B434" s="1" t="s">
        <v>358</v>
      </c>
      <c r="C434" s="1" t="s">
        <v>358</v>
      </c>
      <c r="D434" s="1">
        <v>0</v>
      </c>
      <c r="E434" s="1"/>
      <c r="F434" s="1">
        <v>1</v>
      </c>
      <c r="G434" s="1" t="s">
        <v>1592</v>
      </c>
      <c r="H434" s="1" t="s">
        <v>2279</v>
      </c>
      <c r="I434" s="1" t="s">
        <v>2289</v>
      </c>
      <c r="J434" s="1">
        <v>1</v>
      </c>
      <c r="K434" s="1">
        <v>1</v>
      </c>
      <c r="L434" s="40" t="e">
        <f>VLOOKUP(Table1[[#This Row],[fund_ioc]],'[1]By Fund - The Illinois Office o'!$B:$D,3,FALSE)</f>
        <v>#N/A</v>
      </c>
      <c r="M434" s="41" t="e">
        <f>VLOOKUP(Table1[[#This Row],[fund_ioc]],'[2]By Fund - The Illinois Office o'!$B:$D,3,FALSE)</f>
        <v>#N/A</v>
      </c>
      <c r="N434" s="40"/>
      <c r="O434" s="40"/>
      <c r="Q434" s="45">
        <f>Table1[[#This Row],[Revenue2]]-Table1[[#This Row],[Expenditures3]]</f>
        <v>0</v>
      </c>
    </row>
    <row r="435" spans="1:17">
      <c r="A435" s="22" t="s">
        <v>359</v>
      </c>
      <c r="B435" s="1" t="s">
        <v>359</v>
      </c>
      <c r="C435" s="1" t="s">
        <v>359</v>
      </c>
      <c r="D435" s="1">
        <v>0</v>
      </c>
      <c r="E435" s="1"/>
      <c r="F435" s="1">
        <v>0</v>
      </c>
      <c r="G435" s="19" t="s">
        <v>1593</v>
      </c>
      <c r="H435" s="1" t="s">
        <v>2278</v>
      </c>
      <c r="I435" s="1" t="s">
        <v>2288</v>
      </c>
      <c r="J435" s="1">
        <v>0</v>
      </c>
      <c r="K435" s="1">
        <v>0</v>
      </c>
      <c r="L435" s="40">
        <f>VLOOKUP(Table1[[#This Row],[fund_ioc]],'[1]By Fund - The Illinois Office o'!$B:$D,3,FALSE)</f>
        <v>211934585.08000001</v>
      </c>
      <c r="M435" s="41">
        <f>VLOOKUP(Table1[[#This Row],[fund_ioc]],'[2]By Fund - The Illinois Office o'!$B:$D,3,FALSE)</f>
        <v>211934585.08000001</v>
      </c>
      <c r="N435" s="40">
        <v>211934585.08000001</v>
      </c>
      <c r="O435" s="40">
        <v>211934585.08000001</v>
      </c>
      <c r="Q435" s="45">
        <f>Table1[[#This Row],[Revenue2]]-Table1[[#This Row],[Expenditures3]]</f>
        <v>0</v>
      </c>
    </row>
    <row r="436" spans="1:17">
      <c r="A436" s="22" t="s">
        <v>360</v>
      </c>
      <c r="B436" s="1" t="s">
        <v>360</v>
      </c>
      <c r="C436" s="1" t="s">
        <v>360</v>
      </c>
      <c r="D436" s="1">
        <v>0</v>
      </c>
      <c r="E436" s="1"/>
      <c r="F436" s="1">
        <v>1</v>
      </c>
      <c r="G436" s="1" t="s">
        <v>1594</v>
      </c>
      <c r="H436" s="1" t="s">
        <v>2278</v>
      </c>
      <c r="I436" s="1" t="s">
        <v>2288</v>
      </c>
      <c r="J436" s="1">
        <v>1</v>
      </c>
      <c r="K436" s="1">
        <v>1</v>
      </c>
      <c r="L436" s="40">
        <f>VLOOKUP(Table1[[#This Row],[fund_ioc]],'[1]By Fund - The Illinois Office o'!$B:$D,3,FALSE)</f>
        <v>1431376.42</v>
      </c>
      <c r="M436" s="41">
        <f>VLOOKUP(Table1[[#This Row],[fund_ioc]],'[2]By Fund - The Illinois Office o'!$B:$D,3,FALSE)</f>
        <v>4616735</v>
      </c>
      <c r="N436" s="40">
        <v>1431376.42</v>
      </c>
      <c r="O436" s="40">
        <v>4616735</v>
      </c>
      <c r="Q436" s="45">
        <f>Table1[[#This Row],[Revenue2]]-Table1[[#This Row],[Expenditures3]]</f>
        <v>-3185358.58</v>
      </c>
    </row>
    <row r="437" spans="1:17">
      <c r="A437" s="22" t="s">
        <v>361</v>
      </c>
      <c r="B437" s="1" t="s">
        <v>1094</v>
      </c>
      <c r="C437" s="1" t="s">
        <v>361</v>
      </c>
      <c r="D437" s="1">
        <v>2</v>
      </c>
      <c r="E437" s="1"/>
      <c r="F437" s="1">
        <v>0</v>
      </c>
      <c r="G437" s="19" t="s">
        <v>1595</v>
      </c>
      <c r="H437" s="1" t="s">
        <v>2277</v>
      </c>
      <c r="I437" s="1" t="s">
        <v>2287</v>
      </c>
      <c r="J437" s="1">
        <v>0</v>
      </c>
      <c r="K437" s="1">
        <v>0</v>
      </c>
      <c r="L437" s="40" t="e">
        <f>VLOOKUP(Table1[[#This Row],[fund_ioc]],'[1]By Fund - The Illinois Office o'!$B:$D,3,FALSE)</f>
        <v>#N/A</v>
      </c>
      <c r="M437" s="41">
        <f>VLOOKUP(Table1[[#This Row],[fund_ioc]],'[2]By Fund - The Illinois Office o'!$B:$D,3,FALSE)</f>
        <v>0</v>
      </c>
      <c r="N437" s="40"/>
      <c r="O437" s="40">
        <v>0</v>
      </c>
      <c r="Q437" s="45">
        <f>Table1[[#This Row],[Revenue2]]-Table1[[#This Row],[Expenditures3]]</f>
        <v>0</v>
      </c>
    </row>
    <row r="438" spans="1:17">
      <c r="A438" s="22" t="s">
        <v>999</v>
      </c>
      <c r="B438" s="1" t="s">
        <v>1188</v>
      </c>
      <c r="C438" s="1" t="s">
        <v>361</v>
      </c>
      <c r="D438" s="1">
        <v>1</v>
      </c>
      <c r="E438" s="1">
        <v>1998</v>
      </c>
      <c r="F438" s="1">
        <v>1</v>
      </c>
      <c r="G438" s="1" t="s">
        <v>2230</v>
      </c>
      <c r="H438" s="1" t="s">
        <v>2279</v>
      </c>
      <c r="I438" s="1" t="s">
        <v>2289</v>
      </c>
      <c r="J438" s="1">
        <v>1</v>
      </c>
      <c r="K438" s="1">
        <v>1</v>
      </c>
      <c r="L438" s="40" t="e">
        <f>VLOOKUP(Table1[[#This Row],[fund_ioc]],'[1]By Fund - The Illinois Office o'!$B:$D,3,FALSE)</f>
        <v>#N/A</v>
      </c>
      <c r="M438" s="41">
        <f>VLOOKUP(Table1[[#This Row],[fund_ioc]],'[2]By Fund - The Illinois Office o'!$B:$D,3,FALSE)</f>
        <v>0</v>
      </c>
      <c r="N438" s="40" t="e">
        <v>#N/A</v>
      </c>
      <c r="O438" s="40">
        <v>0</v>
      </c>
      <c r="Q438" s="45" t="e">
        <f>Table1[[#This Row],[Revenue2]]-Table1[[#This Row],[Expenditures3]]</f>
        <v>#N/A</v>
      </c>
    </row>
    <row r="439" spans="1:17">
      <c r="A439" s="22" t="s">
        <v>362</v>
      </c>
      <c r="B439" s="1" t="s">
        <v>362</v>
      </c>
      <c r="C439" s="1" t="s">
        <v>362</v>
      </c>
      <c r="D439" s="1">
        <v>0</v>
      </c>
      <c r="E439" s="1"/>
      <c r="F439" s="1">
        <v>1</v>
      </c>
      <c r="G439" s="1" t="s">
        <v>1596</v>
      </c>
      <c r="H439" s="1" t="s">
        <v>2278</v>
      </c>
      <c r="I439" s="1" t="s">
        <v>2288</v>
      </c>
      <c r="J439" s="1">
        <v>1</v>
      </c>
      <c r="K439" s="1">
        <v>1</v>
      </c>
      <c r="L439" s="40">
        <f>VLOOKUP(Table1[[#This Row],[fund_ioc]],'[1]By Fund - The Illinois Office o'!$B:$D,3,FALSE)</f>
        <v>4197404.22</v>
      </c>
      <c r="M439" s="41">
        <f>VLOOKUP(Table1[[#This Row],[fund_ioc]],'[2]By Fund - The Illinois Office o'!$B:$D,3,FALSE)</f>
        <v>3639767.53</v>
      </c>
      <c r="N439" s="40">
        <v>4197404.22</v>
      </c>
      <c r="O439" s="40">
        <v>3639767.53</v>
      </c>
      <c r="Q439" s="45">
        <f>Table1[[#This Row],[Revenue2]]-Table1[[#This Row],[Expenditures3]]</f>
        <v>557636.68999999994</v>
      </c>
    </row>
    <row r="440" spans="1:17">
      <c r="A440" s="22" t="s">
        <v>363</v>
      </c>
      <c r="B440" s="1" t="s">
        <v>1095</v>
      </c>
      <c r="C440" s="1" t="s">
        <v>363</v>
      </c>
      <c r="D440" s="1">
        <v>2</v>
      </c>
      <c r="E440" s="1"/>
      <c r="F440" s="1">
        <v>1</v>
      </c>
      <c r="G440" s="19" t="s">
        <v>1597</v>
      </c>
      <c r="H440" s="1" t="s">
        <v>2278</v>
      </c>
      <c r="I440" s="1" t="s">
        <v>2288</v>
      </c>
      <c r="J440" s="1">
        <v>1</v>
      </c>
      <c r="K440" s="1">
        <v>1</v>
      </c>
      <c r="L440" s="40" t="e">
        <f>VLOOKUP(Table1[[#This Row],[fund_ioc]],'[1]By Fund - The Illinois Office o'!$B:$D,3,FALSE)</f>
        <v>#N/A</v>
      </c>
      <c r="M440" s="41" t="e">
        <f>VLOOKUP(Table1[[#This Row],[fund_ioc]],'[2]By Fund - The Illinois Office o'!$B:$D,3,FALSE)</f>
        <v>#N/A</v>
      </c>
      <c r="N440" s="40"/>
      <c r="O440" s="40"/>
      <c r="Q440" s="45">
        <f>Table1[[#This Row],[Revenue2]]-Table1[[#This Row],[Expenditures3]]</f>
        <v>0</v>
      </c>
    </row>
    <row r="441" spans="1:17">
      <c r="A441" s="22" t="s">
        <v>1000</v>
      </c>
      <c r="B441" s="1" t="s">
        <v>1189</v>
      </c>
      <c r="C441" s="1" t="s">
        <v>363</v>
      </c>
      <c r="D441" s="1">
        <v>1</v>
      </c>
      <c r="E441" s="1">
        <v>2001</v>
      </c>
      <c r="F441" s="1">
        <v>1</v>
      </c>
      <c r="G441" s="1" t="s">
        <v>2231</v>
      </c>
      <c r="H441" s="1" t="s">
        <v>2278</v>
      </c>
      <c r="I441" s="1" t="s">
        <v>2288</v>
      </c>
      <c r="J441" s="1">
        <v>1</v>
      </c>
      <c r="K441" s="1">
        <v>1</v>
      </c>
      <c r="L441" s="40" t="e">
        <f>VLOOKUP(Table1[[#This Row],[fund_ioc]],'[1]By Fund - The Illinois Office o'!$B:$D,3,FALSE)</f>
        <v>#N/A</v>
      </c>
      <c r="M441" s="41" t="e">
        <f>VLOOKUP(Table1[[#This Row],[fund_ioc]],'[2]By Fund - The Illinois Office o'!$B:$D,3,FALSE)</f>
        <v>#N/A</v>
      </c>
      <c r="N441" s="40" t="e">
        <v>#N/A</v>
      </c>
      <c r="O441" s="40" t="e">
        <v>#N/A</v>
      </c>
      <c r="Q441" s="45" t="e">
        <f>Table1[[#This Row],[Revenue2]]-Table1[[#This Row],[Expenditures3]]</f>
        <v>#N/A</v>
      </c>
    </row>
    <row r="442" spans="1:17">
      <c r="A442" s="22" t="s">
        <v>364</v>
      </c>
      <c r="B442" s="1" t="s">
        <v>1096</v>
      </c>
      <c r="C442" s="1" t="s">
        <v>364</v>
      </c>
      <c r="D442" s="1">
        <v>2</v>
      </c>
      <c r="E442" s="1"/>
      <c r="F442" s="1">
        <v>1</v>
      </c>
      <c r="G442" s="19" t="s">
        <v>1598</v>
      </c>
      <c r="H442" s="1" t="s">
        <v>2279</v>
      </c>
      <c r="I442" s="1" t="s">
        <v>2289</v>
      </c>
      <c r="J442" s="1">
        <v>1</v>
      </c>
      <c r="K442" s="1">
        <v>1</v>
      </c>
      <c r="L442" s="40" t="e">
        <f>VLOOKUP(Table1[[#This Row],[fund_ioc]],'[1]By Fund - The Illinois Office o'!$B:$D,3,FALSE)</f>
        <v>#N/A</v>
      </c>
      <c r="M442" s="41">
        <f>VLOOKUP(Table1[[#This Row],[fund_ioc]],'[2]By Fund - The Illinois Office o'!$B:$D,3,FALSE)</f>
        <v>0</v>
      </c>
      <c r="N442" s="40"/>
      <c r="O442" s="40">
        <v>0</v>
      </c>
      <c r="Q442" s="45">
        <f>Table1[[#This Row],[Revenue2]]-Table1[[#This Row],[Expenditures3]]</f>
        <v>0</v>
      </c>
    </row>
    <row r="443" spans="1:17">
      <c r="A443" s="22" t="s">
        <v>1001</v>
      </c>
      <c r="B443" s="1" t="s">
        <v>1190</v>
      </c>
      <c r="C443" s="1" t="s">
        <v>364</v>
      </c>
      <c r="D443" s="1">
        <v>1</v>
      </c>
      <c r="E443" s="1">
        <v>2001</v>
      </c>
      <c r="F443" s="1">
        <v>1</v>
      </c>
      <c r="G443" s="1" t="s">
        <v>2232</v>
      </c>
      <c r="H443" s="1" t="s">
        <v>2278</v>
      </c>
      <c r="I443" s="1" t="s">
        <v>2288</v>
      </c>
      <c r="J443" s="1">
        <v>1</v>
      </c>
      <c r="K443" s="1">
        <v>1</v>
      </c>
      <c r="L443" s="40" t="e">
        <f>VLOOKUP(Table1[[#This Row],[fund_ioc]],'[1]By Fund - The Illinois Office o'!$B:$D,3,FALSE)</f>
        <v>#N/A</v>
      </c>
      <c r="M443" s="41">
        <f>VLOOKUP(Table1[[#This Row],[fund_ioc]],'[2]By Fund - The Illinois Office o'!$B:$D,3,FALSE)</f>
        <v>0</v>
      </c>
      <c r="N443" s="40" t="e">
        <v>#N/A</v>
      </c>
      <c r="O443" s="40">
        <v>0</v>
      </c>
      <c r="Q443" s="45" t="e">
        <f>Table1[[#This Row],[Revenue2]]-Table1[[#This Row],[Expenditures3]]</f>
        <v>#N/A</v>
      </c>
    </row>
    <row r="444" spans="1:17">
      <c r="A444" s="22" t="s">
        <v>365</v>
      </c>
      <c r="B444" s="1" t="s">
        <v>365</v>
      </c>
      <c r="C444" s="1" t="s">
        <v>365</v>
      </c>
      <c r="D444" s="1">
        <v>0</v>
      </c>
      <c r="E444" s="1"/>
      <c r="F444" s="1">
        <v>1</v>
      </c>
      <c r="G444" s="19" t="s">
        <v>1599</v>
      </c>
      <c r="H444" s="1" t="s">
        <v>2278</v>
      </c>
      <c r="I444" s="1" t="s">
        <v>2288</v>
      </c>
      <c r="J444" s="1">
        <v>1</v>
      </c>
      <c r="K444" s="1">
        <v>1</v>
      </c>
      <c r="L444" s="40" t="e">
        <f>VLOOKUP(Table1[[#This Row],[fund_ioc]],'[1]By Fund - The Illinois Office o'!$B:$D,3,FALSE)</f>
        <v>#N/A</v>
      </c>
      <c r="M444" s="41">
        <f>VLOOKUP(Table1[[#This Row],[fund_ioc]],'[2]By Fund - The Illinois Office o'!$B:$D,3,FALSE)</f>
        <v>0</v>
      </c>
      <c r="N444" s="40"/>
      <c r="O444" s="40">
        <v>0</v>
      </c>
      <c r="Q444" s="45">
        <f>Table1[[#This Row],[Revenue2]]-Table1[[#This Row],[Expenditures3]]</f>
        <v>0</v>
      </c>
    </row>
    <row r="445" spans="1:17">
      <c r="A445" s="22" t="s">
        <v>366</v>
      </c>
      <c r="B445" s="1" t="s">
        <v>366</v>
      </c>
      <c r="C445" s="1" t="s">
        <v>366</v>
      </c>
      <c r="D445" s="1">
        <v>0</v>
      </c>
      <c r="E445" s="1"/>
      <c r="F445" s="1">
        <v>1</v>
      </c>
      <c r="G445" s="1" t="s">
        <v>1600</v>
      </c>
      <c r="H445" s="1" t="s">
        <v>2278</v>
      </c>
      <c r="I445" s="1" t="s">
        <v>2288</v>
      </c>
      <c r="J445" s="1">
        <v>1</v>
      </c>
      <c r="K445" s="1">
        <v>1</v>
      </c>
      <c r="L445" s="40">
        <f>VLOOKUP(Table1[[#This Row],[fund_ioc]],'[1]By Fund - The Illinois Office o'!$B:$D,3,FALSE)</f>
        <v>76482265.159999996</v>
      </c>
      <c r="M445" s="41">
        <f>VLOOKUP(Table1[[#This Row],[fund_ioc]],'[2]By Fund - The Illinois Office o'!$B:$D,3,FALSE)</f>
        <v>91807553.439999998</v>
      </c>
      <c r="N445" s="40">
        <v>76482265.159999996</v>
      </c>
      <c r="O445" s="40">
        <v>91807553.439999998</v>
      </c>
      <c r="Q445" s="45">
        <f>Table1[[#This Row],[Revenue2]]-Table1[[#This Row],[Expenditures3]]</f>
        <v>-15325288.280000001</v>
      </c>
    </row>
    <row r="446" spans="1:17">
      <c r="A446" s="28" t="s">
        <v>2522</v>
      </c>
      <c r="B446" s="13" t="s">
        <v>2522</v>
      </c>
      <c r="C446" s="13" t="s">
        <v>2522</v>
      </c>
      <c r="D446" s="11">
        <v>0</v>
      </c>
      <c r="E446" s="11"/>
      <c r="F446" s="10" t="s">
        <v>2319</v>
      </c>
      <c r="G446" s="13" t="s">
        <v>2517</v>
      </c>
      <c r="H446" s="2" t="s">
        <v>2278</v>
      </c>
      <c r="I446" s="2" t="s">
        <v>2288</v>
      </c>
      <c r="J446" s="2" t="s">
        <v>2319</v>
      </c>
      <c r="K446" s="2" t="s">
        <v>2319</v>
      </c>
      <c r="L446" s="40">
        <f>VLOOKUP(Table1[[#This Row],[fund_ioc]],'[1]By Fund - The Illinois Office o'!$B:$D,3,FALSE)</f>
        <v>2452888.69</v>
      </c>
      <c r="M446" s="41">
        <f>VLOOKUP(Table1[[#This Row],[fund_ioc]],'[2]By Fund - The Illinois Office o'!$B:$D,3,FALSE)</f>
        <v>896429.36</v>
      </c>
      <c r="N446" s="40">
        <v>2452888.69</v>
      </c>
      <c r="O446" s="40">
        <v>896429.36</v>
      </c>
      <c r="Q446" s="45">
        <f>Table1[[#This Row],[Revenue2]]-Table1[[#This Row],[Expenditures3]]</f>
        <v>1556459.33</v>
      </c>
    </row>
    <row r="447" spans="1:17">
      <c r="A447" s="22" t="s">
        <v>367</v>
      </c>
      <c r="B447" s="1" t="s">
        <v>367</v>
      </c>
      <c r="C447" s="1" t="s">
        <v>367</v>
      </c>
      <c r="D447" s="1">
        <v>0</v>
      </c>
      <c r="E447" s="1"/>
      <c r="F447" s="1">
        <v>1</v>
      </c>
      <c r="G447" s="19" t="s">
        <v>1601</v>
      </c>
      <c r="H447" s="1" t="s">
        <v>2278</v>
      </c>
      <c r="I447" s="1" t="s">
        <v>2288</v>
      </c>
      <c r="J447" s="1">
        <v>1</v>
      </c>
      <c r="K447" s="1">
        <v>1</v>
      </c>
      <c r="L447" s="40">
        <f>VLOOKUP(Table1[[#This Row],[fund_ioc]],'[1]By Fund - The Illinois Office o'!$B:$D,3,FALSE)</f>
        <v>2364845.04</v>
      </c>
      <c r="M447" s="41">
        <f>VLOOKUP(Table1[[#This Row],[fund_ioc]],'[2]By Fund - The Illinois Office o'!$B:$D,3,FALSE)</f>
        <v>950428.29</v>
      </c>
      <c r="N447" s="40">
        <v>2364845.04</v>
      </c>
      <c r="O447" s="40">
        <v>950428.29</v>
      </c>
      <c r="Q447" s="45">
        <f>Table1[[#This Row],[Revenue2]]-Table1[[#This Row],[Expenditures3]]</f>
        <v>1414416.75</v>
      </c>
    </row>
    <row r="448" spans="1:17">
      <c r="A448" s="22" t="s">
        <v>368</v>
      </c>
      <c r="B448" s="1" t="s">
        <v>368</v>
      </c>
      <c r="C448" s="1" t="s">
        <v>368</v>
      </c>
      <c r="D448" s="1">
        <v>0</v>
      </c>
      <c r="E448" s="1"/>
      <c r="F448" s="1">
        <v>1</v>
      </c>
      <c r="G448" s="19" t="s">
        <v>1602</v>
      </c>
      <c r="H448" s="1" t="s">
        <v>2278</v>
      </c>
      <c r="I448" s="1" t="s">
        <v>2288</v>
      </c>
      <c r="J448" s="1">
        <v>1</v>
      </c>
      <c r="K448" s="1">
        <v>1</v>
      </c>
      <c r="L448" s="40">
        <f>VLOOKUP(Table1[[#This Row],[fund_ioc]],'[1]By Fund - The Illinois Office o'!$B:$D,3,FALSE)</f>
        <v>268582.23</v>
      </c>
      <c r="M448" s="41">
        <f>VLOOKUP(Table1[[#This Row],[fund_ioc]],'[2]By Fund - The Illinois Office o'!$B:$D,3,FALSE)</f>
        <v>315156.21000000002</v>
      </c>
      <c r="N448" s="40">
        <v>268582.23</v>
      </c>
      <c r="O448" s="40">
        <v>315156.21000000002</v>
      </c>
      <c r="Q448" s="45">
        <f>Table1[[#This Row],[Revenue2]]-Table1[[#This Row],[Expenditures3]]</f>
        <v>-46573.98000000004</v>
      </c>
    </row>
    <row r="449" spans="1:17">
      <c r="A449" s="22" t="s">
        <v>369</v>
      </c>
      <c r="B449" s="1" t="s">
        <v>369</v>
      </c>
      <c r="C449" s="1" t="s">
        <v>369</v>
      </c>
      <c r="D449" s="1">
        <v>0</v>
      </c>
      <c r="E449" s="1"/>
      <c r="F449" s="1">
        <v>1</v>
      </c>
      <c r="G449" s="1" t="s">
        <v>1603</v>
      </c>
      <c r="H449" s="1" t="s">
        <v>2278</v>
      </c>
      <c r="I449" s="1" t="s">
        <v>2288</v>
      </c>
      <c r="J449" s="1">
        <v>1</v>
      </c>
      <c r="K449" s="1">
        <v>1</v>
      </c>
      <c r="L449" s="40">
        <f>VLOOKUP(Table1[[#This Row],[fund_ioc]],'[1]By Fund - The Illinois Office o'!$B:$D,3,FALSE)</f>
        <v>7453.67</v>
      </c>
      <c r="M449" s="41">
        <f>VLOOKUP(Table1[[#This Row],[fund_ioc]],'[2]By Fund - The Illinois Office o'!$B:$D,3,FALSE)</f>
        <v>41500</v>
      </c>
      <c r="N449" s="40">
        <v>7453.67</v>
      </c>
      <c r="O449" s="40">
        <v>41500</v>
      </c>
      <c r="Q449" s="45">
        <f>Table1[[#This Row],[Revenue2]]-Table1[[#This Row],[Expenditures3]]</f>
        <v>-34046.33</v>
      </c>
    </row>
    <row r="450" spans="1:17">
      <c r="A450" s="22" t="s">
        <v>370</v>
      </c>
      <c r="B450" s="1" t="s">
        <v>370</v>
      </c>
      <c r="C450" s="1" t="s">
        <v>370</v>
      </c>
      <c r="D450" s="1">
        <v>0</v>
      </c>
      <c r="E450" s="1"/>
      <c r="F450" s="1">
        <v>1</v>
      </c>
      <c r="G450" s="19" t="s">
        <v>1604</v>
      </c>
      <c r="H450" s="1" t="s">
        <v>2278</v>
      </c>
      <c r="I450" s="1" t="s">
        <v>2288</v>
      </c>
      <c r="J450" s="1">
        <v>1</v>
      </c>
      <c r="K450" s="1">
        <v>1</v>
      </c>
      <c r="L450" s="40">
        <f>VLOOKUP(Table1[[#This Row],[fund_ioc]],'[1]By Fund - The Illinois Office o'!$B:$D,3,FALSE)</f>
        <v>0</v>
      </c>
      <c r="M450" s="41">
        <f>VLOOKUP(Table1[[#This Row],[fund_ioc]],'[2]By Fund - The Illinois Office o'!$B:$D,3,FALSE)</f>
        <v>173869.29</v>
      </c>
      <c r="N450" s="40">
        <v>0</v>
      </c>
      <c r="O450" s="40">
        <v>173869.29</v>
      </c>
      <c r="Q450" s="45">
        <f>Table1[[#This Row],[Revenue2]]-Table1[[#This Row],[Expenditures3]]</f>
        <v>-173869.29</v>
      </c>
    </row>
    <row r="451" spans="1:17">
      <c r="A451" s="22" t="s">
        <v>371</v>
      </c>
      <c r="B451" s="1" t="s">
        <v>371</v>
      </c>
      <c r="C451" s="1" t="s">
        <v>371</v>
      </c>
      <c r="D451" s="1">
        <v>0</v>
      </c>
      <c r="E451" s="1"/>
      <c r="F451" s="1">
        <v>1</v>
      </c>
      <c r="G451" s="1" t="s">
        <v>1605</v>
      </c>
      <c r="H451" s="1" t="s">
        <v>2279</v>
      </c>
      <c r="I451" s="1" t="s">
        <v>2289</v>
      </c>
      <c r="J451" s="1">
        <v>1</v>
      </c>
      <c r="K451" s="1">
        <v>1</v>
      </c>
      <c r="L451" s="40" t="e">
        <f>VLOOKUP(Table1[[#This Row],[fund_ioc]],'[1]By Fund - The Illinois Office o'!$B:$D,3,FALSE)</f>
        <v>#N/A</v>
      </c>
      <c r="M451" s="41">
        <f>VLOOKUP(Table1[[#This Row],[fund_ioc]],'[2]By Fund - The Illinois Office o'!$B:$D,3,FALSE)</f>
        <v>443369.72</v>
      </c>
      <c r="N451" s="40"/>
      <c r="O451" s="40">
        <v>443369.72</v>
      </c>
      <c r="Q451" s="45">
        <f>Table1[[#This Row],[Revenue2]]-Table1[[#This Row],[Expenditures3]]</f>
        <v>-443369.72</v>
      </c>
    </row>
    <row r="452" spans="1:17">
      <c r="A452" s="22" t="s">
        <v>372</v>
      </c>
      <c r="B452" s="1" t="s">
        <v>372</v>
      </c>
      <c r="C452" s="1" t="s">
        <v>372</v>
      </c>
      <c r="D452" s="1">
        <v>0</v>
      </c>
      <c r="E452" s="1"/>
      <c r="F452" s="1">
        <v>1</v>
      </c>
      <c r="G452" s="1" t="s">
        <v>1606</v>
      </c>
      <c r="H452" s="1" t="s">
        <v>2278</v>
      </c>
      <c r="I452" s="1" t="s">
        <v>2288</v>
      </c>
      <c r="J452" s="1">
        <v>1</v>
      </c>
      <c r="K452" s="1">
        <v>1</v>
      </c>
      <c r="L452" s="40">
        <f>VLOOKUP(Table1[[#This Row],[fund_ioc]],'[1]By Fund - The Illinois Office o'!$B:$D,3,FALSE)</f>
        <v>1386822.6</v>
      </c>
      <c r="M452" s="41">
        <f>VLOOKUP(Table1[[#This Row],[fund_ioc]],'[2]By Fund - The Illinois Office o'!$B:$D,3,FALSE)</f>
        <v>1122760.69</v>
      </c>
      <c r="N452" s="40">
        <v>1386822.6</v>
      </c>
      <c r="O452" s="40">
        <v>1122760.69</v>
      </c>
      <c r="Q452" s="45">
        <f>Table1[[#This Row],[Revenue2]]-Table1[[#This Row],[Expenditures3]]</f>
        <v>264061.91000000015</v>
      </c>
    </row>
    <row r="453" spans="1:17">
      <c r="A453" s="22" t="s">
        <v>373</v>
      </c>
      <c r="B453" s="1" t="s">
        <v>2463</v>
      </c>
      <c r="C453" s="1" t="s">
        <v>373</v>
      </c>
      <c r="D453" s="1" t="s">
        <v>2316</v>
      </c>
      <c r="E453" s="1"/>
      <c r="F453" s="1">
        <v>1</v>
      </c>
      <c r="G453" s="9" t="s">
        <v>2465</v>
      </c>
      <c r="H453" s="1" t="s">
        <v>2278</v>
      </c>
      <c r="I453" s="1" t="s">
        <v>2288</v>
      </c>
      <c r="J453" s="1">
        <v>1</v>
      </c>
      <c r="K453" s="1">
        <v>1</v>
      </c>
      <c r="L453" s="40">
        <f>VLOOKUP(Table1[[#This Row],[fund_ioc]],'[1]By Fund - The Illinois Office o'!$B:$D,3,FALSE)</f>
        <v>0</v>
      </c>
      <c r="M453" s="41">
        <f>VLOOKUP(Table1[[#This Row],[fund_ioc]],'[2]By Fund - The Illinois Office o'!$B:$D,3,FALSE)</f>
        <v>123950</v>
      </c>
      <c r="N453" s="40">
        <v>0</v>
      </c>
      <c r="O453" s="40">
        <v>123950</v>
      </c>
      <c r="Q453" s="45">
        <f>Table1[[#This Row],[Revenue2]]-Table1[[#This Row],[Expenditures3]]</f>
        <v>-123950</v>
      </c>
    </row>
    <row r="454" spans="1:17">
      <c r="A454" s="22" t="s">
        <v>2462</v>
      </c>
      <c r="B454" s="1" t="s">
        <v>2464</v>
      </c>
      <c r="C454" s="1" t="s">
        <v>373</v>
      </c>
      <c r="D454" s="1" t="s">
        <v>2319</v>
      </c>
      <c r="E454" s="1" t="s">
        <v>2411</v>
      </c>
      <c r="F454" s="1">
        <v>1</v>
      </c>
      <c r="G454" s="19" t="s">
        <v>1607</v>
      </c>
      <c r="H454" s="1" t="s">
        <v>2277</v>
      </c>
      <c r="I454" s="1" t="s">
        <v>2287</v>
      </c>
      <c r="J454" s="1">
        <v>1</v>
      </c>
      <c r="K454" s="1">
        <v>1</v>
      </c>
      <c r="L454" s="40">
        <f>VLOOKUP(Table1[[#This Row],[fund_ioc]],'[1]By Fund - The Illinois Office o'!$B:$D,3,FALSE)</f>
        <v>0</v>
      </c>
      <c r="M454" s="41">
        <f>VLOOKUP(Table1[[#This Row],[fund_ioc]],'[2]By Fund - The Illinois Office o'!$B:$D,3,FALSE)</f>
        <v>123950</v>
      </c>
      <c r="N454" s="40">
        <v>0</v>
      </c>
      <c r="O454" s="40">
        <v>123950</v>
      </c>
      <c r="Q454" s="45">
        <f>Table1[[#This Row],[Revenue2]]-Table1[[#This Row],[Expenditures3]]</f>
        <v>-123950</v>
      </c>
    </row>
    <row r="455" spans="1:17">
      <c r="A455" s="22" t="s">
        <v>374</v>
      </c>
      <c r="B455" s="1" t="s">
        <v>2468</v>
      </c>
      <c r="C455" s="1" t="s">
        <v>374</v>
      </c>
      <c r="D455" s="1" t="s">
        <v>2316</v>
      </c>
      <c r="E455" s="1"/>
      <c r="F455" s="1">
        <v>1</v>
      </c>
      <c r="G455" s="21" t="s">
        <v>2469</v>
      </c>
      <c r="H455" s="1" t="s">
        <v>2278</v>
      </c>
      <c r="I455" s="1" t="s">
        <v>2288</v>
      </c>
      <c r="J455" s="1">
        <v>1</v>
      </c>
      <c r="K455" s="1">
        <v>1</v>
      </c>
      <c r="L455" s="40">
        <f>VLOOKUP(Table1[[#This Row],[fund_ioc]],'[1]By Fund - The Illinois Office o'!$B:$D,3,FALSE)</f>
        <v>0</v>
      </c>
      <c r="M455" s="41">
        <f>VLOOKUP(Table1[[#This Row],[fund_ioc]],'[2]By Fund - The Illinois Office o'!$B:$D,3,FALSE)</f>
        <v>1000000</v>
      </c>
      <c r="N455" s="40">
        <v>0</v>
      </c>
      <c r="O455" s="40">
        <v>1000000</v>
      </c>
      <c r="Q455" s="45">
        <f>Table1[[#This Row],[Revenue2]]-Table1[[#This Row],[Expenditures3]]</f>
        <v>-1000000</v>
      </c>
    </row>
    <row r="456" spans="1:17">
      <c r="A456" s="22" t="s">
        <v>2466</v>
      </c>
      <c r="B456" s="1" t="s">
        <v>2467</v>
      </c>
      <c r="C456" s="1" t="s">
        <v>374</v>
      </c>
      <c r="D456" s="1" t="s">
        <v>2319</v>
      </c>
      <c r="E456" s="1" t="s">
        <v>2411</v>
      </c>
      <c r="F456" s="1">
        <v>1</v>
      </c>
      <c r="G456" s="1" t="s">
        <v>1608</v>
      </c>
      <c r="H456" s="1" t="s">
        <v>2278</v>
      </c>
      <c r="I456" s="1" t="s">
        <v>2288</v>
      </c>
      <c r="J456" s="1">
        <v>1</v>
      </c>
      <c r="K456" s="1">
        <v>1</v>
      </c>
      <c r="L456" s="40">
        <f>VLOOKUP(Table1[[#This Row],[fund_ioc]],'[1]By Fund - The Illinois Office o'!$B:$D,3,FALSE)</f>
        <v>0</v>
      </c>
      <c r="M456" s="41">
        <f>VLOOKUP(Table1[[#This Row],[fund_ioc]],'[2]By Fund - The Illinois Office o'!$B:$D,3,FALSE)</f>
        <v>1000000</v>
      </c>
      <c r="N456" s="40">
        <v>0</v>
      </c>
      <c r="O456" s="40">
        <v>1000000</v>
      </c>
      <c r="Q456" s="45">
        <f>Table1[[#This Row],[Revenue2]]-Table1[[#This Row],[Expenditures3]]</f>
        <v>-1000000</v>
      </c>
    </row>
    <row r="457" spans="1:17">
      <c r="A457" s="22" t="s">
        <v>375</v>
      </c>
      <c r="B457" s="1" t="s">
        <v>375</v>
      </c>
      <c r="C457" s="1" t="s">
        <v>375</v>
      </c>
      <c r="D457" s="1">
        <v>0</v>
      </c>
      <c r="E457" s="1"/>
      <c r="F457" s="1">
        <v>1</v>
      </c>
      <c r="G457" s="1" t="s">
        <v>1609</v>
      </c>
      <c r="H457" s="1" t="s">
        <v>2277</v>
      </c>
      <c r="I457" s="1" t="s">
        <v>2287</v>
      </c>
      <c r="J457" s="1">
        <v>1</v>
      </c>
      <c r="K457" s="1">
        <v>1</v>
      </c>
      <c r="L457" s="40">
        <f>VLOOKUP(Table1[[#This Row],[fund_ioc]],'[1]By Fund - The Illinois Office o'!$B:$D,3,FALSE)</f>
        <v>1266.18</v>
      </c>
      <c r="M457" s="41">
        <f>VLOOKUP(Table1[[#This Row],[fund_ioc]],'[2]By Fund - The Illinois Office o'!$B:$D,3,FALSE)</f>
        <v>7.78</v>
      </c>
      <c r="N457" s="40">
        <v>1266.18</v>
      </c>
      <c r="O457" s="40">
        <v>7.78</v>
      </c>
      <c r="Q457" s="45">
        <f>Table1[[#This Row],[Revenue2]]-Table1[[#This Row],[Expenditures3]]</f>
        <v>1258.4000000000001</v>
      </c>
    </row>
    <row r="458" spans="1:17">
      <c r="A458" s="22" t="s">
        <v>376</v>
      </c>
      <c r="B458" s="1" t="s">
        <v>376</v>
      </c>
      <c r="C458" s="1" t="s">
        <v>376</v>
      </c>
      <c r="D458" s="1" t="s">
        <v>2369</v>
      </c>
      <c r="E458" s="1"/>
      <c r="F458" s="1">
        <v>0</v>
      </c>
      <c r="G458" s="1" t="s">
        <v>1610</v>
      </c>
      <c r="H458" s="1" t="s">
        <v>2278</v>
      </c>
      <c r="I458" s="1" t="s">
        <v>2288</v>
      </c>
      <c r="J458" s="1">
        <v>0</v>
      </c>
      <c r="K458" s="1">
        <v>0</v>
      </c>
      <c r="L458" s="40" t="e">
        <f>VLOOKUP(Table1[[#This Row],[fund_ioc]],'[1]By Fund - The Illinois Office o'!$B:$D,3,FALSE)</f>
        <v>#N/A</v>
      </c>
      <c r="M458" s="41" t="e">
        <f>VLOOKUP(Table1[[#This Row],[fund_ioc]],'[2]By Fund - The Illinois Office o'!$B:$D,3,FALSE)</f>
        <v>#N/A</v>
      </c>
      <c r="N458" s="40"/>
      <c r="O458" s="40"/>
      <c r="Q458" s="45">
        <f>Table1[[#This Row],[Revenue2]]-Table1[[#This Row],[Expenditures3]]</f>
        <v>0</v>
      </c>
    </row>
    <row r="459" spans="1:17">
      <c r="A459" s="22" t="s">
        <v>377</v>
      </c>
      <c r="B459" s="1" t="s">
        <v>377</v>
      </c>
      <c r="C459" s="1" t="s">
        <v>377</v>
      </c>
      <c r="D459" s="1">
        <v>0</v>
      </c>
      <c r="E459" s="1"/>
      <c r="F459" s="1">
        <v>1</v>
      </c>
      <c r="G459" s="19" t="s">
        <v>1611</v>
      </c>
      <c r="H459" s="1" t="s">
        <v>2277</v>
      </c>
      <c r="I459" s="1" t="s">
        <v>2287</v>
      </c>
      <c r="J459" s="1">
        <v>1</v>
      </c>
      <c r="K459" s="1">
        <v>1</v>
      </c>
      <c r="L459" s="40">
        <f>VLOOKUP(Table1[[#This Row],[fund_ioc]],'[1]By Fund - The Illinois Office o'!$B:$D,3,FALSE)</f>
        <v>1693255.63</v>
      </c>
      <c r="M459" s="41">
        <f>VLOOKUP(Table1[[#This Row],[fund_ioc]],'[2]By Fund - The Illinois Office o'!$B:$D,3,FALSE)</f>
        <v>1384303.82</v>
      </c>
      <c r="N459" s="40">
        <v>1693255.63</v>
      </c>
      <c r="O459" s="40">
        <v>1384303.82</v>
      </c>
      <c r="Q459" s="45">
        <f>Table1[[#This Row],[Revenue2]]-Table1[[#This Row],[Expenditures3]]</f>
        <v>308951.80999999982</v>
      </c>
    </row>
    <row r="460" spans="1:17">
      <c r="A460" s="22" t="s">
        <v>378</v>
      </c>
      <c r="B460" s="1" t="s">
        <v>378</v>
      </c>
      <c r="C460" s="1" t="s">
        <v>378</v>
      </c>
      <c r="D460" s="1">
        <v>0</v>
      </c>
      <c r="E460" s="1"/>
      <c r="F460" s="1">
        <v>1</v>
      </c>
      <c r="G460" s="1" t="s">
        <v>1612</v>
      </c>
      <c r="H460" s="1" t="s">
        <v>2278</v>
      </c>
      <c r="I460" s="1" t="s">
        <v>2288</v>
      </c>
      <c r="J460" s="1">
        <v>1</v>
      </c>
      <c r="K460" s="1">
        <v>1</v>
      </c>
      <c r="L460" s="40">
        <f>VLOOKUP(Table1[[#This Row],[fund_ioc]],'[1]By Fund - The Illinois Office o'!$B:$D,3,FALSE)</f>
        <v>2499891.3199999998</v>
      </c>
      <c r="M460" s="41">
        <f>VLOOKUP(Table1[[#This Row],[fund_ioc]],'[2]By Fund - The Illinois Office o'!$B:$D,3,FALSE)</f>
        <v>2636989.63</v>
      </c>
      <c r="N460" s="40">
        <v>2499891.3199999998</v>
      </c>
      <c r="O460" s="40">
        <v>2636989.63</v>
      </c>
      <c r="Q460" s="45">
        <f>Table1[[#This Row],[Revenue2]]-Table1[[#This Row],[Expenditures3]]</f>
        <v>-137098.31000000006</v>
      </c>
    </row>
    <row r="461" spans="1:17">
      <c r="A461" s="22" t="s">
        <v>379</v>
      </c>
      <c r="B461" s="1" t="s">
        <v>379</v>
      </c>
      <c r="C461" s="1" t="s">
        <v>379</v>
      </c>
      <c r="D461" s="1">
        <v>0</v>
      </c>
      <c r="E461" s="1"/>
      <c r="F461" s="1">
        <v>1</v>
      </c>
      <c r="G461" s="1" t="s">
        <v>1613</v>
      </c>
      <c r="H461" s="1" t="s">
        <v>2278</v>
      </c>
      <c r="I461" s="1" t="s">
        <v>2288</v>
      </c>
      <c r="J461" s="1">
        <v>1</v>
      </c>
      <c r="K461" s="1">
        <v>1</v>
      </c>
      <c r="L461" s="40">
        <f>VLOOKUP(Table1[[#This Row],[fund_ioc]],'[1]By Fund - The Illinois Office o'!$B:$D,3,FALSE)</f>
        <v>433332.93</v>
      </c>
      <c r="M461" s="41">
        <f>VLOOKUP(Table1[[#This Row],[fund_ioc]],'[2]By Fund - The Illinois Office o'!$B:$D,3,FALSE)</f>
        <v>699193.7</v>
      </c>
      <c r="N461" s="40">
        <v>433332.93</v>
      </c>
      <c r="O461" s="40">
        <v>699193.7</v>
      </c>
      <c r="Q461" s="45">
        <f>Table1[[#This Row],[Revenue2]]-Table1[[#This Row],[Expenditures3]]</f>
        <v>-265860.76999999996</v>
      </c>
    </row>
    <row r="462" spans="1:17">
      <c r="A462" s="22" t="s">
        <v>380</v>
      </c>
      <c r="B462" s="1" t="s">
        <v>1097</v>
      </c>
      <c r="C462" s="1" t="s">
        <v>380</v>
      </c>
      <c r="D462" s="1">
        <v>2</v>
      </c>
      <c r="E462" s="1"/>
      <c r="F462" s="1">
        <v>1</v>
      </c>
      <c r="G462" s="1" t="s">
        <v>1614</v>
      </c>
      <c r="H462" s="1" t="s">
        <v>2278</v>
      </c>
      <c r="I462" s="1" t="s">
        <v>2288</v>
      </c>
      <c r="J462" s="1">
        <v>1</v>
      </c>
      <c r="K462" s="1">
        <v>1</v>
      </c>
      <c r="L462" s="40">
        <f>VLOOKUP(Table1[[#This Row],[fund_ioc]],'[1]By Fund - The Illinois Office o'!$B:$D,3,FALSE)</f>
        <v>0</v>
      </c>
      <c r="M462" s="41">
        <f>VLOOKUP(Table1[[#This Row],[fund_ioc]],'[2]By Fund - The Illinois Office o'!$B:$D,3,FALSE)</f>
        <v>0</v>
      </c>
      <c r="N462" s="40">
        <v>0</v>
      </c>
      <c r="O462" s="40">
        <v>0</v>
      </c>
      <c r="Q462" s="45">
        <f>Table1[[#This Row],[Revenue2]]-Table1[[#This Row],[Expenditures3]]</f>
        <v>0</v>
      </c>
    </row>
    <row r="463" spans="1:17">
      <c r="A463" s="22" t="s">
        <v>1002</v>
      </c>
      <c r="B463" s="1" t="s">
        <v>1191</v>
      </c>
      <c r="C463" s="1" t="s">
        <v>380</v>
      </c>
      <c r="D463" s="1">
        <v>1</v>
      </c>
      <c r="E463" s="1">
        <v>2015</v>
      </c>
      <c r="F463" s="1">
        <v>1</v>
      </c>
      <c r="G463" s="19" t="s">
        <v>2233</v>
      </c>
      <c r="H463" s="1" t="s">
        <v>2277</v>
      </c>
      <c r="I463" s="1" t="s">
        <v>2287</v>
      </c>
      <c r="J463" s="1">
        <v>1</v>
      </c>
      <c r="K463" s="1">
        <v>1</v>
      </c>
      <c r="L463" s="40">
        <f>VLOOKUP(Table1[[#This Row],[fund_ioc]],'[1]By Fund - The Illinois Office o'!$B:$D,3,FALSE)</f>
        <v>0</v>
      </c>
      <c r="M463" s="41">
        <f>VLOOKUP(Table1[[#This Row],[fund_ioc]],'[2]By Fund - The Illinois Office o'!$B:$D,3,FALSE)</f>
        <v>0</v>
      </c>
      <c r="N463" s="40">
        <v>0</v>
      </c>
      <c r="O463" s="40">
        <v>0</v>
      </c>
      <c r="Q463" s="45">
        <f>Table1[[#This Row],[Revenue2]]-Table1[[#This Row],[Expenditures3]]</f>
        <v>0</v>
      </c>
    </row>
    <row r="464" spans="1:17">
      <c r="A464" s="22" t="s">
        <v>381</v>
      </c>
      <c r="B464" s="1" t="s">
        <v>381</v>
      </c>
      <c r="C464" s="1" t="s">
        <v>381</v>
      </c>
      <c r="D464" s="1">
        <v>0</v>
      </c>
      <c r="E464" s="1"/>
      <c r="F464" s="1">
        <v>1</v>
      </c>
      <c r="G464" s="1" t="s">
        <v>1615</v>
      </c>
      <c r="H464" s="1" t="s">
        <v>2278</v>
      </c>
      <c r="I464" s="1" t="s">
        <v>2288</v>
      </c>
      <c r="J464" s="1">
        <v>1</v>
      </c>
      <c r="K464" s="1">
        <v>1</v>
      </c>
      <c r="L464" s="40" t="e">
        <f>VLOOKUP(Table1[[#This Row],[fund_ioc]],'[1]By Fund - The Illinois Office o'!$B:$D,3,FALSE)</f>
        <v>#N/A</v>
      </c>
      <c r="M464" s="41" t="e">
        <f>VLOOKUP(Table1[[#This Row],[fund_ioc]],'[2]By Fund - The Illinois Office o'!$B:$D,3,FALSE)</f>
        <v>#N/A</v>
      </c>
      <c r="N464" s="40"/>
      <c r="O464" s="40"/>
      <c r="Q464" s="45">
        <f>Table1[[#This Row],[Revenue2]]-Table1[[#This Row],[Expenditures3]]</f>
        <v>0</v>
      </c>
    </row>
    <row r="465" spans="1:17">
      <c r="A465" s="22" t="s">
        <v>382</v>
      </c>
      <c r="B465" s="1" t="s">
        <v>382</v>
      </c>
      <c r="C465" s="1" t="s">
        <v>382</v>
      </c>
      <c r="D465" s="1">
        <v>0</v>
      </c>
      <c r="E465" s="1"/>
      <c r="F465" s="1">
        <v>0</v>
      </c>
      <c r="G465" s="19" t="s">
        <v>1616</v>
      </c>
      <c r="H465" s="1" t="s">
        <v>2279</v>
      </c>
      <c r="I465" s="1" t="s">
        <v>2289</v>
      </c>
      <c r="J465" s="1">
        <v>0</v>
      </c>
      <c r="K465" s="1">
        <v>0</v>
      </c>
      <c r="L465" s="40">
        <f>VLOOKUP(Table1[[#This Row],[fund_ioc]],'[1]By Fund - The Illinois Office o'!$B:$D,3,FALSE)</f>
        <v>410135.03999999998</v>
      </c>
      <c r="M465" s="41">
        <f>VLOOKUP(Table1[[#This Row],[fund_ioc]],'[2]By Fund - The Illinois Office o'!$B:$D,3,FALSE)</f>
        <v>14796998.51</v>
      </c>
      <c r="N465" s="40">
        <v>410135.03999999998</v>
      </c>
      <c r="O465" s="40">
        <v>14796998.51</v>
      </c>
      <c r="Q465" s="45">
        <f>Table1[[#This Row],[Revenue2]]-Table1[[#This Row],[Expenditures3]]</f>
        <v>-14386863.470000001</v>
      </c>
    </row>
    <row r="466" spans="1:17">
      <c r="A466" s="22" t="s">
        <v>383</v>
      </c>
      <c r="B466" s="1" t="s">
        <v>383</v>
      </c>
      <c r="C466" s="1" t="s">
        <v>383</v>
      </c>
      <c r="D466" s="1">
        <v>0</v>
      </c>
      <c r="E466" s="1"/>
      <c r="F466" s="1">
        <v>1</v>
      </c>
      <c r="G466" s="19" t="s">
        <v>1617</v>
      </c>
      <c r="H466" s="1" t="s">
        <v>2279</v>
      </c>
      <c r="I466" s="1" t="s">
        <v>2289</v>
      </c>
      <c r="J466" s="1">
        <v>1</v>
      </c>
      <c r="K466" s="1">
        <v>1</v>
      </c>
      <c r="L466" s="40" t="e">
        <f>VLOOKUP(Table1[[#This Row],[fund_ioc]],'[1]By Fund - The Illinois Office o'!$B:$D,3,FALSE)</f>
        <v>#N/A</v>
      </c>
      <c r="M466" s="41" t="e">
        <f>VLOOKUP(Table1[[#This Row],[fund_ioc]],'[2]By Fund - The Illinois Office o'!$B:$D,3,FALSE)</f>
        <v>#N/A</v>
      </c>
      <c r="N466" s="40"/>
      <c r="O466" s="40"/>
      <c r="Q466" s="45">
        <f>Table1[[#This Row],[Revenue2]]-Table1[[#This Row],[Expenditures3]]</f>
        <v>0</v>
      </c>
    </row>
    <row r="467" spans="1:17">
      <c r="A467" s="30" t="s">
        <v>384</v>
      </c>
      <c r="B467" s="17" t="s">
        <v>2560</v>
      </c>
      <c r="C467" s="16" t="s">
        <v>384</v>
      </c>
      <c r="D467" s="17" t="s">
        <v>2316</v>
      </c>
      <c r="E467" s="17"/>
      <c r="F467" s="16">
        <v>1</v>
      </c>
      <c r="G467" s="17" t="s">
        <v>2577</v>
      </c>
      <c r="H467" s="1"/>
      <c r="I467" s="1"/>
      <c r="J467" s="2" t="s">
        <v>2319</v>
      </c>
      <c r="K467" s="2" t="s">
        <v>2319</v>
      </c>
      <c r="L467" s="40">
        <f>VLOOKUP(Table1[[#This Row],[fund_ioc]],'[1]By Fund - The Illinois Office o'!$B:$D,3,FALSE)</f>
        <v>0</v>
      </c>
      <c r="M467" s="41" t="e">
        <f>VLOOKUP(Table1[[#This Row],[fund_ioc]],'[2]By Fund - The Illinois Office o'!$B:$D,3,FALSE)</f>
        <v>#N/A</v>
      </c>
      <c r="N467" s="40">
        <v>0</v>
      </c>
      <c r="O467" s="40"/>
      <c r="Q467" s="45">
        <f>Table1[[#This Row],[Revenue2]]-Table1[[#This Row],[Expenditures3]]</f>
        <v>0</v>
      </c>
    </row>
    <row r="468" spans="1:17">
      <c r="A468" s="24" t="s">
        <v>2558</v>
      </c>
      <c r="B468" s="2" t="s">
        <v>2559</v>
      </c>
      <c r="C468" s="1" t="s">
        <v>384</v>
      </c>
      <c r="D468" s="2" t="s">
        <v>2319</v>
      </c>
      <c r="E468" s="2" t="s">
        <v>2533</v>
      </c>
      <c r="F468" s="1">
        <v>1</v>
      </c>
      <c r="G468" s="1" t="s">
        <v>1618</v>
      </c>
      <c r="H468" s="1" t="s">
        <v>2279</v>
      </c>
      <c r="I468" s="1" t="s">
        <v>2289</v>
      </c>
      <c r="J468" s="1">
        <v>1</v>
      </c>
      <c r="K468" s="1">
        <v>1</v>
      </c>
      <c r="L468" s="40">
        <f>VLOOKUP(Table1[[#This Row],[fund_ioc]],'[1]By Fund - The Illinois Office o'!$B:$D,3,FALSE)</f>
        <v>0</v>
      </c>
      <c r="M468" s="41" t="e">
        <f>VLOOKUP(Table1[[#This Row],[fund_ioc]],'[2]By Fund - The Illinois Office o'!$B:$D,3,FALSE)</f>
        <v>#N/A</v>
      </c>
      <c r="N468" s="40">
        <v>0</v>
      </c>
      <c r="O468" s="40" t="e">
        <v>#N/A</v>
      </c>
      <c r="Q468" s="45" t="e">
        <f>Table1[[#This Row],[Revenue2]]-Table1[[#This Row],[Expenditures3]]</f>
        <v>#N/A</v>
      </c>
    </row>
    <row r="469" spans="1:17">
      <c r="A469" s="22" t="s">
        <v>385</v>
      </c>
      <c r="B469" s="1" t="s">
        <v>385</v>
      </c>
      <c r="C469" s="1" t="s">
        <v>385</v>
      </c>
      <c r="D469" s="1">
        <v>0</v>
      </c>
      <c r="E469" s="1"/>
      <c r="F469" s="1">
        <v>1</v>
      </c>
      <c r="G469" s="19" t="s">
        <v>1619</v>
      </c>
      <c r="H469" s="1" t="s">
        <v>2277</v>
      </c>
      <c r="I469" s="1" t="s">
        <v>2287</v>
      </c>
      <c r="J469" s="1">
        <v>1</v>
      </c>
      <c r="K469" s="1">
        <v>1</v>
      </c>
      <c r="L469" s="40" t="e">
        <f>VLOOKUP(Table1[[#This Row],[fund_ioc]],'[1]By Fund - The Illinois Office o'!$B:$D,3,FALSE)</f>
        <v>#N/A</v>
      </c>
      <c r="M469" s="41" t="e">
        <f>VLOOKUP(Table1[[#This Row],[fund_ioc]],'[2]By Fund - The Illinois Office o'!$B:$D,3,FALSE)</f>
        <v>#N/A</v>
      </c>
      <c r="N469" s="40"/>
      <c r="O469" s="40"/>
      <c r="Q469" s="45">
        <f>Table1[[#This Row],[Revenue2]]-Table1[[#This Row],[Expenditures3]]</f>
        <v>0</v>
      </c>
    </row>
    <row r="470" spans="1:17">
      <c r="A470" s="22" t="s">
        <v>386</v>
      </c>
      <c r="B470" s="1" t="s">
        <v>386</v>
      </c>
      <c r="C470" s="1" t="s">
        <v>386</v>
      </c>
      <c r="D470" s="1">
        <v>0</v>
      </c>
      <c r="E470" s="1"/>
      <c r="F470" s="1">
        <v>1</v>
      </c>
      <c r="G470" s="19" t="s">
        <v>1620</v>
      </c>
      <c r="H470" s="1" t="s">
        <v>2279</v>
      </c>
      <c r="I470" s="1" t="s">
        <v>2289</v>
      </c>
      <c r="J470" s="1">
        <v>1</v>
      </c>
      <c r="K470" s="1">
        <v>1</v>
      </c>
      <c r="L470" s="40">
        <f>VLOOKUP(Table1[[#This Row],[fund_ioc]],'[1]By Fund - The Illinois Office o'!$B:$D,3,FALSE)</f>
        <v>65150</v>
      </c>
      <c r="M470" s="41">
        <f>VLOOKUP(Table1[[#This Row],[fund_ioc]],'[2]By Fund - The Illinois Office o'!$B:$D,3,FALSE)</f>
        <v>65150</v>
      </c>
      <c r="N470" s="40">
        <v>65150</v>
      </c>
      <c r="O470" s="40">
        <v>65150</v>
      </c>
      <c r="Q470" s="45">
        <f>Table1[[#This Row],[Revenue2]]-Table1[[#This Row],[Expenditures3]]</f>
        <v>0</v>
      </c>
    </row>
    <row r="471" spans="1:17">
      <c r="A471" s="22" t="s">
        <v>387</v>
      </c>
      <c r="B471" s="1" t="s">
        <v>387</v>
      </c>
      <c r="C471" s="1" t="s">
        <v>387</v>
      </c>
      <c r="D471" s="1">
        <v>0</v>
      </c>
      <c r="E471" s="1"/>
      <c r="F471" s="1">
        <v>1</v>
      </c>
      <c r="G471" s="1" t="s">
        <v>1621</v>
      </c>
      <c r="H471" s="1" t="s">
        <v>2278</v>
      </c>
      <c r="I471" s="1" t="s">
        <v>2288</v>
      </c>
      <c r="J471" s="1">
        <v>1</v>
      </c>
      <c r="K471" s="1">
        <v>1</v>
      </c>
      <c r="L471" s="40" t="e">
        <f>VLOOKUP(Table1[[#This Row],[fund_ioc]],'[1]By Fund - The Illinois Office o'!$B:$D,3,FALSE)</f>
        <v>#N/A</v>
      </c>
      <c r="M471" s="41" t="e">
        <f>VLOOKUP(Table1[[#This Row],[fund_ioc]],'[2]By Fund - The Illinois Office o'!$B:$D,3,FALSE)</f>
        <v>#N/A</v>
      </c>
      <c r="N471" s="40"/>
      <c r="O471" s="40"/>
      <c r="Q471" s="45">
        <f>Table1[[#This Row],[Revenue2]]-Table1[[#This Row],[Expenditures3]]</f>
        <v>0</v>
      </c>
    </row>
    <row r="472" spans="1:17">
      <c r="A472" s="22" t="s">
        <v>388</v>
      </c>
      <c r="B472" s="1" t="s">
        <v>388</v>
      </c>
      <c r="C472" s="1" t="s">
        <v>388</v>
      </c>
      <c r="D472" s="1" t="s">
        <v>2369</v>
      </c>
      <c r="E472" s="1"/>
      <c r="F472" s="1">
        <v>1</v>
      </c>
      <c r="G472" s="1" t="s">
        <v>1622</v>
      </c>
      <c r="H472" s="1" t="s">
        <v>2282</v>
      </c>
      <c r="I472" s="1" t="s">
        <v>2295</v>
      </c>
      <c r="J472" s="1">
        <v>1</v>
      </c>
      <c r="K472" s="1">
        <v>1</v>
      </c>
      <c r="L472" s="40">
        <f>VLOOKUP(Table1[[#This Row],[fund_ioc]],'[1]By Fund - The Illinois Office o'!$B:$D,3,FALSE)</f>
        <v>3569860.86</v>
      </c>
      <c r="M472" s="41">
        <f>VLOOKUP(Table1[[#This Row],[fund_ioc]],'[2]By Fund - The Illinois Office o'!$B:$D,3,FALSE)</f>
        <v>3731786.24</v>
      </c>
      <c r="N472" s="40">
        <v>3569860.86</v>
      </c>
      <c r="O472" s="40">
        <v>3731786.24</v>
      </c>
      <c r="Q472" s="45">
        <f>Table1[[#This Row],[Revenue2]]-Table1[[#This Row],[Expenditures3]]</f>
        <v>-161925.38000000035</v>
      </c>
    </row>
    <row r="473" spans="1:17">
      <c r="A473" s="22" t="s">
        <v>389</v>
      </c>
      <c r="B473" s="1" t="s">
        <v>389</v>
      </c>
      <c r="C473" s="1" t="s">
        <v>389</v>
      </c>
      <c r="D473" s="1">
        <v>0</v>
      </c>
      <c r="E473" s="1"/>
      <c r="F473" s="1">
        <v>1</v>
      </c>
      <c r="G473" s="1" t="s">
        <v>1623</v>
      </c>
      <c r="H473" s="1" t="s">
        <v>2277</v>
      </c>
      <c r="I473" s="1" t="s">
        <v>2287</v>
      </c>
      <c r="J473" s="1">
        <v>1</v>
      </c>
      <c r="K473" s="1">
        <v>1</v>
      </c>
      <c r="L473" s="40">
        <f>VLOOKUP(Table1[[#This Row],[fund_ioc]],'[1]By Fund - The Illinois Office o'!$B:$D,3,FALSE)</f>
        <v>104033231.16</v>
      </c>
      <c r="M473" s="41">
        <f>VLOOKUP(Table1[[#This Row],[fund_ioc]],'[2]By Fund - The Illinois Office o'!$B:$D,3,FALSE)</f>
        <v>108047797.78</v>
      </c>
      <c r="N473" s="40">
        <v>104033231.16</v>
      </c>
      <c r="O473" s="40">
        <v>108047797.78</v>
      </c>
      <c r="Q473" s="45">
        <f>Table1[[#This Row],[Revenue2]]-Table1[[#This Row],[Expenditures3]]</f>
        <v>-4014566.6200000048</v>
      </c>
    </row>
    <row r="474" spans="1:17">
      <c r="A474" s="22" t="s">
        <v>390</v>
      </c>
      <c r="B474" s="1" t="s">
        <v>1098</v>
      </c>
      <c r="C474" s="1" t="s">
        <v>390</v>
      </c>
      <c r="D474" s="1">
        <v>2</v>
      </c>
      <c r="E474" s="1"/>
      <c r="F474" s="1">
        <v>0</v>
      </c>
      <c r="G474" s="1" t="s">
        <v>1624</v>
      </c>
      <c r="H474" s="1" t="s">
        <v>2278</v>
      </c>
      <c r="I474" s="1" t="s">
        <v>2288</v>
      </c>
      <c r="J474" s="1">
        <v>0</v>
      </c>
      <c r="K474" s="1">
        <v>0</v>
      </c>
      <c r="L474" s="40">
        <f>VLOOKUP(Table1[[#This Row],[fund_ioc]],'[1]By Fund - The Illinois Office o'!$B:$D,3,FALSE)</f>
        <v>0</v>
      </c>
      <c r="M474" s="41">
        <f>VLOOKUP(Table1[[#This Row],[fund_ioc]],'[2]By Fund - The Illinois Office o'!$B:$D,3,FALSE)</f>
        <v>434.95</v>
      </c>
      <c r="N474" s="40">
        <v>0</v>
      </c>
      <c r="O474" s="40">
        <v>434.95</v>
      </c>
      <c r="Q474" s="45">
        <f>Table1[[#This Row],[Revenue2]]-Table1[[#This Row],[Expenditures3]]</f>
        <v>-434.95</v>
      </c>
    </row>
    <row r="475" spans="1:17">
      <c r="A475" s="22" t="s">
        <v>1003</v>
      </c>
      <c r="B475" s="1" t="s">
        <v>1192</v>
      </c>
      <c r="C475" s="1" t="s">
        <v>390</v>
      </c>
      <c r="D475" s="1">
        <v>1</v>
      </c>
      <c r="E475" s="1">
        <v>2015</v>
      </c>
      <c r="F475" s="1">
        <v>0</v>
      </c>
      <c r="G475" s="1" t="s">
        <v>2234</v>
      </c>
      <c r="H475" s="1" t="s">
        <v>2279</v>
      </c>
      <c r="I475" s="1" t="s">
        <v>2289</v>
      </c>
      <c r="J475" s="1">
        <v>0</v>
      </c>
      <c r="K475" s="1">
        <v>0</v>
      </c>
      <c r="L475" s="40">
        <f>VLOOKUP(Table1[[#This Row],[fund_ioc]],'[1]By Fund - The Illinois Office o'!$B:$D,3,FALSE)</f>
        <v>0</v>
      </c>
      <c r="M475" s="41">
        <f>VLOOKUP(Table1[[#This Row],[fund_ioc]],'[2]By Fund - The Illinois Office o'!$B:$D,3,FALSE)</f>
        <v>434.95</v>
      </c>
      <c r="N475" s="40">
        <v>0</v>
      </c>
      <c r="O475" s="40">
        <v>434.95</v>
      </c>
      <c r="Q475" s="45">
        <f>Table1[[#This Row],[Revenue2]]-Table1[[#This Row],[Expenditures3]]</f>
        <v>-434.95</v>
      </c>
    </row>
    <row r="476" spans="1:17">
      <c r="A476" s="22" t="s">
        <v>391</v>
      </c>
      <c r="B476" s="1" t="s">
        <v>391</v>
      </c>
      <c r="C476" s="1" t="s">
        <v>391</v>
      </c>
      <c r="D476" s="1">
        <v>0</v>
      </c>
      <c r="E476" s="1"/>
      <c r="F476" s="1">
        <v>1</v>
      </c>
      <c r="G476" s="1" t="s">
        <v>1625</v>
      </c>
      <c r="H476" s="1" t="s">
        <v>2277</v>
      </c>
      <c r="I476" s="1" t="s">
        <v>2287</v>
      </c>
      <c r="J476" s="1">
        <v>1</v>
      </c>
      <c r="K476" s="1">
        <v>1</v>
      </c>
      <c r="L476" s="40">
        <f>VLOOKUP(Table1[[#This Row],[fund_ioc]],'[1]By Fund - The Illinois Office o'!$B:$D,3,FALSE)</f>
        <v>1033390756.8200001</v>
      </c>
      <c r="M476" s="41">
        <f>VLOOKUP(Table1[[#This Row],[fund_ioc]],'[2]By Fund - The Illinois Office o'!$B:$D,3,FALSE)</f>
        <v>1005270675.36</v>
      </c>
      <c r="N476" s="40">
        <v>1033390756.8200001</v>
      </c>
      <c r="O476" s="40">
        <v>1005270675.36</v>
      </c>
      <c r="Q476" s="45">
        <f>Table1[[#This Row],[Revenue2]]-Table1[[#This Row],[Expenditures3]]</f>
        <v>28120081.460000038</v>
      </c>
    </row>
    <row r="477" spans="1:17">
      <c r="A477" s="22" t="s">
        <v>2431</v>
      </c>
      <c r="B477" s="1" t="s">
        <v>2431</v>
      </c>
      <c r="C477" s="1" t="s">
        <v>2431</v>
      </c>
      <c r="D477" s="1" t="s">
        <v>2369</v>
      </c>
      <c r="E477" s="1"/>
      <c r="F477" s="1" t="s">
        <v>2319</v>
      </c>
      <c r="G477" s="19" t="s">
        <v>2432</v>
      </c>
      <c r="H477" s="1" t="s">
        <v>2278</v>
      </c>
      <c r="I477" s="1" t="s">
        <v>2288</v>
      </c>
      <c r="J477" s="1" t="s">
        <v>2319</v>
      </c>
      <c r="K477" s="1" t="s">
        <v>2319</v>
      </c>
      <c r="L477" s="40" t="e">
        <f>VLOOKUP(Table1[[#This Row],[fund_ioc]],'[1]By Fund - The Illinois Office o'!$B:$D,3,FALSE)</f>
        <v>#N/A</v>
      </c>
      <c r="M477" s="41">
        <f>VLOOKUP(Table1[[#This Row],[fund_ioc]],'[2]By Fund - The Illinois Office o'!$B:$D,3,FALSE)</f>
        <v>0</v>
      </c>
      <c r="N477" s="40"/>
      <c r="O477" s="40">
        <v>0</v>
      </c>
      <c r="Q477" s="45">
        <f>Table1[[#This Row],[Revenue2]]-Table1[[#This Row],[Expenditures3]]</f>
        <v>0</v>
      </c>
    </row>
    <row r="478" spans="1:17">
      <c r="A478" s="22" t="s">
        <v>392</v>
      </c>
      <c r="B478" s="1" t="s">
        <v>392</v>
      </c>
      <c r="C478" s="1" t="s">
        <v>392</v>
      </c>
      <c r="D478" s="1">
        <v>0</v>
      </c>
      <c r="E478" s="1"/>
      <c r="F478" s="1">
        <v>1</v>
      </c>
      <c r="G478" s="1" t="s">
        <v>1626</v>
      </c>
      <c r="H478" s="1" t="s">
        <v>2275</v>
      </c>
      <c r="I478" s="1" t="s">
        <v>2285</v>
      </c>
      <c r="J478" s="1">
        <v>1</v>
      </c>
      <c r="K478" s="1">
        <v>1</v>
      </c>
      <c r="L478" s="40">
        <f>VLOOKUP(Table1[[#This Row],[fund_ioc]],'[1]By Fund - The Illinois Office o'!$B:$D,3,FALSE)</f>
        <v>9316266806</v>
      </c>
      <c r="M478" s="41">
        <f>VLOOKUP(Table1[[#This Row],[fund_ioc]],'[2]By Fund - The Illinois Office o'!$B:$D,3,FALSE)</f>
        <v>9384988341.8400002</v>
      </c>
      <c r="N478" s="40">
        <v>9316266806</v>
      </c>
      <c r="O478" s="40">
        <v>9384988341.8400002</v>
      </c>
      <c r="Q478" s="45">
        <f>Table1[[#This Row],[Revenue2]]-Table1[[#This Row],[Expenditures3]]</f>
        <v>-68721535.840000153</v>
      </c>
    </row>
    <row r="479" spans="1:17">
      <c r="A479" s="22" t="s">
        <v>393</v>
      </c>
      <c r="B479" s="1" t="s">
        <v>393</v>
      </c>
      <c r="C479" s="1" t="s">
        <v>393</v>
      </c>
      <c r="D479" s="1">
        <v>0</v>
      </c>
      <c r="E479" s="1"/>
      <c r="F479" s="1">
        <v>1</v>
      </c>
      <c r="G479" s="1" t="s">
        <v>1627</v>
      </c>
      <c r="H479" s="1" t="s">
        <v>2276</v>
      </c>
      <c r="I479" s="1" t="s">
        <v>2286</v>
      </c>
      <c r="J479" s="1">
        <v>1</v>
      </c>
      <c r="K479" s="1">
        <v>1</v>
      </c>
      <c r="L479" s="40">
        <f>VLOOKUP(Table1[[#This Row],[fund_ioc]],'[1]By Fund - The Illinois Office o'!$B:$D,3,FALSE)</f>
        <v>180275698.28999999</v>
      </c>
      <c r="M479" s="41">
        <f>VLOOKUP(Table1[[#This Row],[fund_ioc]],'[2]By Fund - The Illinois Office o'!$B:$D,3,FALSE)</f>
        <v>180552101.53</v>
      </c>
      <c r="N479" s="40">
        <v>180275698.28999999</v>
      </c>
      <c r="O479" s="40">
        <v>180552101.53</v>
      </c>
      <c r="Q479" s="45">
        <f>Table1[[#This Row],[Revenue2]]-Table1[[#This Row],[Expenditures3]]</f>
        <v>-276403.24000000954</v>
      </c>
    </row>
    <row r="480" spans="1:17">
      <c r="A480" s="22" t="s">
        <v>394</v>
      </c>
      <c r="B480" s="1" t="s">
        <v>394</v>
      </c>
      <c r="C480" s="1" t="s">
        <v>394</v>
      </c>
      <c r="D480" s="1">
        <v>0</v>
      </c>
      <c r="E480" s="1"/>
      <c r="F480" s="1">
        <v>1</v>
      </c>
      <c r="G480" s="1" t="s">
        <v>1628</v>
      </c>
      <c r="H480" s="1" t="s">
        <v>2276</v>
      </c>
      <c r="I480" s="1" t="s">
        <v>2286</v>
      </c>
      <c r="J480" s="1">
        <v>1</v>
      </c>
      <c r="K480" s="1">
        <v>1</v>
      </c>
      <c r="L480" s="40">
        <f>VLOOKUP(Table1[[#This Row],[fund_ioc]],'[1]By Fund - The Illinois Office o'!$B:$D,3,FALSE)</f>
        <v>252828814.22</v>
      </c>
      <c r="M480" s="41">
        <f>VLOOKUP(Table1[[#This Row],[fund_ioc]],'[2]By Fund - The Illinois Office o'!$B:$D,3,FALSE)</f>
        <v>253216457.71000001</v>
      </c>
      <c r="N480" s="40">
        <v>252828814.22</v>
      </c>
      <c r="O480" s="40">
        <v>253216457.71000001</v>
      </c>
      <c r="Q480" s="45">
        <f>Table1[[#This Row],[Revenue2]]-Table1[[#This Row],[Expenditures3]]</f>
        <v>-387643.49000000954</v>
      </c>
    </row>
    <row r="481" spans="1:17">
      <c r="A481" s="22" t="s">
        <v>395</v>
      </c>
      <c r="B481" s="1" t="s">
        <v>395</v>
      </c>
      <c r="C481" s="1" t="s">
        <v>395</v>
      </c>
      <c r="D481" s="1">
        <v>0</v>
      </c>
      <c r="E481" s="1"/>
      <c r="F481" s="1">
        <v>1</v>
      </c>
      <c r="G481" s="19" t="s">
        <v>1629</v>
      </c>
      <c r="H481" s="1" t="s">
        <v>2276</v>
      </c>
      <c r="I481" s="1" t="s">
        <v>2286</v>
      </c>
      <c r="J481" s="1">
        <v>1</v>
      </c>
      <c r="K481" s="1">
        <v>1</v>
      </c>
      <c r="L481" s="40">
        <f>VLOOKUP(Table1[[#This Row],[fund_ioc]],'[1]By Fund - The Illinois Office o'!$B:$D,3,FALSE)</f>
        <v>81821789.370000005</v>
      </c>
      <c r="M481" s="41">
        <f>VLOOKUP(Table1[[#This Row],[fund_ioc]],'[2]By Fund - The Illinois Office o'!$B:$D,3,FALSE)</f>
        <v>81947240.599999994</v>
      </c>
      <c r="N481" s="40">
        <v>81821789.370000005</v>
      </c>
      <c r="O481" s="40">
        <v>81947240.599999994</v>
      </c>
      <c r="Q481" s="45">
        <f>Table1[[#This Row],[Revenue2]]-Table1[[#This Row],[Expenditures3]]</f>
        <v>-125451.22999998927</v>
      </c>
    </row>
    <row r="482" spans="1:17">
      <c r="A482" s="22" t="s">
        <v>396</v>
      </c>
      <c r="B482" s="1" t="s">
        <v>396</v>
      </c>
      <c r="C482" s="1" t="s">
        <v>396</v>
      </c>
      <c r="D482" s="1">
        <v>0</v>
      </c>
      <c r="E482" s="1"/>
      <c r="F482" s="1">
        <v>0</v>
      </c>
      <c r="G482" s="1" t="s">
        <v>1630</v>
      </c>
      <c r="H482" s="1" t="s">
        <v>2279</v>
      </c>
      <c r="I482" s="1" t="s">
        <v>2289</v>
      </c>
      <c r="J482" s="1">
        <v>0</v>
      </c>
      <c r="K482" s="1">
        <v>0</v>
      </c>
      <c r="L482" s="40" t="e">
        <f>VLOOKUP(Table1[[#This Row],[fund_ioc]],'[1]By Fund - The Illinois Office o'!$B:$D,3,FALSE)</f>
        <v>#N/A</v>
      </c>
      <c r="M482" s="41" t="e">
        <f>VLOOKUP(Table1[[#This Row],[fund_ioc]],'[2]By Fund - The Illinois Office o'!$B:$D,3,FALSE)</f>
        <v>#N/A</v>
      </c>
      <c r="N482" s="40"/>
      <c r="O482" s="40"/>
      <c r="Q482" s="45">
        <f>Table1[[#This Row],[Revenue2]]-Table1[[#This Row],[Expenditures3]]</f>
        <v>0</v>
      </c>
    </row>
    <row r="483" spans="1:17">
      <c r="A483" s="22" t="s">
        <v>397</v>
      </c>
      <c r="B483" s="1" t="s">
        <v>397</v>
      </c>
      <c r="C483" s="1" t="s">
        <v>397</v>
      </c>
      <c r="D483" s="1">
        <v>0</v>
      </c>
      <c r="E483" s="1"/>
      <c r="F483" s="1">
        <v>1</v>
      </c>
      <c r="G483" s="19" t="s">
        <v>1631</v>
      </c>
      <c r="H483" s="1" t="s">
        <v>2278</v>
      </c>
      <c r="I483" s="1" t="s">
        <v>2288</v>
      </c>
      <c r="J483" s="1">
        <v>1</v>
      </c>
      <c r="K483" s="1">
        <v>1</v>
      </c>
      <c r="L483" s="40">
        <f>VLOOKUP(Table1[[#This Row],[fund_ioc]],'[1]By Fund - The Illinois Office o'!$B:$D,3,FALSE)</f>
        <v>252450</v>
      </c>
      <c r="M483" s="41">
        <f>VLOOKUP(Table1[[#This Row],[fund_ioc]],'[2]By Fund - The Illinois Office o'!$B:$D,3,FALSE)</f>
        <v>248400</v>
      </c>
      <c r="N483" s="40">
        <v>252450</v>
      </c>
      <c r="O483" s="40">
        <v>248400</v>
      </c>
      <c r="Q483" s="45">
        <f>Table1[[#This Row],[Revenue2]]-Table1[[#This Row],[Expenditures3]]</f>
        <v>4050</v>
      </c>
    </row>
    <row r="484" spans="1:17">
      <c r="A484" s="22" t="s">
        <v>398</v>
      </c>
      <c r="B484" s="1" t="s">
        <v>398</v>
      </c>
      <c r="C484" s="1" t="s">
        <v>398</v>
      </c>
      <c r="D484" s="1">
        <v>0</v>
      </c>
      <c r="E484" s="1"/>
      <c r="F484" s="1">
        <v>1</v>
      </c>
      <c r="G484" s="1" t="s">
        <v>1632</v>
      </c>
      <c r="H484" s="1" t="s">
        <v>2278</v>
      </c>
      <c r="I484" s="1" t="s">
        <v>2288</v>
      </c>
      <c r="J484" s="1">
        <v>1</v>
      </c>
      <c r="K484" s="1">
        <v>1</v>
      </c>
      <c r="L484" s="40">
        <f>VLOOKUP(Table1[[#This Row],[fund_ioc]],'[1]By Fund - The Illinois Office o'!$B:$D,3,FALSE)</f>
        <v>94300</v>
      </c>
      <c r="M484" s="41">
        <f>VLOOKUP(Table1[[#This Row],[fund_ioc]],'[2]By Fund - The Illinois Office o'!$B:$D,3,FALSE)</f>
        <v>92475</v>
      </c>
      <c r="N484" s="40">
        <v>94300</v>
      </c>
      <c r="O484" s="40">
        <v>92475</v>
      </c>
      <c r="Q484" s="45">
        <f>Table1[[#This Row],[Revenue2]]-Table1[[#This Row],[Expenditures3]]</f>
        <v>1825</v>
      </c>
    </row>
    <row r="485" spans="1:17">
      <c r="A485" s="22" t="s">
        <v>399</v>
      </c>
      <c r="B485" s="1" t="s">
        <v>399</v>
      </c>
      <c r="C485" s="1" t="s">
        <v>399</v>
      </c>
      <c r="D485" s="1">
        <v>0</v>
      </c>
      <c r="E485" s="1"/>
      <c r="F485" s="1">
        <v>1</v>
      </c>
      <c r="G485" s="1" t="s">
        <v>1633</v>
      </c>
      <c r="H485" s="1" t="s">
        <v>2279</v>
      </c>
      <c r="I485" s="1" t="s">
        <v>2289</v>
      </c>
      <c r="J485" s="1">
        <v>1</v>
      </c>
      <c r="K485" s="1">
        <v>1</v>
      </c>
      <c r="L485" s="40">
        <f>VLOOKUP(Table1[[#This Row],[fund_ioc]],'[1]By Fund - The Illinois Office o'!$B:$D,3,FALSE)</f>
        <v>17646634.350000001</v>
      </c>
      <c r="M485" s="41">
        <f>VLOOKUP(Table1[[#This Row],[fund_ioc]],'[2]By Fund - The Illinois Office o'!$B:$D,3,FALSE)</f>
        <v>2952370.37</v>
      </c>
      <c r="N485" s="40">
        <v>17646634.350000001</v>
      </c>
      <c r="O485" s="40">
        <v>2952370.37</v>
      </c>
      <c r="Q485" s="45">
        <f>Table1[[#This Row],[Revenue2]]-Table1[[#This Row],[Expenditures3]]</f>
        <v>14694263.98</v>
      </c>
    </row>
    <row r="486" spans="1:17">
      <c r="A486" s="22" t="s">
        <v>400</v>
      </c>
      <c r="B486" s="1" t="s">
        <v>400</v>
      </c>
      <c r="C486" s="1" t="s">
        <v>400</v>
      </c>
      <c r="D486" s="1">
        <v>0</v>
      </c>
      <c r="E486" s="1"/>
      <c r="F486" s="1">
        <v>1</v>
      </c>
      <c r="G486" s="1" t="s">
        <v>1634</v>
      </c>
      <c r="H486" s="1" t="s">
        <v>2278</v>
      </c>
      <c r="I486" s="1" t="s">
        <v>2288</v>
      </c>
      <c r="J486" s="1">
        <v>1</v>
      </c>
      <c r="K486" s="1">
        <v>1</v>
      </c>
      <c r="L486" s="40" t="e">
        <f>VLOOKUP(Table1[[#This Row],[fund_ioc]],'[1]By Fund - The Illinois Office o'!$B:$D,3,FALSE)</f>
        <v>#N/A</v>
      </c>
      <c r="M486" s="41" t="e">
        <f>VLOOKUP(Table1[[#This Row],[fund_ioc]],'[2]By Fund - The Illinois Office o'!$B:$D,3,FALSE)</f>
        <v>#N/A</v>
      </c>
      <c r="N486" s="40"/>
      <c r="O486" s="40"/>
      <c r="Q486" s="45">
        <f>Table1[[#This Row],[Revenue2]]-Table1[[#This Row],[Expenditures3]]</f>
        <v>0</v>
      </c>
    </row>
    <row r="487" spans="1:17">
      <c r="A487" s="22" t="s">
        <v>401</v>
      </c>
      <c r="B487" s="1" t="s">
        <v>401</v>
      </c>
      <c r="C487" s="1" t="s">
        <v>401</v>
      </c>
      <c r="D487" s="1">
        <v>0</v>
      </c>
      <c r="E487" s="1"/>
      <c r="F487" s="1">
        <v>1</v>
      </c>
      <c r="G487" s="19" t="s">
        <v>1635</v>
      </c>
      <c r="H487" s="1" t="s">
        <v>2279</v>
      </c>
      <c r="I487" s="1" t="s">
        <v>2289</v>
      </c>
      <c r="J487" s="1">
        <v>1</v>
      </c>
      <c r="K487" s="1">
        <v>1</v>
      </c>
      <c r="L487" s="40">
        <f>VLOOKUP(Table1[[#This Row],[fund_ioc]],'[1]By Fund - The Illinois Office o'!$B:$D,3,FALSE)</f>
        <v>2765401422.25</v>
      </c>
      <c r="M487" s="41">
        <f>VLOOKUP(Table1[[#This Row],[fund_ioc]],'[2]By Fund - The Illinois Office o'!$B:$D,3,FALSE)</f>
        <v>2298631315.2800002</v>
      </c>
      <c r="N487" s="40">
        <v>2765401422.25</v>
      </c>
      <c r="O487" s="40">
        <v>2298631315.2800002</v>
      </c>
      <c r="Q487" s="45">
        <f>Table1[[#This Row],[Revenue2]]-Table1[[#This Row],[Expenditures3]]</f>
        <v>466770106.96999979</v>
      </c>
    </row>
    <row r="488" spans="1:17">
      <c r="A488" s="22" t="s">
        <v>402</v>
      </c>
      <c r="B488" s="1" t="s">
        <v>2471</v>
      </c>
      <c r="C488" s="1" t="s">
        <v>402</v>
      </c>
      <c r="D488" s="1" t="s">
        <v>2316</v>
      </c>
      <c r="E488" s="1"/>
      <c r="F488" s="1">
        <v>1</v>
      </c>
      <c r="G488" s="9" t="s">
        <v>2473</v>
      </c>
      <c r="H488" s="1" t="s">
        <v>2278</v>
      </c>
      <c r="I488" s="1" t="s">
        <v>2288</v>
      </c>
      <c r="J488" s="1">
        <v>1</v>
      </c>
      <c r="K488" s="1">
        <v>1</v>
      </c>
      <c r="L488" s="40">
        <f>VLOOKUP(Table1[[#This Row],[fund_ioc]],'[1]By Fund - The Illinois Office o'!$B:$D,3,FALSE)</f>
        <v>19720717.469999999</v>
      </c>
      <c r="M488" s="41">
        <f>VLOOKUP(Table1[[#This Row],[fund_ioc]],'[2]By Fund - The Illinois Office o'!$B:$D,3,FALSE)</f>
        <v>2023360</v>
      </c>
      <c r="N488" s="40">
        <v>19720717.469999999</v>
      </c>
      <c r="O488" s="40">
        <v>2023360</v>
      </c>
      <c r="Q488" s="45">
        <f>Table1[[#This Row],[Revenue2]]-Table1[[#This Row],[Expenditures3]]</f>
        <v>17697357.469999999</v>
      </c>
    </row>
    <row r="489" spans="1:17">
      <c r="A489" s="22" t="s">
        <v>2470</v>
      </c>
      <c r="B489" s="1" t="s">
        <v>2472</v>
      </c>
      <c r="C489" s="1" t="s">
        <v>402</v>
      </c>
      <c r="D489" s="1" t="s">
        <v>2319</v>
      </c>
      <c r="E489" s="1" t="s">
        <v>2411</v>
      </c>
      <c r="F489" s="1">
        <v>1</v>
      </c>
      <c r="G489" s="1" t="s">
        <v>1636</v>
      </c>
      <c r="H489" s="1" t="s">
        <v>2278</v>
      </c>
      <c r="I489" s="1" t="s">
        <v>2288</v>
      </c>
      <c r="J489" s="1">
        <v>1</v>
      </c>
      <c r="K489" s="1">
        <v>1</v>
      </c>
      <c r="L489" s="40">
        <f>VLOOKUP(Table1[[#This Row],[fund_ioc]],'[1]By Fund - The Illinois Office o'!$B:$D,3,FALSE)</f>
        <v>19720717.469999999</v>
      </c>
      <c r="M489" s="41">
        <f>VLOOKUP(Table1[[#This Row],[fund_ioc]],'[2]By Fund - The Illinois Office o'!$B:$D,3,FALSE)</f>
        <v>2023360</v>
      </c>
      <c r="N489" s="40">
        <v>19720717.469999999</v>
      </c>
      <c r="O489" s="40">
        <v>2023360</v>
      </c>
      <c r="Q489" s="45">
        <f>Table1[[#This Row],[Revenue2]]-Table1[[#This Row],[Expenditures3]]</f>
        <v>17697357.469999999</v>
      </c>
    </row>
    <row r="490" spans="1:17">
      <c r="A490" s="22" t="s">
        <v>403</v>
      </c>
      <c r="B490" s="1" t="s">
        <v>403</v>
      </c>
      <c r="C490" s="1" t="s">
        <v>403</v>
      </c>
      <c r="D490" s="1">
        <v>0</v>
      </c>
      <c r="E490" s="1"/>
      <c r="F490" s="1">
        <v>1</v>
      </c>
      <c r="G490" s="1" t="s">
        <v>1637</v>
      </c>
      <c r="H490" s="1" t="s">
        <v>2278</v>
      </c>
      <c r="I490" s="1" t="s">
        <v>2288</v>
      </c>
      <c r="J490" s="1">
        <v>1</v>
      </c>
      <c r="K490" s="1">
        <v>1</v>
      </c>
      <c r="L490" s="40" t="e">
        <f>VLOOKUP(Table1[[#This Row],[fund_ioc]],'[1]By Fund - The Illinois Office o'!$B:$D,3,FALSE)</f>
        <v>#N/A</v>
      </c>
      <c r="M490" s="41" t="e">
        <f>VLOOKUP(Table1[[#This Row],[fund_ioc]],'[2]By Fund - The Illinois Office o'!$B:$D,3,FALSE)</f>
        <v>#N/A</v>
      </c>
      <c r="N490" s="40"/>
      <c r="O490" s="40"/>
      <c r="Q490" s="45">
        <f>Table1[[#This Row],[Revenue2]]-Table1[[#This Row],[Expenditures3]]</f>
        <v>0</v>
      </c>
    </row>
    <row r="491" spans="1:17">
      <c r="A491" s="22" t="s">
        <v>404</v>
      </c>
      <c r="B491" s="1" t="s">
        <v>404</v>
      </c>
      <c r="C491" s="1" t="s">
        <v>404</v>
      </c>
      <c r="D491" s="1">
        <v>0</v>
      </c>
      <c r="E491" s="1"/>
      <c r="F491" s="1">
        <v>1</v>
      </c>
      <c r="G491" s="1" t="s">
        <v>1638</v>
      </c>
      <c r="H491" s="1" t="s">
        <v>2279</v>
      </c>
      <c r="I491" s="1" t="s">
        <v>2289</v>
      </c>
      <c r="J491" s="1">
        <v>1</v>
      </c>
      <c r="K491" s="1">
        <v>1</v>
      </c>
      <c r="L491" s="40">
        <f>VLOOKUP(Table1[[#This Row],[fund_ioc]],'[1]By Fund - The Illinois Office o'!$B:$D,3,FALSE)</f>
        <v>16811.439999999999</v>
      </c>
      <c r="M491" s="41">
        <f>VLOOKUP(Table1[[#This Row],[fund_ioc]],'[2]By Fund - The Illinois Office o'!$B:$D,3,FALSE)</f>
        <v>14697.14</v>
      </c>
      <c r="N491" s="40">
        <v>16811.439999999999</v>
      </c>
      <c r="O491" s="40">
        <v>14697.14</v>
      </c>
      <c r="Q491" s="45">
        <f>Table1[[#This Row],[Revenue2]]-Table1[[#This Row],[Expenditures3]]</f>
        <v>2114.2999999999993</v>
      </c>
    </row>
    <row r="492" spans="1:17">
      <c r="A492" s="22" t="s">
        <v>405</v>
      </c>
      <c r="B492" s="1" t="s">
        <v>405</v>
      </c>
      <c r="C492" s="1" t="s">
        <v>405</v>
      </c>
      <c r="D492" s="1">
        <v>0</v>
      </c>
      <c r="E492" s="1"/>
      <c r="F492" s="1">
        <v>1</v>
      </c>
      <c r="G492" s="1" t="s">
        <v>1639</v>
      </c>
      <c r="H492" s="1" t="s">
        <v>2278</v>
      </c>
      <c r="I492" s="1" t="s">
        <v>2288</v>
      </c>
      <c r="J492" s="1">
        <v>1</v>
      </c>
      <c r="K492" s="1">
        <v>1</v>
      </c>
      <c r="L492" s="40">
        <f>VLOOKUP(Table1[[#This Row],[fund_ioc]],'[1]By Fund - The Illinois Office o'!$B:$D,3,FALSE)</f>
        <v>26975893.420000002</v>
      </c>
      <c r="M492" s="41">
        <f>VLOOKUP(Table1[[#This Row],[fund_ioc]],'[2]By Fund - The Illinois Office o'!$B:$D,3,FALSE)</f>
        <v>20723461.66</v>
      </c>
      <c r="N492" s="40">
        <v>26975893.420000002</v>
      </c>
      <c r="O492" s="40">
        <v>20723461.66</v>
      </c>
      <c r="Q492" s="45">
        <f>Table1[[#This Row],[Revenue2]]-Table1[[#This Row],[Expenditures3]]</f>
        <v>6252431.7600000016</v>
      </c>
    </row>
    <row r="493" spans="1:17">
      <c r="A493" s="32" t="s">
        <v>2523</v>
      </c>
      <c r="B493" s="15" t="s">
        <v>2523</v>
      </c>
      <c r="C493" s="15" t="s">
        <v>2523</v>
      </c>
      <c r="D493" s="16">
        <v>0</v>
      </c>
      <c r="E493" s="16"/>
      <c r="F493" s="16"/>
      <c r="G493" s="15" t="s">
        <v>2518</v>
      </c>
      <c r="H493" s="16"/>
      <c r="I493" s="16"/>
      <c r="J493" s="16"/>
      <c r="K493" s="16"/>
      <c r="L493" s="40">
        <f>VLOOKUP(Table1[[#This Row],[fund_ioc]],'[1]By Fund - The Illinois Office o'!$B:$D,3,FALSE)</f>
        <v>0</v>
      </c>
      <c r="M493" s="41">
        <f>VLOOKUP(Table1[[#This Row],[fund_ioc]],'[2]By Fund - The Illinois Office o'!$B:$D,3,FALSE)</f>
        <v>0</v>
      </c>
      <c r="N493" s="40">
        <v>0</v>
      </c>
      <c r="O493" s="40">
        <v>0</v>
      </c>
      <c r="Q493" s="45">
        <f>Table1[[#This Row],[Revenue2]]-Table1[[#This Row],[Expenditures3]]</f>
        <v>0</v>
      </c>
    </row>
    <row r="494" spans="1:17">
      <c r="A494" s="22" t="s">
        <v>2443</v>
      </c>
      <c r="B494" s="1" t="s">
        <v>2443</v>
      </c>
      <c r="C494" s="1" t="s">
        <v>2443</v>
      </c>
      <c r="D494" s="1" t="s">
        <v>2369</v>
      </c>
      <c r="E494" s="1"/>
      <c r="F494" s="1" t="s">
        <v>2319</v>
      </c>
      <c r="G494" s="19" t="s">
        <v>2444</v>
      </c>
      <c r="H494" s="1" t="s">
        <v>2278</v>
      </c>
      <c r="I494" s="1" t="s">
        <v>2288</v>
      </c>
      <c r="J494" s="1" t="s">
        <v>2319</v>
      </c>
      <c r="K494" s="1" t="s">
        <v>2319</v>
      </c>
      <c r="L494" s="40">
        <f>VLOOKUP(Table1[[#This Row],[fund_ioc]],'[1]By Fund - The Illinois Office o'!$B:$D,3,FALSE)</f>
        <v>15901904.23</v>
      </c>
      <c r="M494" s="41">
        <f>VLOOKUP(Table1[[#This Row],[fund_ioc]],'[2]By Fund - The Illinois Office o'!$B:$D,3,FALSE)</f>
        <v>90620234.150000006</v>
      </c>
      <c r="N494" s="40">
        <v>15901904.23</v>
      </c>
      <c r="O494" s="40">
        <v>90620234.150000006</v>
      </c>
      <c r="Q494" s="45">
        <f>Table1[[#This Row],[Revenue2]]-Table1[[#This Row],[Expenditures3]]</f>
        <v>-74718329.920000002</v>
      </c>
    </row>
    <row r="495" spans="1:17">
      <c r="A495" s="22" t="s">
        <v>406</v>
      </c>
      <c r="B495" s="1" t="s">
        <v>406</v>
      </c>
      <c r="C495" s="1" t="s">
        <v>406</v>
      </c>
      <c r="D495" s="1">
        <v>0</v>
      </c>
      <c r="E495" s="1"/>
      <c r="F495" s="1">
        <v>1</v>
      </c>
      <c r="G495" s="19" t="s">
        <v>1640</v>
      </c>
      <c r="H495" s="1" t="s">
        <v>2278</v>
      </c>
      <c r="I495" s="1" t="s">
        <v>2288</v>
      </c>
      <c r="J495" s="1">
        <v>1</v>
      </c>
      <c r="K495" s="1">
        <v>1</v>
      </c>
      <c r="L495" s="40">
        <f>VLOOKUP(Table1[[#This Row],[fund_ioc]],'[1]By Fund - The Illinois Office o'!$B:$D,3,FALSE)</f>
        <v>1182518.95</v>
      </c>
      <c r="M495" s="41">
        <f>VLOOKUP(Table1[[#This Row],[fund_ioc]],'[2]By Fund - The Illinois Office o'!$B:$D,3,FALSE)</f>
        <v>975799.61</v>
      </c>
      <c r="N495" s="40">
        <v>1182518.95</v>
      </c>
      <c r="O495" s="40">
        <v>975799.61</v>
      </c>
      <c r="Q495" s="45">
        <f>Table1[[#This Row],[Revenue2]]-Table1[[#This Row],[Expenditures3]]</f>
        <v>206719.33999999997</v>
      </c>
    </row>
    <row r="496" spans="1:17">
      <c r="A496" s="22" t="s">
        <v>407</v>
      </c>
      <c r="B496" s="1" t="s">
        <v>407</v>
      </c>
      <c r="C496" s="1" t="s">
        <v>407</v>
      </c>
      <c r="D496" s="1">
        <v>0</v>
      </c>
      <c r="E496" s="1"/>
      <c r="F496" s="1">
        <v>1</v>
      </c>
      <c r="G496" s="1" t="s">
        <v>1641</v>
      </c>
      <c r="H496" s="1" t="s">
        <v>2278</v>
      </c>
      <c r="I496" s="1" t="s">
        <v>2288</v>
      </c>
      <c r="J496" s="1">
        <v>1</v>
      </c>
      <c r="K496" s="1">
        <v>1</v>
      </c>
      <c r="L496" s="40">
        <f>VLOOKUP(Table1[[#This Row],[fund_ioc]],'[1]By Fund - The Illinois Office o'!$B:$D,3,FALSE)</f>
        <v>516083.89</v>
      </c>
      <c r="M496" s="41">
        <f>VLOOKUP(Table1[[#This Row],[fund_ioc]],'[2]By Fund - The Illinois Office o'!$B:$D,3,FALSE)</f>
        <v>1120058.9099999999</v>
      </c>
      <c r="N496" s="40">
        <v>516083.89</v>
      </c>
      <c r="O496" s="40">
        <v>1120058.9099999999</v>
      </c>
      <c r="Q496" s="45">
        <f>Table1[[#This Row],[Revenue2]]-Table1[[#This Row],[Expenditures3]]</f>
        <v>-603975.0199999999</v>
      </c>
    </row>
    <row r="497" spans="1:17">
      <c r="A497" s="22" t="s">
        <v>408</v>
      </c>
      <c r="B497" s="1" t="s">
        <v>408</v>
      </c>
      <c r="C497" s="1" t="s">
        <v>408</v>
      </c>
      <c r="D497" s="1">
        <v>0</v>
      </c>
      <c r="E497" s="1"/>
      <c r="F497" s="1">
        <v>1</v>
      </c>
      <c r="G497" s="1" t="s">
        <v>1642</v>
      </c>
      <c r="H497" s="1" t="s">
        <v>2278</v>
      </c>
      <c r="I497" s="1" t="s">
        <v>2288</v>
      </c>
      <c r="J497" s="1">
        <v>1</v>
      </c>
      <c r="K497" s="1">
        <v>1</v>
      </c>
      <c r="L497" s="40">
        <f>VLOOKUP(Table1[[#This Row],[fund_ioc]],'[1]By Fund - The Illinois Office o'!$B:$D,3,FALSE)</f>
        <v>5000</v>
      </c>
      <c r="M497" s="41">
        <f>VLOOKUP(Table1[[#This Row],[fund_ioc]],'[2]By Fund - The Illinois Office o'!$B:$D,3,FALSE)</f>
        <v>15630</v>
      </c>
      <c r="N497" s="40">
        <v>5000</v>
      </c>
      <c r="O497" s="40">
        <v>15630</v>
      </c>
      <c r="Q497" s="45">
        <f>Table1[[#This Row],[Revenue2]]-Table1[[#This Row],[Expenditures3]]</f>
        <v>-10630</v>
      </c>
    </row>
    <row r="498" spans="1:17">
      <c r="A498" s="22" t="s">
        <v>409</v>
      </c>
      <c r="B498" s="1" t="s">
        <v>409</v>
      </c>
      <c r="C498" s="1" t="s">
        <v>409</v>
      </c>
      <c r="D498" s="1">
        <v>0</v>
      </c>
      <c r="E498" s="1"/>
      <c r="F498" s="1">
        <v>1</v>
      </c>
      <c r="G498" s="1" t="s">
        <v>1643</v>
      </c>
      <c r="H498" s="1" t="s">
        <v>2279</v>
      </c>
      <c r="I498" s="1" t="s">
        <v>2289</v>
      </c>
      <c r="J498" s="1">
        <v>1</v>
      </c>
      <c r="K498" s="1">
        <v>1</v>
      </c>
      <c r="L498" s="40">
        <f>VLOOKUP(Table1[[#This Row],[fund_ioc]],'[1]By Fund - The Illinois Office o'!$B:$D,3,FALSE)</f>
        <v>817320.02</v>
      </c>
      <c r="M498" s="41">
        <f>VLOOKUP(Table1[[#This Row],[fund_ioc]],'[2]By Fund - The Illinois Office o'!$B:$D,3,FALSE)</f>
        <v>844509.58</v>
      </c>
      <c r="N498" s="40">
        <v>817320.02</v>
      </c>
      <c r="O498" s="40">
        <v>844509.58</v>
      </c>
      <c r="Q498" s="45">
        <f>Table1[[#This Row],[Revenue2]]-Table1[[#This Row],[Expenditures3]]</f>
        <v>-27189.559999999939</v>
      </c>
    </row>
    <row r="499" spans="1:17">
      <c r="A499" s="22" t="s">
        <v>410</v>
      </c>
      <c r="B499" s="1" t="s">
        <v>410</v>
      </c>
      <c r="C499" s="1" t="s">
        <v>410</v>
      </c>
      <c r="D499" s="1">
        <v>0</v>
      </c>
      <c r="E499" s="1"/>
      <c r="F499" s="1">
        <v>1</v>
      </c>
      <c r="G499" s="1" t="s">
        <v>1644</v>
      </c>
      <c r="H499" s="1" t="s">
        <v>2278</v>
      </c>
      <c r="I499" s="1" t="s">
        <v>2288</v>
      </c>
      <c r="J499" s="1">
        <v>1</v>
      </c>
      <c r="K499" s="1">
        <v>1</v>
      </c>
      <c r="L499" s="40">
        <f>VLOOKUP(Table1[[#This Row],[fund_ioc]],'[1]By Fund - The Illinois Office o'!$B:$D,3,FALSE)</f>
        <v>5311242.1399999997</v>
      </c>
      <c r="M499" s="41">
        <f>VLOOKUP(Table1[[#This Row],[fund_ioc]],'[2]By Fund - The Illinois Office o'!$B:$D,3,FALSE)</f>
        <v>1707845.59</v>
      </c>
      <c r="N499" s="40">
        <v>5311242.1399999997</v>
      </c>
      <c r="O499" s="40">
        <v>1707845.59</v>
      </c>
      <c r="Q499" s="45">
        <f>Table1[[#This Row],[Revenue2]]-Table1[[#This Row],[Expenditures3]]</f>
        <v>3603396.55</v>
      </c>
    </row>
    <row r="500" spans="1:17">
      <c r="A500" s="22" t="s">
        <v>411</v>
      </c>
      <c r="B500" s="1" t="s">
        <v>411</v>
      </c>
      <c r="C500" s="1" t="s">
        <v>411</v>
      </c>
      <c r="D500" s="1">
        <v>0</v>
      </c>
      <c r="E500" s="1"/>
      <c r="F500" s="1">
        <v>1</v>
      </c>
      <c r="G500" s="1" t="s">
        <v>1645</v>
      </c>
      <c r="H500" s="1" t="s">
        <v>2278</v>
      </c>
      <c r="I500" s="1" t="s">
        <v>2288</v>
      </c>
      <c r="J500" s="1">
        <v>1</v>
      </c>
      <c r="K500" s="1">
        <v>1</v>
      </c>
      <c r="L500" s="40">
        <f>VLOOKUP(Table1[[#This Row],[fund_ioc]],'[1]By Fund - The Illinois Office o'!$B:$D,3,FALSE)</f>
        <v>80231.23</v>
      </c>
      <c r="M500" s="41">
        <f>VLOOKUP(Table1[[#This Row],[fund_ioc]],'[2]By Fund - The Illinois Office o'!$B:$D,3,FALSE)</f>
        <v>79757.2</v>
      </c>
      <c r="N500" s="40">
        <v>80231.23</v>
      </c>
      <c r="O500" s="40">
        <v>79757.2</v>
      </c>
      <c r="Q500" s="45">
        <f>Table1[[#This Row],[Revenue2]]-Table1[[#This Row],[Expenditures3]]</f>
        <v>474.02999999999884</v>
      </c>
    </row>
    <row r="501" spans="1:17">
      <c r="A501" s="22" t="s">
        <v>412</v>
      </c>
      <c r="B501" s="1" t="s">
        <v>412</v>
      </c>
      <c r="C501" s="1" t="s">
        <v>412</v>
      </c>
      <c r="D501" s="1">
        <v>0</v>
      </c>
      <c r="E501" s="1"/>
      <c r="F501" s="1">
        <v>1</v>
      </c>
      <c r="G501" s="19" t="s">
        <v>1646</v>
      </c>
      <c r="H501" s="1" t="s">
        <v>2278</v>
      </c>
      <c r="I501" s="1" t="s">
        <v>2288</v>
      </c>
      <c r="J501" s="1">
        <v>1</v>
      </c>
      <c r="K501" s="1">
        <v>1</v>
      </c>
      <c r="L501" s="40">
        <f>VLOOKUP(Table1[[#This Row],[fund_ioc]],'[1]By Fund - The Illinois Office o'!$B:$D,3,FALSE)</f>
        <v>445952.95</v>
      </c>
      <c r="M501" s="41">
        <f>VLOOKUP(Table1[[#This Row],[fund_ioc]],'[2]By Fund - The Illinois Office o'!$B:$D,3,FALSE)</f>
        <v>528094.02</v>
      </c>
      <c r="N501" s="40">
        <v>445952.95</v>
      </c>
      <c r="O501" s="40">
        <v>528094.02</v>
      </c>
      <c r="Q501" s="45">
        <f>Table1[[#This Row],[Revenue2]]-Table1[[#This Row],[Expenditures3]]</f>
        <v>-82141.070000000007</v>
      </c>
    </row>
    <row r="502" spans="1:17">
      <c r="A502" s="22" t="s">
        <v>413</v>
      </c>
      <c r="B502" s="1" t="s">
        <v>413</v>
      </c>
      <c r="C502" s="1" t="s">
        <v>413</v>
      </c>
      <c r="D502" s="1">
        <v>0</v>
      </c>
      <c r="E502" s="1"/>
      <c r="F502" s="1">
        <v>0</v>
      </c>
      <c r="G502" s="19" t="s">
        <v>1647</v>
      </c>
      <c r="H502" s="1" t="s">
        <v>2279</v>
      </c>
      <c r="I502" s="1" t="s">
        <v>2289</v>
      </c>
      <c r="J502" s="1">
        <v>0</v>
      </c>
      <c r="K502" s="1">
        <v>0</v>
      </c>
      <c r="L502" s="40">
        <f>VLOOKUP(Table1[[#This Row],[fund_ioc]],'[1]By Fund - The Illinois Office o'!$B:$D,3,FALSE)</f>
        <v>758997.06</v>
      </c>
      <c r="M502" s="41">
        <f>VLOOKUP(Table1[[#This Row],[fund_ioc]],'[2]By Fund - The Illinois Office o'!$B:$D,3,FALSE)</f>
        <v>1113045.8</v>
      </c>
      <c r="N502" s="40">
        <v>758997.06</v>
      </c>
      <c r="O502" s="40">
        <v>1113045.8</v>
      </c>
      <c r="Q502" s="45">
        <f>Table1[[#This Row],[Revenue2]]-Table1[[#This Row],[Expenditures3]]</f>
        <v>-354048.74</v>
      </c>
    </row>
    <row r="503" spans="1:17">
      <c r="A503" s="22" t="s">
        <v>414</v>
      </c>
      <c r="B503" s="1" t="s">
        <v>414</v>
      </c>
      <c r="C503" s="1" t="s">
        <v>414</v>
      </c>
      <c r="D503" s="1">
        <v>0</v>
      </c>
      <c r="E503" s="1"/>
      <c r="F503" s="1">
        <v>1</v>
      </c>
      <c r="G503" s="1" t="s">
        <v>1648</v>
      </c>
      <c r="H503" s="1" t="s">
        <v>2278</v>
      </c>
      <c r="I503" s="1" t="s">
        <v>2288</v>
      </c>
      <c r="J503" s="1">
        <v>1</v>
      </c>
      <c r="K503" s="1">
        <v>1</v>
      </c>
      <c r="L503" s="40">
        <f>VLOOKUP(Table1[[#This Row],[fund_ioc]],'[1]By Fund - The Illinois Office o'!$B:$D,3,FALSE)</f>
        <v>602449.29</v>
      </c>
      <c r="M503" s="41">
        <f>VLOOKUP(Table1[[#This Row],[fund_ioc]],'[2]By Fund - The Illinois Office o'!$B:$D,3,FALSE)</f>
        <v>1078333.45</v>
      </c>
      <c r="N503" s="40">
        <v>602449.29</v>
      </c>
      <c r="O503" s="40">
        <v>1078333.45</v>
      </c>
      <c r="Q503" s="45">
        <f>Table1[[#This Row],[Revenue2]]-Table1[[#This Row],[Expenditures3]]</f>
        <v>-475884.15999999992</v>
      </c>
    </row>
    <row r="504" spans="1:17">
      <c r="A504" s="22" t="s">
        <v>415</v>
      </c>
      <c r="B504" s="1" t="s">
        <v>415</v>
      </c>
      <c r="C504" s="1" t="s">
        <v>415</v>
      </c>
      <c r="D504" s="1">
        <v>0</v>
      </c>
      <c r="E504" s="1"/>
      <c r="F504" s="1">
        <v>1</v>
      </c>
      <c r="G504" s="1" t="s">
        <v>1649</v>
      </c>
      <c r="H504" s="1" t="s">
        <v>2278</v>
      </c>
      <c r="I504" s="1" t="s">
        <v>2288</v>
      </c>
      <c r="J504" s="1">
        <v>1</v>
      </c>
      <c r="K504" s="1">
        <v>1</v>
      </c>
      <c r="L504" s="40">
        <f>VLOOKUP(Table1[[#This Row],[fund_ioc]],'[1]By Fund - The Illinois Office o'!$B:$D,3,FALSE)</f>
        <v>6767836.2999999998</v>
      </c>
      <c r="M504" s="41">
        <f>VLOOKUP(Table1[[#This Row],[fund_ioc]],'[2]By Fund - The Illinois Office o'!$B:$D,3,FALSE)</f>
        <v>7533651.4299999997</v>
      </c>
      <c r="N504" s="40">
        <v>6767836.2999999998</v>
      </c>
      <c r="O504" s="40">
        <v>7533651.4299999997</v>
      </c>
      <c r="Q504" s="45">
        <f>Table1[[#This Row],[Revenue2]]-Table1[[#This Row],[Expenditures3]]</f>
        <v>-765815.12999999989</v>
      </c>
    </row>
    <row r="505" spans="1:17">
      <c r="A505" s="22" t="s">
        <v>416</v>
      </c>
      <c r="B505" s="1" t="s">
        <v>416</v>
      </c>
      <c r="C505" s="1" t="s">
        <v>416</v>
      </c>
      <c r="D505" s="1">
        <v>0</v>
      </c>
      <c r="E505" s="1"/>
      <c r="F505" s="1">
        <v>1</v>
      </c>
      <c r="G505" s="1" t="s">
        <v>1650</v>
      </c>
      <c r="H505" s="1" t="s">
        <v>2277</v>
      </c>
      <c r="I505" s="1" t="s">
        <v>2287</v>
      </c>
      <c r="J505" s="1">
        <v>1</v>
      </c>
      <c r="K505" s="1">
        <v>1</v>
      </c>
      <c r="L505" s="40">
        <f>VLOOKUP(Table1[[#This Row],[fund_ioc]],'[1]By Fund - The Illinois Office o'!$B:$D,3,FALSE)</f>
        <v>28257.3</v>
      </c>
      <c r="M505" s="41">
        <f>VLOOKUP(Table1[[#This Row],[fund_ioc]],'[2]By Fund - The Illinois Office o'!$B:$D,3,FALSE)</f>
        <v>40000</v>
      </c>
      <c r="N505" s="40">
        <v>28257.3</v>
      </c>
      <c r="O505" s="40">
        <v>40000</v>
      </c>
      <c r="Q505" s="45">
        <f>Table1[[#This Row],[Revenue2]]-Table1[[#This Row],[Expenditures3]]</f>
        <v>-11742.7</v>
      </c>
    </row>
    <row r="506" spans="1:17">
      <c r="A506" s="22" t="s">
        <v>417</v>
      </c>
      <c r="B506" s="1" t="s">
        <v>417</v>
      </c>
      <c r="C506" s="1" t="s">
        <v>417</v>
      </c>
      <c r="D506" s="1">
        <v>0</v>
      </c>
      <c r="E506" s="1"/>
      <c r="F506" s="1">
        <v>1</v>
      </c>
      <c r="G506" s="1" t="s">
        <v>1651</v>
      </c>
      <c r="H506" s="1" t="s">
        <v>2279</v>
      </c>
      <c r="I506" s="1" t="s">
        <v>2289</v>
      </c>
      <c r="J506" s="1">
        <v>1</v>
      </c>
      <c r="K506" s="1">
        <v>1</v>
      </c>
      <c r="L506" s="40">
        <f>VLOOKUP(Table1[[#This Row],[fund_ioc]],'[1]By Fund - The Illinois Office o'!$B:$D,3,FALSE)</f>
        <v>881249.15</v>
      </c>
      <c r="M506" s="41">
        <f>VLOOKUP(Table1[[#This Row],[fund_ioc]],'[2]By Fund - The Illinois Office o'!$B:$D,3,FALSE)</f>
        <v>1210602.3</v>
      </c>
      <c r="N506" s="40">
        <v>881249.15</v>
      </c>
      <c r="O506" s="40">
        <v>1210602.3</v>
      </c>
      <c r="Q506" s="45">
        <f>Table1[[#This Row],[Revenue2]]-Table1[[#This Row],[Expenditures3]]</f>
        <v>-329353.15000000002</v>
      </c>
    </row>
    <row r="507" spans="1:17">
      <c r="A507" s="22" t="s">
        <v>418</v>
      </c>
      <c r="B507" s="1" t="s">
        <v>418</v>
      </c>
      <c r="C507" s="1" t="s">
        <v>418</v>
      </c>
      <c r="D507" s="1">
        <v>0</v>
      </c>
      <c r="E507" s="1"/>
      <c r="F507" s="1">
        <v>0</v>
      </c>
      <c r="G507" s="1" t="s">
        <v>1652</v>
      </c>
      <c r="H507" s="1" t="s">
        <v>2279</v>
      </c>
      <c r="I507" s="1" t="s">
        <v>2289</v>
      </c>
      <c r="J507" s="1">
        <v>0</v>
      </c>
      <c r="K507" s="1">
        <v>0</v>
      </c>
      <c r="L507" s="40" t="e">
        <f>VLOOKUP(Table1[[#This Row],[fund_ioc]],'[1]By Fund - The Illinois Office o'!$B:$D,3,FALSE)</f>
        <v>#N/A</v>
      </c>
      <c r="M507" s="41" t="e">
        <f>VLOOKUP(Table1[[#This Row],[fund_ioc]],'[2]By Fund - The Illinois Office o'!$B:$D,3,FALSE)</f>
        <v>#N/A</v>
      </c>
      <c r="N507" s="40"/>
      <c r="O507" s="40"/>
      <c r="Q507" s="45">
        <f>Table1[[#This Row],[Revenue2]]-Table1[[#This Row],[Expenditures3]]</f>
        <v>0</v>
      </c>
    </row>
    <row r="508" spans="1:17">
      <c r="A508" s="28" t="s">
        <v>2524</v>
      </c>
      <c r="B508" s="13" t="s">
        <v>2524</v>
      </c>
      <c r="C508" s="13" t="s">
        <v>2524</v>
      </c>
      <c r="D508" s="11">
        <v>0</v>
      </c>
      <c r="E508" s="11"/>
      <c r="F508" s="10" t="s">
        <v>2369</v>
      </c>
      <c r="G508" s="13" t="s">
        <v>2519</v>
      </c>
      <c r="H508" s="2" t="s">
        <v>2278</v>
      </c>
      <c r="I508" s="2" t="s">
        <v>2288</v>
      </c>
      <c r="J508" s="2" t="s">
        <v>2369</v>
      </c>
      <c r="K508" s="2" t="s">
        <v>2369</v>
      </c>
      <c r="L508" s="40">
        <f>VLOOKUP(Table1[[#This Row],[fund_ioc]],'[1]By Fund - The Illinois Office o'!$B:$D,3,FALSE)</f>
        <v>0</v>
      </c>
      <c r="M508" s="41">
        <f>VLOOKUP(Table1[[#This Row],[fund_ioc]],'[2]By Fund - The Illinois Office o'!$B:$D,3,FALSE)</f>
        <v>10000000</v>
      </c>
      <c r="N508" s="40">
        <v>0</v>
      </c>
      <c r="O508" s="40">
        <v>10000000</v>
      </c>
      <c r="Q508" s="45">
        <f>Table1[[#This Row],[Revenue2]]-Table1[[#This Row],[Expenditures3]]</f>
        <v>-10000000</v>
      </c>
    </row>
    <row r="509" spans="1:17">
      <c r="A509" s="22" t="s">
        <v>419</v>
      </c>
      <c r="B509" s="1" t="s">
        <v>419</v>
      </c>
      <c r="C509" s="1" t="s">
        <v>419</v>
      </c>
      <c r="D509" s="1">
        <v>0</v>
      </c>
      <c r="E509" s="1"/>
      <c r="F509" s="1">
        <v>1</v>
      </c>
      <c r="G509" s="1" t="s">
        <v>1653</v>
      </c>
      <c r="H509" s="1" t="s">
        <v>2277</v>
      </c>
      <c r="I509" s="1" t="s">
        <v>2287</v>
      </c>
      <c r="J509" s="1">
        <v>1</v>
      </c>
      <c r="K509" s="1">
        <v>1</v>
      </c>
      <c r="L509" s="40">
        <f>VLOOKUP(Table1[[#This Row],[fund_ioc]],'[1]By Fund - The Illinois Office o'!$B:$D,3,FALSE)</f>
        <v>500641.45</v>
      </c>
      <c r="M509" s="41">
        <f>VLOOKUP(Table1[[#This Row],[fund_ioc]],'[2]By Fund - The Illinois Office o'!$B:$D,3,FALSE)</f>
        <v>537187.05000000005</v>
      </c>
      <c r="N509" s="40">
        <v>500641.45</v>
      </c>
      <c r="O509" s="40">
        <v>537187.05000000005</v>
      </c>
      <c r="Q509" s="45">
        <f>Table1[[#This Row],[Revenue2]]-Table1[[#This Row],[Expenditures3]]</f>
        <v>-36545.600000000035</v>
      </c>
    </row>
    <row r="510" spans="1:17">
      <c r="A510" s="22" t="s">
        <v>420</v>
      </c>
      <c r="B510" s="1" t="s">
        <v>420</v>
      </c>
      <c r="C510" s="1" t="s">
        <v>420</v>
      </c>
      <c r="D510" s="1">
        <v>0</v>
      </c>
      <c r="E510" s="1"/>
      <c r="F510" s="1">
        <v>1</v>
      </c>
      <c r="G510" s="1" t="s">
        <v>1654</v>
      </c>
      <c r="H510" s="1" t="s">
        <v>2278</v>
      </c>
      <c r="I510" s="1" t="s">
        <v>2288</v>
      </c>
      <c r="J510" s="1">
        <v>1</v>
      </c>
      <c r="K510" s="1">
        <v>1</v>
      </c>
      <c r="L510" s="40" t="e">
        <f>VLOOKUP(Table1[[#This Row],[fund_ioc]],'[1]By Fund - The Illinois Office o'!$B:$D,3,FALSE)</f>
        <v>#N/A</v>
      </c>
      <c r="M510" s="41" t="e">
        <f>VLOOKUP(Table1[[#This Row],[fund_ioc]],'[2]By Fund - The Illinois Office o'!$B:$D,3,FALSE)</f>
        <v>#N/A</v>
      </c>
      <c r="N510" s="40"/>
      <c r="O510" s="40"/>
      <c r="Q510" s="45">
        <f>Table1[[#This Row],[Revenue2]]-Table1[[#This Row],[Expenditures3]]</f>
        <v>0</v>
      </c>
    </row>
    <row r="511" spans="1:17">
      <c r="A511" s="22" t="s">
        <v>421</v>
      </c>
      <c r="B511" s="1" t="s">
        <v>421</v>
      </c>
      <c r="C511" s="1" t="s">
        <v>421</v>
      </c>
      <c r="D511" s="1">
        <v>0</v>
      </c>
      <c r="E511" s="1"/>
      <c r="F511" s="1">
        <v>1</v>
      </c>
      <c r="G511" s="19" t="s">
        <v>1655</v>
      </c>
      <c r="H511" s="1" t="s">
        <v>2278</v>
      </c>
      <c r="I511" s="1" t="s">
        <v>2288</v>
      </c>
      <c r="J511" s="1">
        <v>1</v>
      </c>
      <c r="K511" s="1">
        <v>1</v>
      </c>
      <c r="L511" s="40" t="e">
        <f>VLOOKUP(Table1[[#This Row],[fund_ioc]],'[1]By Fund - The Illinois Office o'!$B:$D,3,FALSE)</f>
        <v>#N/A</v>
      </c>
      <c r="M511" s="41">
        <f>VLOOKUP(Table1[[#This Row],[fund_ioc]],'[2]By Fund - The Illinois Office o'!$B:$D,3,FALSE)</f>
        <v>0</v>
      </c>
      <c r="N511" s="40"/>
      <c r="O511" s="40">
        <v>0</v>
      </c>
      <c r="Q511" s="45">
        <f>Table1[[#This Row],[Revenue2]]-Table1[[#This Row],[Expenditures3]]</f>
        <v>0</v>
      </c>
    </row>
    <row r="512" spans="1:17">
      <c r="A512" s="22" t="s">
        <v>422</v>
      </c>
      <c r="B512" s="1" t="s">
        <v>422</v>
      </c>
      <c r="C512" s="1" t="s">
        <v>422</v>
      </c>
      <c r="D512" s="1">
        <v>0</v>
      </c>
      <c r="E512" s="1"/>
      <c r="F512" s="1">
        <v>1</v>
      </c>
      <c r="G512" s="1" t="s">
        <v>1656</v>
      </c>
      <c r="H512" s="1" t="s">
        <v>2278</v>
      </c>
      <c r="I512" s="1" t="s">
        <v>2288</v>
      </c>
      <c r="J512" s="1">
        <v>1</v>
      </c>
      <c r="K512" s="1">
        <v>1</v>
      </c>
      <c r="L512" s="40">
        <f>VLOOKUP(Table1[[#This Row],[fund_ioc]],'[1]By Fund - The Illinois Office o'!$B:$D,3,FALSE)</f>
        <v>27641.65</v>
      </c>
      <c r="M512" s="41">
        <f>VLOOKUP(Table1[[#This Row],[fund_ioc]],'[2]By Fund - The Illinois Office o'!$B:$D,3,FALSE)</f>
        <v>82620</v>
      </c>
      <c r="N512" s="40">
        <v>27641.65</v>
      </c>
      <c r="O512" s="40">
        <v>82620</v>
      </c>
      <c r="Q512" s="45">
        <f>Table1[[#This Row],[Revenue2]]-Table1[[#This Row],[Expenditures3]]</f>
        <v>-54978.35</v>
      </c>
    </row>
    <row r="513" spans="1:17">
      <c r="A513" s="22" t="s">
        <v>423</v>
      </c>
      <c r="B513" s="1" t="s">
        <v>423</v>
      </c>
      <c r="C513" s="1" t="s">
        <v>423</v>
      </c>
      <c r="D513" s="1">
        <v>0</v>
      </c>
      <c r="E513" s="1"/>
      <c r="F513" s="1">
        <v>1</v>
      </c>
      <c r="G513" s="1" t="s">
        <v>1657</v>
      </c>
      <c r="H513" s="1" t="s">
        <v>2277</v>
      </c>
      <c r="I513" s="1" t="s">
        <v>2287</v>
      </c>
      <c r="J513" s="1">
        <v>1</v>
      </c>
      <c r="K513" s="1">
        <v>1</v>
      </c>
      <c r="L513" s="40">
        <f>VLOOKUP(Table1[[#This Row],[fund_ioc]],'[1]By Fund - The Illinois Office o'!$B:$D,3,FALSE)</f>
        <v>1418291.91</v>
      </c>
      <c r="M513" s="41">
        <f>VLOOKUP(Table1[[#This Row],[fund_ioc]],'[2]By Fund - The Illinois Office o'!$B:$D,3,FALSE)</f>
        <v>1546130.55</v>
      </c>
      <c r="N513" s="40">
        <v>1418291.91</v>
      </c>
      <c r="O513" s="40">
        <v>1546130.55</v>
      </c>
      <c r="Q513" s="45">
        <f>Table1[[#This Row],[Revenue2]]-Table1[[#This Row],[Expenditures3]]</f>
        <v>-127838.64000000013</v>
      </c>
    </row>
    <row r="514" spans="1:17">
      <c r="A514" s="27" t="s">
        <v>424</v>
      </c>
      <c r="B514" s="10" t="s">
        <v>2563</v>
      </c>
      <c r="C514" s="11" t="s">
        <v>424</v>
      </c>
      <c r="D514" s="10" t="s">
        <v>2316</v>
      </c>
      <c r="E514" s="10"/>
      <c r="F514" s="10" t="s">
        <v>2319</v>
      </c>
      <c r="G514" s="11" t="s">
        <v>2545</v>
      </c>
      <c r="H514" s="10" t="s">
        <v>2278</v>
      </c>
      <c r="I514" s="2" t="s">
        <v>2288</v>
      </c>
      <c r="J514" s="2" t="s">
        <v>2319</v>
      </c>
      <c r="K514" s="2" t="s">
        <v>2319</v>
      </c>
      <c r="L514" s="40">
        <f>VLOOKUP(Table1[[#This Row],[fund_ioc]],'[1]By Fund - The Illinois Office o'!$B:$D,3,FALSE)</f>
        <v>0</v>
      </c>
      <c r="M514" s="41">
        <f>VLOOKUP(Table1[[#This Row],[fund_ioc]],'[2]By Fund - The Illinois Office o'!$B:$D,3,FALSE)</f>
        <v>502165.05</v>
      </c>
      <c r="N514" s="40">
        <v>0</v>
      </c>
      <c r="O514" s="40">
        <v>502165.05</v>
      </c>
      <c r="Q514" s="45">
        <f>Table1[[#This Row],[Revenue2]]-Table1[[#This Row],[Expenditures3]]</f>
        <v>-502165.05</v>
      </c>
    </row>
    <row r="515" spans="1:17">
      <c r="A515" s="24" t="s">
        <v>2561</v>
      </c>
      <c r="B515" s="2" t="s">
        <v>2562</v>
      </c>
      <c r="C515" s="1" t="s">
        <v>424</v>
      </c>
      <c r="D515" s="2" t="s">
        <v>2319</v>
      </c>
      <c r="E515" s="2" t="s">
        <v>2533</v>
      </c>
      <c r="F515" s="1">
        <v>1</v>
      </c>
      <c r="G515" s="1" t="s">
        <v>1658</v>
      </c>
      <c r="H515" s="1" t="s">
        <v>2279</v>
      </c>
      <c r="I515" s="1" t="s">
        <v>2289</v>
      </c>
      <c r="J515" s="1">
        <v>1</v>
      </c>
      <c r="K515" s="1">
        <v>1</v>
      </c>
      <c r="L515" s="40">
        <f>VLOOKUP(Table1[[#This Row],[fund_ioc]],'[1]By Fund - The Illinois Office o'!$B:$D,3,FALSE)</f>
        <v>0</v>
      </c>
      <c r="M515" s="41">
        <f>VLOOKUP(Table1[[#This Row],[fund_ioc]],'[2]By Fund - The Illinois Office o'!$B:$D,3,FALSE)</f>
        <v>502165.05</v>
      </c>
      <c r="N515" s="40">
        <v>0</v>
      </c>
      <c r="O515" s="40">
        <v>502165.05</v>
      </c>
      <c r="Q515" s="45">
        <f>Table1[[#This Row],[Revenue2]]-Table1[[#This Row],[Expenditures3]]</f>
        <v>-502165.05</v>
      </c>
    </row>
    <row r="516" spans="1:17">
      <c r="A516" s="22" t="s">
        <v>425</v>
      </c>
      <c r="B516" s="1" t="s">
        <v>425</v>
      </c>
      <c r="C516" s="1" t="s">
        <v>425</v>
      </c>
      <c r="D516" s="1">
        <v>0</v>
      </c>
      <c r="E516" s="1"/>
      <c r="F516" s="1">
        <v>1</v>
      </c>
      <c r="G516" s="1" t="s">
        <v>1659</v>
      </c>
      <c r="H516" s="1" t="s">
        <v>2278</v>
      </c>
      <c r="I516" s="1" t="s">
        <v>2288</v>
      </c>
      <c r="J516" s="1">
        <v>1</v>
      </c>
      <c r="K516" s="1">
        <v>1</v>
      </c>
      <c r="L516" s="40">
        <f>VLOOKUP(Table1[[#This Row],[fund_ioc]],'[1]By Fund - The Illinois Office o'!$B:$D,3,FALSE)</f>
        <v>44995.1</v>
      </c>
      <c r="M516" s="41">
        <f>VLOOKUP(Table1[[#This Row],[fund_ioc]],'[2]By Fund - The Illinois Office o'!$B:$D,3,FALSE)</f>
        <v>210460.4</v>
      </c>
      <c r="N516" s="40">
        <v>44995.1</v>
      </c>
      <c r="O516" s="40">
        <v>210460.4</v>
      </c>
      <c r="Q516" s="45">
        <f>Table1[[#This Row],[Revenue2]]-Table1[[#This Row],[Expenditures3]]</f>
        <v>-165465.29999999999</v>
      </c>
    </row>
    <row r="517" spans="1:17">
      <c r="A517" s="22" t="s">
        <v>426</v>
      </c>
      <c r="B517" s="1" t="s">
        <v>426</v>
      </c>
      <c r="C517" s="1" t="s">
        <v>426</v>
      </c>
      <c r="D517" s="1">
        <v>0</v>
      </c>
      <c r="E517" s="1"/>
      <c r="F517" s="1">
        <v>1</v>
      </c>
      <c r="G517" s="1" t="s">
        <v>1660</v>
      </c>
      <c r="H517" s="1" t="s">
        <v>2279</v>
      </c>
      <c r="I517" s="1" t="s">
        <v>2289</v>
      </c>
      <c r="J517" s="1">
        <v>1</v>
      </c>
      <c r="K517" s="1">
        <v>1</v>
      </c>
      <c r="L517" s="40" t="e">
        <f>VLOOKUP(Table1[[#This Row],[fund_ioc]],'[1]By Fund - The Illinois Office o'!$B:$D,3,FALSE)</f>
        <v>#N/A</v>
      </c>
      <c r="M517" s="41" t="e">
        <f>VLOOKUP(Table1[[#This Row],[fund_ioc]],'[2]By Fund - The Illinois Office o'!$B:$D,3,FALSE)</f>
        <v>#N/A</v>
      </c>
      <c r="N517" s="40"/>
      <c r="O517" s="40"/>
      <c r="Q517" s="45">
        <f>Table1[[#This Row],[Revenue2]]-Table1[[#This Row],[Expenditures3]]</f>
        <v>0</v>
      </c>
    </row>
    <row r="518" spans="1:17">
      <c r="A518" s="22" t="s">
        <v>427</v>
      </c>
      <c r="B518" s="1" t="s">
        <v>427</v>
      </c>
      <c r="C518" s="1" t="s">
        <v>427</v>
      </c>
      <c r="D518" s="1">
        <v>0</v>
      </c>
      <c r="E518" s="1"/>
      <c r="F518" s="1">
        <v>1</v>
      </c>
      <c r="G518" s="19" t="s">
        <v>1661</v>
      </c>
      <c r="H518" s="1" t="s">
        <v>2278</v>
      </c>
      <c r="I518" s="1" t="s">
        <v>2288</v>
      </c>
      <c r="J518" s="1">
        <v>1</v>
      </c>
      <c r="K518" s="1">
        <v>1</v>
      </c>
      <c r="L518" s="40">
        <f>VLOOKUP(Table1[[#This Row],[fund_ioc]],'[1]By Fund - The Illinois Office o'!$B:$D,3,FALSE)</f>
        <v>198336.54</v>
      </c>
      <c r="M518" s="41">
        <f>VLOOKUP(Table1[[#This Row],[fund_ioc]],'[2]By Fund - The Illinois Office o'!$B:$D,3,FALSE)</f>
        <v>196761.14</v>
      </c>
      <c r="N518" s="40">
        <v>198336.54</v>
      </c>
      <c r="O518" s="40">
        <v>196761.14</v>
      </c>
      <c r="Q518" s="45">
        <f>Table1[[#This Row],[Revenue2]]-Table1[[#This Row],[Expenditures3]]</f>
        <v>1575.3999999999942</v>
      </c>
    </row>
    <row r="519" spans="1:17">
      <c r="A519" s="22" t="s">
        <v>428</v>
      </c>
      <c r="B519" s="1" t="s">
        <v>428</v>
      </c>
      <c r="C519" s="1" t="s">
        <v>428</v>
      </c>
      <c r="D519" s="1">
        <v>0</v>
      </c>
      <c r="E519" s="1"/>
      <c r="F519" s="1">
        <v>0</v>
      </c>
      <c r="G519" s="1" t="s">
        <v>1662</v>
      </c>
      <c r="H519" s="1" t="s">
        <v>2279</v>
      </c>
      <c r="I519" s="1" t="s">
        <v>2289</v>
      </c>
      <c r="J519" s="1">
        <v>0</v>
      </c>
      <c r="K519" s="1">
        <v>0</v>
      </c>
      <c r="L519" s="40">
        <f>VLOOKUP(Table1[[#This Row],[fund_ioc]],'[1]By Fund - The Illinois Office o'!$B:$D,3,FALSE)</f>
        <v>26958692.530000001</v>
      </c>
      <c r="M519" s="41">
        <f>VLOOKUP(Table1[[#This Row],[fund_ioc]],'[2]By Fund - The Illinois Office o'!$B:$D,3,FALSE)</f>
        <v>28243494.699999999</v>
      </c>
      <c r="N519" s="40">
        <v>26958692.530000001</v>
      </c>
      <c r="O519" s="40">
        <v>28243494.699999999</v>
      </c>
      <c r="Q519" s="45">
        <f>Table1[[#This Row],[Revenue2]]-Table1[[#This Row],[Expenditures3]]</f>
        <v>-1284802.1699999981</v>
      </c>
    </row>
    <row r="520" spans="1:17">
      <c r="A520" s="22" t="s">
        <v>429</v>
      </c>
      <c r="B520" s="1" t="s">
        <v>429</v>
      </c>
      <c r="C520" s="1" t="s">
        <v>429</v>
      </c>
      <c r="D520" s="1">
        <v>0</v>
      </c>
      <c r="E520" s="1"/>
      <c r="F520" s="1">
        <v>1</v>
      </c>
      <c r="G520" s="1" t="s">
        <v>1663</v>
      </c>
      <c r="H520" s="1" t="s">
        <v>2278</v>
      </c>
      <c r="I520" s="1" t="s">
        <v>2288</v>
      </c>
      <c r="J520" s="1">
        <v>1</v>
      </c>
      <c r="K520" s="1">
        <v>1</v>
      </c>
      <c r="L520" s="40">
        <f>VLOOKUP(Table1[[#This Row],[fund_ioc]],'[1]By Fund - The Illinois Office o'!$B:$D,3,FALSE)</f>
        <v>1651424.54</v>
      </c>
      <c r="M520" s="41">
        <f>VLOOKUP(Table1[[#This Row],[fund_ioc]],'[2]By Fund - The Illinois Office o'!$B:$D,3,FALSE)</f>
        <v>791730.26</v>
      </c>
      <c r="N520" s="40">
        <v>1651424.54</v>
      </c>
      <c r="O520" s="40">
        <v>791730.26</v>
      </c>
      <c r="Q520" s="45">
        <f>Table1[[#This Row],[Revenue2]]-Table1[[#This Row],[Expenditures3]]</f>
        <v>859694.28</v>
      </c>
    </row>
    <row r="521" spans="1:17">
      <c r="A521" s="22" t="s">
        <v>430</v>
      </c>
      <c r="B521" s="1" t="s">
        <v>430</v>
      </c>
      <c r="C521" s="1" t="s">
        <v>430</v>
      </c>
      <c r="D521" s="1">
        <v>0</v>
      </c>
      <c r="E521" s="1"/>
      <c r="F521" s="1">
        <v>1</v>
      </c>
      <c r="G521" s="1" t="s">
        <v>1664</v>
      </c>
      <c r="H521" s="1" t="s">
        <v>2278</v>
      </c>
      <c r="I521" s="1" t="s">
        <v>2288</v>
      </c>
      <c r="J521" s="1">
        <v>1</v>
      </c>
      <c r="K521" s="1">
        <v>1</v>
      </c>
      <c r="L521" s="40">
        <f>VLOOKUP(Table1[[#This Row],[fund_ioc]],'[1]By Fund - The Illinois Office o'!$B:$D,3,FALSE)</f>
        <v>12000</v>
      </c>
      <c r="M521" s="41">
        <f>VLOOKUP(Table1[[#This Row],[fund_ioc]],'[2]By Fund - The Illinois Office o'!$B:$D,3,FALSE)</f>
        <v>3719</v>
      </c>
      <c r="N521" s="40">
        <v>12000</v>
      </c>
      <c r="O521" s="40">
        <v>3719</v>
      </c>
      <c r="Q521" s="45">
        <f>Table1[[#This Row],[Revenue2]]-Table1[[#This Row],[Expenditures3]]</f>
        <v>8281</v>
      </c>
    </row>
    <row r="522" spans="1:17">
      <c r="A522" s="22" t="s">
        <v>431</v>
      </c>
      <c r="B522" s="1" t="s">
        <v>431</v>
      </c>
      <c r="C522" s="1" t="s">
        <v>431</v>
      </c>
      <c r="D522" s="1">
        <v>0</v>
      </c>
      <c r="E522" s="1"/>
      <c r="F522" s="1">
        <v>1</v>
      </c>
      <c r="G522" s="19" t="s">
        <v>1665</v>
      </c>
      <c r="H522" s="1" t="s">
        <v>2279</v>
      </c>
      <c r="I522" s="1" t="s">
        <v>2289</v>
      </c>
      <c r="J522" s="1">
        <v>1</v>
      </c>
      <c r="K522" s="1">
        <v>1</v>
      </c>
      <c r="L522" s="40">
        <f>VLOOKUP(Table1[[#This Row],[fund_ioc]],'[1]By Fund - The Illinois Office o'!$B:$D,3,FALSE)</f>
        <v>1894418620.23</v>
      </c>
      <c r="M522" s="41">
        <f>VLOOKUP(Table1[[#This Row],[fund_ioc]],'[2]By Fund - The Illinois Office o'!$B:$D,3,FALSE)</f>
        <v>2156735648.4499998</v>
      </c>
      <c r="N522" s="40">
        <v>1894418620.23</v>
      </c>
      <c r="O522" s="40">
        <v>2156735648.4499998</v>
      </c>
      <c r="Q522" s="45">
        <f>Table1[[#This Row],[Revenue2]]-Table1[[#This Row],[Expenditures3]]</f>
        <v>-262317028.21999979</v>
      </c>
    </row>
    <row r="523" spans="1:17">
      <c r="A523" s="22" t="s">
        <v>432</v>
      </c>
      <c r="B523" s="1" t="s">
        <v>432</v>
      </c>
      <c r="C523" s="1" t="s">
        <v>432</v>
      </c>
      <c r="D523" s="1">
        <v>0</v>
      </c>
      <c r="E523" s="1"/>
      <c r="F523" s="1">
        <v>1</v>
      </c>
      <c r="G523" s="1" t="s">
        <v>1666</v>
      </c>
      <c r="H523" s="1" t="s">
        <v>2278</v>
      </c>
      <c r="I523" s="1" t="s">
        <v>2288</v>
      </c>
      <c r="J523" s="1">
        <v>1</v>
      </c>
      <c r="K523" s="1">
        <v>1</v>
      </c>
      <c r="L523" s="40" t="e">
        <f>VLOOKUP(Table1[[#This Row],[fund_ioc]],'[1]By Fund - The Illinois Office o'!$B:$D,3,FALSE)</f>
        <v>#N/A</v>
      </c>
      <c r="M523" s="41" t="e">
        <f>VLOOKUP(Table1[[#This Row],[fund_ioc]],'[2]By Fund - The Illinois Office o'!$B:$D,3,FALSE)</f>
        <v>#N/A</v>
      </c>
      <c r="N523" s="40"/>
      <c r="O523" s="40"/>
      <c r="Q523" s="45">
        <f>Table1[[#This Row],[Revenue2]]-Table1[[#This Row],[Expenditures3]]</f>
        <v>0</v>
      </c>
    </row>
    <row r="524" spans="1:17">
      <c r="A524" s="22" t="s">
        <v>433</v>
      </c>
      <c r="B524" s="1" t="s">
        <v>433</v>
      </c>
      <c r="C524" s="1" t="s">
        <v>433</v>
      </c>
      <c r="D524" s="1">
        <v>0</v>
      </c>
      <c r="E524" s="1"/>
      <c r="F524" s="1">
        <v>1</v>
      </c>
      <c r="G524" s="1" t="s">
        <v>1667</v>
      </c>
      <c r="H524" s="1" t="s">
        <v>2279</v>
      </c>
      <c r="I524" s="1" t="s">
        <v>2289</v>
      </c>
      <c r="J524" s="1">
        <v>1</v>
      </c>
      <c r="K524" s="1">
        <v>1</v>
      </c>
      <c r="L524" s="40">
        <f>VLOOKUP(Table1[[#This Row],[fund_ioc]],'[1]By Fund - The Illinois Office o'!$B:$D,3,FALSE)</f>
        <v>84595540.859999999</v>
      </c>
      <c r="M524" s="41">
        <f>VLOOKUP(Table1[[#This Row],[fund_ioc]],'[2]By Fund - The Illinois Office o'!$B:$D,3,FALSE)</f>
        <v>89197617.840000004</v>
      </c>
      <c r="N524" s="40">
        <v>84595540.859999999</v>
      </c>
      <c r="O524" s="40">
        <v>89197617.840000004</v>
      </c>
      <c r="Q524" s="45">
        <f>Table1[[#This Row],[Revenue2]]-Table1[[#This Row],[Expenditures3]]</f>
        <v>-4602076.9800000042</v>
      </c>
    </row>
    <row r="525" spans="1:17">
      <c r="A525" s="22" t="s">
        <v>434</v>
      </c>
      <c r="B525" s="1" t="s">
        <v>434</v>
      </c>
      <c r="C525" s="1" t="s">
        <v>434</v>
      </c>
      <c r="D525" s="1">
        <v>0</v>
      </c>
      <c r="E525" s="1"/>
      <c r="F525" s="1">
        <v>1</v>
      </c>
      <c r="G525" s="1" t="s">
        <v>1668</v>
      </c>
      <c r="H525" s="1" t="s">
        <v>2278</v>
      </c>
      <c r="I525" s="1" t="s">
        <v>2288</v>
      </c>
      <c r="J525" s="1">
        <v>1</v>
      </c>
      <c r="K525" s="1">
        <v>1</v>
      </c>
      <c r="L525" s="40">
        <f>VLOOKUP(Table1[[#This Row],[fund_ioc]],'[1]By Fund - The Illinois Office o'!$B:$D,3,FALSE)</f>
        <v>0</v>
      </c>
      <c r="M525" s="41">
        <f>VLOOKUP(Table1[[#This Row],[fund_ioc]],'[2]By Fund - The Illinois Office o'!$B:$D,3,FALSE)</f>
        <v>22525</v>
      </c>
      <c r="N525" s="40">
        <v>0</v>
      </c>
      <c r="O525" s="40">
        <v>22525</v>
      </c>
      <c r="Q525" s="45">
        <f>Table1[[#This Row],[Revenue2]]-Table1[[#This Row],[Expenditures3]]</f>
        <v>-22525</v>
      </c>
    </row>
    <row r="526" spans="1:17">
      <c r="A526" s="22" t="s">
        <v>435</v>
      </c>
      <c r="B526" s="1" t="s">
        <v>435</v>
      </c>
      <c r="C526" s="1" t="s">
        <v>435</v>
      </c>
      <c r="D526" s="1">
        <v>0</v>
      </c>
      <c r="E526" s="1"/>
      <c r="F526" s="1">
        <v>1</v>
      </c>
      <c r="G526" s="1" t="s">
        <v>1669</v>
      </c>
      <c r="H526" s="1" t="s">
        <v>2278</v>
      </c>
      <c r="I526" s="1" t="s">
        <v>2288</v>
      </c>
      <c r="J526" s="1">
        <v>1</v>
      </c>
      <c r="K526" s="1">
        <v>1</v>
      </c>
      <c r="L526" s="40">
        <f>VLOOKUP(Table1[[#This Row],[fund_ioc]],'[1]By Fund - The Illinois Office o'!$B:$D,3,FALSE)</f>
        <v>12608</v>
      </c>
      <c r="M526" s="41">
        <f>VLOOKUP(Table1[[#This Row],[fund_ioc]],'[2]By Fund - The Illinois Office o'!$B:$D,3,FALSE)</f>
        <v>12207</v>
      </c>
      <c r="N526" s="40">
        <v>12608</v>
      </c>
      <c r="O526" s="40">
        <v>12207</v>
      </c>
      <c r="Q526" s="45">
        <f>Table1[[#This Row],[Revenue2]]-Table1[[#This Row],[Expenditures3]]</f>
        <v>401</v>
      </c>
    </row>
    <row r="527" spans="1:17">
      <c r="A527" s="22" t="s">
        <v>436</v>
      </c>
      <c r="B527" s="1" t="s">
        <v>436</v>
      </c>
      <c r="C527" s="1" t="s">
        <v>436</v>
      </c>
      <c r="D527" s="1">
        <v>0</v>
      </c>
      <c r="E527" s="1"/>
      <c r="F527" s="1">
        <v>0</v>
      </c>
      <c r="G527" s="19" t="s">
        <v>1670</v>
      </c>
      <c r="H527" s="1" t="s">
        <v>2279</v>
      </c>
      <c r="I527" s="1" t="s">
        <v>2289</v>
      </c>
      <c r="J527" s="1">
        <v>0</v>
      </c>
      <c r="K527" s="1">
        <v>0</v>
      </c>
      <c r="L527" s="40">
        <f>VLOOKUP(Table1[[#This Row],[fund_ioc]],'[1]By Fund - The Illinois Office o'!$B:$D,3,FALSE)</f>
        <v>6247233646.5600004</v>
      </c>
      <c r="M527" s="41">
        <f>VLOOKUP(Table1[[#This Row],[fund_ioc]],'[2]By Fund - The Illinois Office o'!$B:$D,3,FALSE)</f>
        <v>6247233626.5600004</v>
      </c>
      <c r="N527" s="40">
        <v>6247233646.5600004</v>
      </c>
      <c r="O527" s="40">
        <v>6247233626.5600004</v>
      </c>
      <c r="Q527" s="45">
        <f>Table1[[#This Row],[Revenue2]]-Table1[[#This Row],[Expenditures3]]</f>
        <v>20</v>
      </c>
    </row>
    <row r="528" spans="1:17">
      <c r="A528" s="22" t="s">
        <v>437</v>
      </c>
      <c r="B528" s="1" t="s">
        <v>437</v>
      </c>
      <c r="C528" s="1" t="s">
        <v>437</v>
      </c>
      <c r="D528" s="1">
        <v>0</v>
      </c>
      <c r="E528" s="1"/>
      <c r="F528" s="1">
        <v>1</v>
      </c>
      <c r="G528" s="1" t="s">
        <v>1671</v>
      </c>
      <c r="H528" s="1" t="s">
        <v>2278</v>
      </c>
      <c r="I528" s="1" t="s">
        <v>2288</v>
      </c>
      <c r="J528" s="1">
        <v>1</v>
      </c>
      <c r="K528" s="1">
        <v>1</v>
      </c>
      <c r="L528" s="40">
        <f>VLOOKUP(Table1[[#This Row],[fund_ioc]],'[1]By Fund - The Illinois Office o'!$B:$D,3,FALSE)</f>
        <v>1200000</v>
      </c>
      <c r="M528" s="41">
        <f>VLOOKUP(Table1[[#This Row],[fund_ioc]],'[2]By Fund - The Illinois Office o'!$B:$D,3,FALSE)</f>
        <v>557501.1</v>
      </c>
      <c r="N528" s="40">
        <v>1200000</v>
      </c>
      <c r="O528" s="40">
        <v>557501.1</v>
      </c>
      <c r="Q528" s="45">
        <f>Table1[[#This Row],[Revenue2]]-Table1[[#This Row],[Expenditures3]]</f>
        <v>642498.9</v>
      </c>
    </row>
    <row r="529" spans="1:17">
      <c r="A529" s="22" t="s">
        <v>438</v>
      </c>
      <c r="B529" s="1" t="s">
        <v>438</v>
      </c>
      <c r="C529" s="1" t="s">
        <v>438</v>
      </c>
      <c r="D529" s="1">
        <v>0</v>
      </c>
      <c r="E529" s="1"/>
      <c r="F529" s="1">
        <v>0</v>
      </c>
      <c r="G529" s="1" t="s">
        <v>1672</v>
      </c>
      <c r="H529" s="1" t="s">
        <v>2279</v>
      </c>
      <c r="I529" s="1" t="s">
        <v>2289</v>
      </c>
      <c r="J529" s="1">
        <v>0</v>
      </c>
      <c r="K529" s="1">
        <v>0</v>
      </c>
      <c r="L529" s="40">
        <f>VLOOKUP(Table1[[#This Row],[fund_ioc]],'[1]By Fund - The Illinois Office o'!$B:$D,3,FALSE)</f>
        <v>92372620922.229996</v>
      </c>
      <c r="M529" s="41">
        <f>VLOOKUP(Table1[[#This Row],[fund_ioc]],'[2]By Fund - The Illinois Office o'!$B:$D,3,FALSE)</f>
        <v>92372620922.229996</v>
      </c>
      <c r="N529" s="40">
        <v>92372620922.229996</v>
      </c>
      <c r="O529" s="40">
        <v>92372620922.229996</v>
      </c>
      <c r="Q529" s="45">
        <f>Table1[[#This Row],[Revenue2]]-Table1[[#This Row],[Expenditures3]]</f>
        <v>0</v>
      </c>
    </row>
    <row r="530" spans="1:17">
      <c r="A530" s="22" t="s">
        <v>439</v>
      </c>
      <c r="B530" s="1" t="s">
        <v>439</v>
      </c>
      <c r="C530" s="1" t="s">
        <v>439</v>
      </c>
      <c r="D530" s="1">
        <v>0</v>
      </c>
      <c r="E530" s="1"/>
      <c r="F530" s="1">
        <v>1</v>
      </c>
      <c r="G530" s="1" t="s">
        <v>1673</v>
      </c>
      <c r="H530" s="1" t="s">
        <v>2278</v>
      </c>
      <c r="I530" s="1" t="s">
        <v>2288</v>
      </c>
      <c r="J530" s="1">
        <v>1</v>
      </c>
      <c r="K530" s="1">
        <v>1</v>
      </c>
      <c r="L530" s="40">
        <f>VLOOKUP(Table1[[#This Row],[fund_ioc]],'[1]By Fund - The Illinois Office o'!$B:$D,3,FALSE)</f>
        <v>53041</v>
      </c>
      <c r="M530" s="41">
        <f>VLOOKUP(Table1[[#This Row],[fund_ioc]],'[2]By Fund - The Illinois Office o'!$B:$D,3,FALSE)</f>
        <v>51546</v>
      </c>
      <c r="N530" s="40">
        <v>53041</v>
      </c>
      <c r="O530" s="40">
        <v>51546</v>
      </c>
      <c r="Q530" s="45">
        <f>Table1[[#This Row],[Revenue2]]-Table1[[#This Row],[Expenditures3]]</f>
        <v>1495</v>
      </c>
    </row>
    <row r="531" spans="1:17">
      <c r="A531" s="22" t="s">
        <v>440</v>
      </c>
      <c r="B531" s="1" t="s">
        <v>440</v>
      </c>
      <c r="C531" s="1" t="s">
        <v>440</v>
      </c>
      <c r="D531" s="1">
        <v>0</v>
      </c>
      <c r="E531" s="1"/>
      <c r="F531" s="1">
        <v>1</v>
      </c>
      <c r="G531" s="19" t="s">
        <v>1674</v>
      </c>
      <c r="H531" s="1" t="s">
        <v>2278</v>
      </c>
      <c r="I531" s="1" t="s">
        <v>2288</v>
      </c>
      <c r="J531" s="1">
        <v>1</v>
      </c>
      <c r="K531" s="1">
        <v>1</v>
      </c>
      <c r="L531" s="40">
        <f>VLOOKUP(Table1[[#This Row],[fund_ioc]],'[1]By Fund - The Illinois Office o'!$B:$D,3,FALSE)</f>
        <v>18575</v>
      </c>
      <c r="M531" s="41">
        <f>VLOOKUP(Table1[[#This Row],[fund_ioc]],'[2]By Fund - The Illinois Office o'!$B:$D,3,FALSE)</f>
        <v>18025</v>
      </c>
      <c r="N531" s="40">
        <v>18575</v>
      </c>
      <c r="O531" s="40">
        <v>18025</v>
      </c>
      <c r="Q531" s="45">
        <f>Table1[[#This Row],[Revenue2]]-Table1[[#This Row],[Expenditures3]]</f>
        <v>550</v>
      </c>
    </row>
    <row r="532" spans="1:17">
      <c r="A532" s="22" t="s">
        <v>441</v>
      </c>
      <c r="B532" s="1" t="s">
        <v>441</v>
      </c>
      <c r="C532" s="1" t="s">
        <v>441</v>
      </c>
      <c r="D532" s="1">
        <v>0</v>
      </c>
      <c r="E532" s="1"/>
      <c r="F532" s="1">
        <v>1</v>
      </c>
      <c r="G532" s="1" t="s">
        <v>1675</v>
      </c>
      <c r="H532" s="1" t="s">
        <v>2279</v>
      </c>
      <c r="I532" s="1" t="s">
        <v>2289</v>
      </c>
      <c r="J532" s="1">
        <v>1</v>
      </c>
      <c r="K532" s="1">
        <v>1</v>
      </c>
      <c r="L532" s="40">
        <f>VLOOKUP(Table1[[#This Row],[fund_ioc]],'[1]By Fund - The Illinois Office o'!$B:$D,3,FALSE)</f>
        <v>1707463.23</v>
      </c>
      <c r="M532" s="41">
        <f>VLOOKUP(Table1[[#This Row],[fund_ioc]],'[2]By Fund - The Illinois Office o'!$B:$D,3,FALSE)</f>
        <v>1051950</v>
      </c>
      <c r="N532" s="40">
        <v>1707463.23</v>
      </c>
      <c r="O532" s="40">
        <v>1051950</v>
      </c>
      <c r="Q532" s="45">
        <f>Table1[[#This Row],[Revenue2]]-Table1[[#This Row],[Expenditures3]]</f>
        <v>655513.23</v>
      </c>
    </row>
    <row r="533" spans="1:17">
      <c r="A533" s="22" t="s">
        <v>442</v>
      </c>
      <c r="B533" s="1" t="s">
        <v>442</v>
      </c>
      <c r="C533" s="1" t="s">
        <v>442</v>
      </c>
      <c r="D533" s="1">
        <v>0</v>
      </c>
      <c r="E533" s="1"/>
      <c r="F533" s="1">
        <v>1</v>
      </c>
      <c r="G533" s="1" t="s">
        <v>1676</v>
      </c>
      <c r="H533" s="1" t="s">
        <v>2278</v>
      </c>
      <c r="I533" s="1" t="s">
        <v>2288</v>
      </c>
      <c r="J533" s="1">
        <v>1</v>
      </c>
      <c r="K533" s="1">
        <v>1</v>
      </c>
      <c r="L533" s="40">
        <f>VLOOKUP(Table1[[#This Row],[fund_ioc]],'[1]By Fund - The Illinois Office o'!$B:$D,3,FALSE)</f>
        <v>140000</v>
      </c>
      <c r="M533" s="41">
        <f>VLOOKUP(Table1[[#This Row],[fund_ioc]],'[2]By Fund - The Illinois Office o'!$B:$D,3,FALSE)</f>
        <v>150800</v>
      </c>
      <c r="N533" s="40">
        <v>140000</v>
      </c>
      <c r="O533" s="40">
        <v>150800</v>
      </c>
      <c r="Q533" s="45">
        <f>Table1[[#This Row],[Revenue2]]-Table1[[#This Row],[Expenditures3]]</f>
        <v>-10800</v>
      </c>
    </row>
    <row r="534" spans="1:17">
      <c r="A534" s="22" t="s">
        <v>443</v>
      </c>
      <c r="B534" s="1" t="s">
        <v>443</v>
      </c>
      <c r="C534" s="1" t="s">
        <v>443</v>
      </c>
      <c r="D534" s="1" t="s">
        <v>2369</v>
      </c>
      <c r="E534" s="1"/>
      <c r="F534" s="1">
        <v>0</v>
      </c>
      <c r="G534" s="1" t="s">
        <v>1677</v>
      </c>
      <c r="H534" s="1" t="s">
        <v>2279</v>
      </c>
      <c r="I534" s="1" t="s">
        <v>2296</v>
      </c>
      <c r="J534" s="1">
        <v>0</v>
      </c>
      <c r="K534" s="1">
        <v>0</v>
      </c>
      <c r="L534" s="40" t="e">
        <f>VLOOKUP(Table1[[#This Row],[fund_ioc]],'[1]By Fund - The Illinois Office o'!$B:$D,3,FALSE)</f>
        <v>#N/A</v>
      </c>
      <c r="M534" s="41" t="e">
        <f>VLOOKUP(Table1[[#This Row],[fund_ioc]],'[2]By Fund - The Illinois Office o'!$B:$D,3,FALSE)</f>
        <v>#N/A</v>
      </c>
      <c r="N534" s="40"/>
      <c r="O534" s="40"/>
      <c r="Q534" s="45">
        <f>Table1[[#This Row],[Revenue2]]-Table1[[#This Row],[Expenditures3]]</f>
        <v>0</v>
      </c>
    </row>
    <row r="535" spans="1:17">
      <c r="A535" s="22" t="s">
        <v>444</v>
      </c>
      <c r="B535" s="1" t="s">
        <v>444</v>
      </c>
      <c r="C535" s="1" t="s">
        <v>444</v>
      </c>
      <c r="D535" s="1">
        <v>0</v>
      </c>
      <c r="E535" s="1"/>
      <c r="F535" s="1">
        <v>1</v>
      </c>
      <c r="G535" s="1" t="s">
        <v>1678</v>
      </c>
      <c r="H535" s="1" t="s">
        <v>2278</v>
      </c>
      <c r="I535" s="1" t="s">
        <v>2288</v>
      </c>
      <c r="J535" s="1">
        <v>1</v>
      </c>
      <c r="K535" s="1">
        <v>1</v>
      </c>
      <c r="L535" s="40">
        <f>VLOOKUP(Table1[[#This Row],[fund_ioc]],'[1]By Fund - The Illinois Office o'!$B:$D,3,FALSE)</f>
        <v>6000</v>
      </c>
      <c r="M535" s="41">
        <f>VLOOKUP(Table1[[#This Row],[fund_ioc]],'[2]By Fund - The Illinois Office o'!$B:$D,3,FALSE)</f>
        <v>3314</v>
      </c>
      <c r="N535" s="40">
        <v>6000</v>
      </c>
      <c r="O535" s="40">
        <v>3314</v>
      </c>
      <c r="Q535" s="45">
        <f>Table1[[#This Row],[Revenue2]]-Table1[[#This Row],[Expenditures3]]</f>
        <v>2686</v>
      </c>
    </row>
    <row r="536" spans="1:17">
      <c r="A536" s="22" t="s">
        <v>445</v>
      </c>
      <c r="B536" s="1" t="s">
        <v>445</v>
      </c>
      <c r="C536" s="1" t="s">
        <v>445</v>
      </c>
      <c r="D536" s="1">
        <v>0</v>
      </c>
      <c r="E536" s="1"/>
      <c r="F536" s="1">
        <v>1</v>
      </c>
      <c r="G536" s="1" t="s">
        <v>1679</v>
      </c>
      <c r="H536" s="1" t="s">
        <v>2278</v>
      </c>
      <c r="I536" s="1" t="s">
        <v>2288</v>
      </c>
      <c r="J536" s="1">
        <v>1</v>
      </c>
      <c r="K536" s="1">
        <v>1</v>
      </c>
      <c r="L536" s="40">
        <f>VLOOKUP(Table1[[#This Row],[fund_ioc]],'[1]By Fund - The Illinois Office o'!$B:$D,3,FALSE)</f>
        <v>0</v>
      </c>
      <c r="M536" s="41">
        <f>VLOOKUP(Table1[[#This Row],[fund_ioc]],'[2]By Fund - The Illinois Office o'!$B:$D,3,FALSE)</f>
        <v>1459.27</v>
      </c>
      <c r="N536" s="40">
        <v>0</v>
      </c>
      <c r="O536" s="40">
        <v>1459.27</v>
      </c>
      <c r="Q536" s="45">
        <f>Table1[[#This Row],[Revenue2]]-Table1[[#This Row],[Expenditures3]]</f>
        <v>-1459.27</v>
      </c>
    </row>
    <row r="537" spans="1:17">
      <c r="A537" s="22" t="s">
        <v>446</v>
      </c>
      <c r="B537" s="1" t="s">
        <v>446</v>
      </c>
      <c r="C537" s="1" t="s">
        <v>446</v>
      </c>
      <c r="D537" s="1">
        <v>0</v>
      </c>
      <c r="E537" s="1"/>
      <c r="F537" s="1">
        <v>1</v>
      </c>
      <c r="G537" s="1" t="s">
        <v>1680</v>
      </c>
      <c r="H537" s="1" t="s">
        <v>2277</v>
      </c>
      <c r="I537" s="1" t="s">
        <v>2287</v>
      </c>
      <c r="J537" s="1">
        <v>1</v>
      </c>
      <c r="K537" s="1">
        <v>1</v>
      </c>
      <c r="L537" s="40">
        <f>VLOOKUP(Table1[[#This Row],[fund_ioc]],'[1]By Fund - The Illinois Office o'!$B:$D,3,FALSE)</f>
        <v>6917907.4500000002</v>
      </c>
      <c r="M537" s="41">
        <f>VLOOKUP(Table1[[#This Row],[fund_ioc]],'[2]By Fund - The Illinois Office o'!$B:$D,3,FALSE)</f>
        <v>8353338.8300000001</v>
      </c>
      <c r="N537" s="40">
        <v>6917907.4500000002</v>
      </c>
      <c r="O537" s="40">
        <v>8353338.8300000001</v>
      </c>
      <c r="Q537" s="45">
        <f>Table1[[#This Row],[Revenue2]]-Table1[[#This Row],[Expenditures3]]</f>
        <v>-1435431.38</v>
      </c>
    </row>
    <row r="538" spans="1:17">
      <c r="A538" s="22" t="s">
        <v>447</v>
      </c>
      <c r="B538" s="1" t="s">
        <v>447</v>
      </c>
      <c r="C538" s="1" t="s">
        <v>447</v>
      </c>
      <c r="D538" s="1">
        <v>0</v>
      </c>
      <c r="E538" s="1"/>
      <c r="F538" s="1">
        <v>1</v>
      </c>
      <c r="G538" s="19" t="s">
        <v>1681</v>
      </c>
      <c r="H538" s="1" t="s">
        <v>2278</v>
      </c>
      <c r="I538" s="1" t="s">
        <v>2288</v>
      </c>
      <c r="J538" s="1">
        <v>1</v>
      </c>
      <c r="K538" s="1">
        <v>1</v>
      </c>
      <c r="L538" s="40">
        <f>VLOOKUP(Table1[[#This Row],[fund_ioc]],'[1]By Fund - The Illinois Office o'!$B:$D,3,FALSE)</f>
        <v>3044.32</v>
      </c>
      <c r="M538" s="41">
        <f>VLOOKUP(Table1[[#This Row],[fund_ioc]],'[2]By Fund - The Illinois Office o'!$B:$D,3,FALSE)</f>
        <v>6098.16</v>
      </c>
      <c r="N538" s="40">
        <v>3044.32</v>
      </c>
      <c r="O538" s="40">
        <v>6098.16</v>
      </c>
      <c r="Q538" s="45">
        <f>Table1[[#This Row],[Revenue2]]-Table1[[#This Row],[Expenditures3]]</f>
        <v>-3053.8399999999997</v>
      </c>
    </row>
    <row r="539" spans="1:17">
      <c r="A539" s="22" t="s">
        <v>448</v>
      </c>
      <c r="B539" s="1" t="s">
        <v>448</v>
      </c>
      <c r="C539" s="1" t="s">
        <v>448</v>
      </c>
      <c r="D539" s="1">
        <v>0</v>
      </c>
      <c r="E539" s="1"/>
      <c r="F539" s="1">
        <v>1</v>
      </c>
      <c r="G539" s="6" t="s">
        <v>1682</v>
      </c>
      <c r="H539" s="1" t="s">
        <v>2278</v>
      </c>
      <c r="I539" s="1" t="s">
        <v>2288</v>
      </c>
      <c r="J539" s="1">
        <v>1</v>
      </c>
      <c r="K539" s="1">
        <v>1</v>
      </c>
      <c r="L539" s="40" t="e">
        <f>VLOOKUP(Table1[[#This Row],[fund_ioc]],'[1]By Fund - The Illinois Office o'!$B:$D,3,FALSE)</f>
        <v>#N/A</v>
      </c>
      <c r="M539" s="41" t="e">
        <f>VLOOKUP(Table1[[#This Row],[fund_ioc]],'[2]By Fund - The Illinois Office o'!$B:$D,3,FALSE)</f>
        <v>#N/A</v>
      </c>
      <c r="N539" s="40"/>
      <c r="O539" s="40"/>
      <c r="Q539" s="45">
        <f>Table1[[#This Row],[Revenue2]]-Table1[[#This Row],[Expenditures3]]</f>
        <v>0</v>
      </c>
    </row>
    <row r="540" spans="1:17">
      <c r="A540" s="22" t="s">
        <v>449</v>
      </c>
      <c r="B540" s="1" t="s">
        <v>449</v>
      </c>
      <c r="C540" s="1" t="s">
        <v>449</v>
      </c>
      <c r="D540" s="1">
        <v>0</v>
      </c>
      <c r="E540" s="1"/>
      <c r="F540" s="1">
        <v>0</v>
      </c>
      <c r="G540" s="1" t="s">
        <v>1683</v>
      </c>
      <c r="H540" s="1" t="s">
        <v>2279</v>
      </c>
      <c r="I540" s="1" t="s">
        <v>2289</v>
      </c>
      <c r="J540" s="1">
        <v>0</v>
      </c>
      <c r="K540" s="1">
        <v>0</v>
      </c>
      <c r="L540" s="40">
        <f>VLOOKUP(Table1[[#This Row],[fund_ioc]],'[1]By Fund - The Illinois Office o'!$B:$D,3,FALSE)</f>
        <v>8097160906.3500004</v>
      </c>
      <c r="M540" s="41">
        <f>VLOOKUP(Table1[[#This Row],[fund_ioc]],'[2]By Fund - The Illinois Office o'!$B:$D,3,FALSE)</f>
        <v>8100557557.3599997</v>
      </c>
      <c r="N540" s="40">
        <v>8097160906.3500004</v>
      </c>
      <c r="O540" s="40">
        <v>8100557557.3599997</v>
      </c>
      <c r="Q540" s="45">
        <f>Table1[[#This Row],[Revenue2]]-Table1[[#This Row],[Expenditures3]]</f>
        <v>-3396651.0099992752</v>
      </c>
    </row>
    <row r="541" spans="1:17">
      <c r="A541" s="22" t="s">
        <v>450</v>
      </c>
      <c r="B541" s="1" t="s">
        <v>450</v>
      </c>
      <c r="C541" s="1" t="s">
        <v>450</v>
      </c>
      <c r="D541" s="1">
        <v>0</v>
      </c>
      <c r="E541" s="1"/>
      <c r="F541" s="1">
        <v>1</v>
      </c>
      <c r="G541" s="1" t="s">
        <v>1684</v>
      </c>
      <c r="H541" s="1" t="s">
        <v>2278</v>
      </c>
      <c r="I541" s="1" t="s">
        <v>2288</v>
      </c>
      <c r="J541" s="1">
        <v>1</v>
      </c>
      <c r="K541" s="1">
        <v>1</v>
      </c>
      <c r="L541" s="40" t="e">
        <f>VLOOKUP(Table1[[#This Row],[fund_ioc]],'[1]By Fund - The Illinois Office o'!$B:$D,3,FALSE)</f>
        <v>#N/A</v>
      </c>
      <c r="M541" s="41" t="e">
        <f>VLOOKUP(Table1[[#This Row],[fund_ioc]],'[2]By Fund - The Illinois Office o'!$B:$D,3,FALSE)</f>
        <v>#N/A</v>
      </c>
      <c r="N541" s="40"/>
      <c r="O541" s="40"/>
      <c r="Q541" s="45">
        <f>Table1[[#This Row],[Revenue2]]-Table1[[#This Row],[Expenditures3]]</f>
        <v>0</v>
      </c>
    </row>
    <row r="542" spans="1:17">
      <c r="A542" s="22" t="s">
        <v>451</v>
      </c>
      <c r="B542" s="1" t="s">
        <v>451</v>
      </c>
      <c r="C542" s="1" t="s">
        <v>451</v>
      </c>
      <c r="D542" s="1">
        <v>0</v>
      </c>
      <c r="E542" s="1"/>
      <c r="F542" s="1">
        <v>0</v>
      </c>
      <c r="G542" s="19" t="s">
        <v>1685</v>
      </c>
      <c r="H542" s="1" t="s">
        <v>2279</v>
      </c>
      <c r="I542" s="1" t="s">
        <v>2289</v>
      </c>
      <c r="J542" s="1">
        <v>0</v>
      </c>
      <c r="K542" s="1">
        <v>0</v>
      </c>
      <c r="L542" s="40" t="e">
        <f>VLOOKUP(Table1[[#This Row],[fund_ioc]],'[1]By Fund - The Illinois Office o'!$B:$D,3,FALSE)</f>
        <v>#N/A</v>
      </c>
      <c r="M542" s="41">
        <f>VLOOKUP(Table1[[#This Row],[fund_ioc]],'[2]By Fund - The Illinois Office o'!$B:$D,3,FALSE)</f>
        <v>0</v>
      </c>
      <c r="N542" s="40"/>
      <c r="O542" s="40">
        <v>0</v>
      </c>
      <c r="Q542" s="45">
        <f>Table1[[#This Row],[Revenue2]]-Table1[[#This Row],[Expenditures3]]</f>
        <v>0</v>
      </c>
    </row>
    <row r="543" spans="1:17">
      <c r="A543" s="22" t="s">
        <v>452</v>
      </c>
      <c r="B543" s="1" t="s">
        <v>452</v>
      </c>
      <c r="C543" s="1" t="s">
        <v>452</v>
      </c>
      <c r="D543" s="1">
        <v>0</v>
      </c>
      <c r="E543" s="1"/>
      <c r="F543" s="1">
        <v>1</v>
      </c>
      <c r="G543" s="1" t="s">
        <v>1686</v>
      </c>
      <c r="H543" s="1" t="s">
        <v>2277</v>
      </c>
      <c r="I543" s="1" t="s">
        <v>2287</v>
      </c>
      <c r="J543" s="1">
        <v>1</v>
      </c>
      <c r="K543" s="1">
        <v>1</v>
      </c>
      <c r="L543" s="40">
        <f>VLOOKUP(Table1[[#This Row],[fund_ioc]],'[1]By Fund - The Illinois Office o'!$B:$D,3,FALSE)</f>
        <v>7104087.7599999998</v>
      </c>
      <c r="M543" s="41">
        <f>VLOOKUP(Table1[[#This Row],[fund_ioc]],'[2]By Fund - The Illinois Office o'!$B:$D,3,FALSE)</f>
        <v>8454512.0199999996</v>
      </c>
      <c r="N543" s="40">
        <v>7104087.7599999998</v>
      </c>
      <c r="O543" s="40">
        <v>8454512.0199999996</v>
      </c>
      <c r="Q543" s="45">
        <f>Table1[[#This Row],[Revenue2]]-Table1[[#This Row],[Expenditures3]]</f>
        <v>-1350424.2599999998</v>
      </c>
    </row>
    <row r="544" spans="1:17">
      <c r="A544" s="22" t="s">
        <v>453</v>
      </c>
      <c r="B544" s="1" t="s">
        <v>453</v>
      </c>
      <c r="C544" s="1" t="s">
        <v>453</v>
      </c>
      <c r="D544" s="1">
        <v>0</v>
      </c>
      <c r="E544" s="1"/>
      <c r="F544" s="1">
        <v>0</v>
      </c>
      <c r="G544" s="1" t="s">
        <v>1687</v>
      </c>
      <c r="H544" s="1" t="s">
        <v>2279</v>
      </c>
      <c r="I544" s="1" t="s">
        <v>2289</v>
      </c>
      <c r="J544" s="1">
        <v>0</v>
      </c>
      <c r="K544" s="1">
        <v>0</v>
      </c>
      <c r="L544" s="40">
        <f>VLOOKUP(Table1[[#This Row],[fund_ioc]],'[1]By Fund - The Illinois Office o'!$B:$D,3,FALSE)</f>
        <v>192798284.44</v>
      </c>
      <c r="M544" s="41">
        <f>VLOOKUP(Table1[[#This Row],[fund_ioc]],'[2]By Fund - The Illinois Office o'!$B:$D,3,FALSE)</f>
        <v>193463071.43000001</v>
      </c>
      <c r="N544" s="40">
        <v>192798284.44</v>
      </c>
      <c r="O544" s="40">
        <v>193463071.43000001</v>
      </c>
      <c r="Q544" s="45">
        <f>Table1[[#This Row],[Revenue2]]-Table1[[#This Row],[Expenditures3]]</f>
        <v>-664786.99000000954</v>
      </c>
    </row>
    <row r="545" spans="1:17">
      <c r="A545" s="22" t="s">
        <v>454</v>
      </c>
      <c r="B545" s="1" t="s">
        <v>454</v>
      </c>
      <c r="C545" s="1" t="s">
        <v>454</v>
      </c>
      <c r="D545" s="1">
        <v>0</v>
      </c>
      <c r="E545" s="1"/>
      <c r="F545" s="1">
        <v>1</v>
      </c>
      <c r="G545" s="1" t="s">
        <v>1688</v>
      </c>
      <c r="H545" s="1" t="s">
        <v>2278</v>
      </c>
      <c r="I545" s="1" t="s">
        <v>2288</v>
      </c>
      <c r="J545" s="1">
        <v>1</v>
      </c>
      <c r="K545" s="1">
        <v>1</v>
      </c>
      <c r="L545" s="40" t="e">
        <f>VLOOKUP(Table1[[#This Row],[fund_ioc]],'[1]By Fund - The Illinois Office o'!$B:$D,3,FALSE)</f>
        <v>#N/A</v>
      </c>
      <c r="M545" s="41" t="e">
        <f>VLOOKUP(Table1[[#This Row],[fund_ioc]],'[2]By Fund - The Illinois Office o'!$B:$D,3,FALSE)</f>
        <v>#N/A</v>
      </c>
      <c r="N545" s="40"/>
      <c r="O545" s="40"/>
      <c r="Q545" s="45">
        <f>Table1[[#This Row],[Revenue2]]-Table1[[#This Row],[Expenditures3]]</f>
        <v>0</v>
      </c>
    </row>
    <row r="546" spans="1:17">
      <c r="A546" s="22" t="s">
        <v>455</v>
      </c>
      <c r="B546" s="1" t="s">
        <v>455</v>
      </c>
      <c r="C546" s="1" t="s">
        <v>455</v>
      </c>
      <c r="D546" s="1">
        <v>0</v>
      </c>
      <c r="E546" s="1"/>
      <c r="F546" s="1">
        <v>0</v>
      </c>
      <c r="G546" s="1" t="s">
        <v>1689</v>
      </c>
      <c r="H546" s="1" t="s">
        <v>2279</v>
      </c>
      <c r="I546" s="1" t="s">
        <v>2289</v>
      </c>
      <c r="J546" s="1">
        <v>0</v>
      </c>
      <c r="K546" s="1">
        <v>0</v>
      </c>
      <c r="L546" s="40">
        <f>VLOOKUP(Table1[[#This Row],[fund_ioc]],'[1]By Fund - The Illinois Office o'!$B:$D,3,FALSE)</f>
        <v>3327717681.2600002</v>
      </c>
      <c r="M546" s="41">
        <f>VLOOKUP(Table1[[#This Row],[fund_ioc]],'[2]By Fund - The Illinois Office o'!$B:$D,3,FALSE)</f>
        <v>3283755584.6500001</v>
      </c>
      <c r="N546" s="40">
        <v>3327717681.2600002</v>
      </c>
      <c r="O546" s="40">
        <v>3283755584.6500001</v>
      </c>
      <c r="Q546" s="45">
        <f>Table1[[#This Row],[Revenue2]]-Table1[[#This Row],[Expenditures3]]</f>
        <v>43962096.610000134</v>
      </c>
    </row>
    <row r="547" spans="1:17">
      <c r="A547" s="22" t="s">
        <v>456</v>
      </c>
      <c r="B547" s="1" t="s">
        <v>456</v>
      </c>
      <c r="C547" s="1" t="s">
        <v>456</v>
      </c>
      <c r="D547" s="1">
        <v>0</v>
      </c>
      <c r="E547" s="1"/>
      <c r="F547" s="1">
        <v>1</v>
      </c>
      <c r="G547" s="1" t="s">
        <v>1690</v>
      </c>
      <c r="H547" s="1" t="s">
        <v>2278</v>
      </c>
      <c r="I547" s="1" t="s">
        <v>2288</v>
      </c>
      <c r="J547" s="1">
        <v>1</v>
      </c>
      <c r="K547" s="1">
        <v>1</v>
      </c>
      <c r="L547" s="40">
        <f>VLOOKUP(Table1[[#This Row],[fund_ioc]],'[1]By Fund - The Illinois Office o'!$B:$D,3,FALSE)</f>
        <v>12265698.74</v>
      </c>
      <c r="M547" s="41">
        <f>VLOOKUP(Table1[[#This Row],[fund_ioc]],'[2]By Fund - The Illinois Office o'!$B:$D,3,FALSE)</f>
        <v>13900000</v>
      </c>
      <c r="N547" s="40">
        <v>12265698.74</v>
      </c>
      <c r="O547" s="40">
        <v>13900000</v>
      </c>
      <c r="Q547" s="45">
        <f>Table1[[#This Row],[Revenue2]]-Table1[[#This Row],[Expenditures3]]</f>
        <v>-1634301.2599999998</v>
      </c>
    </row>
    <row r="548" spans="1:17">
      <c r="A548" s="22" t="s">
        <v>457</v>
      </c>
      <c r="B548" s="1" t="s">
        <v>457</v>
      </c>
      <c r="C548" s="1" t="s">
        <v>457</v>
      </c>
      <c r="D548" s="1">
        <v>0</v>
      </c>
      <c r="E548" s="1"/>
      <c r="F548" s="1">
        <v>0</v>
      </c>
      <c r="G548" s="1" t="s">
        <v>1691</v>
      </c>
      <c r="H548" s="1" t="s">
        <v>2279</v>
      </c>
      <c r="I548" s="1" t="s">
        <v>2289</v>
      </c>
      <c r="J548" s="1">
        <v>0</v>
      </c>
      <c r="K548" s="1">
        <v>0</v>
      </c>
      <c r="L548" s="40">
        <f>VLOOKUP(Table1[[#This Row],[fund_ioc]],'[1]By Fund - The Illinois Office o'!$B:$D,3,FALSE)</f>
        <v>27773992.43</v>
      </c>
      <c r="M548" s="41">
        <f>VLOOKUP(Table1[[#This Row],[fund_ioc]],'[2]By Fund - The Illinois Office o'!$B:$D,3,FALSE)</f>
        <v>29540264.989999998</v>
      </c>
      <c r="N548" s="40">
        <v>27773992.43</v>
      </c>
      <c r="O548" s="40">
        <v>29540264.989999998</v>
      </c>
      <c r="Q548" s="45">
        <f>Table1[[#This Row],[Revenue2]]-Table1[[#This Row],[Expenditures3]]</f>
        <v>-1766272.5599999987</v>
      </c>
    </row>
    <row r="549" spans="1:17">
      <c r="A549" s="22" t="s">
        <v>458</v>
      </c>
      <c r="B549" s="1" t="s">
        <v>458</v>
      </c>
      <c r="C549" s="1" t="s">
        <v>458</v>
      </c>
      <c r="D549" s="1">
        <v>0</v>
      </c>
      <c r="E549" s="1"/>
      <c r="F549" s="1">
        <v>1</v>
      </c>
      <c r="G549" s="19" t="s">
        <v>1692</v>
      </c>
      <c r="H549" s="1" t="s">
        <v>2279</v>
      </c>
      <c r="I549" s="1" t="s">
        <v>2289</v>
      </c>
      <c r="J549" s="1">
        <v>1</v>
      </c>
      <c r="K549" s="1">
        <v>1</v>
      </c>
      <c r="L549" s="40">
        <f>VLOOKUP(Table1[[#This Row],[fund_ioc]],'[1]By Fund - The Illinois Office o'!$B:$D,3,FALSE)</f>
        <v>450227617.97000003</v>
      </c>
      <c r="M549" s="41">
        <f>VLOOKUP(Table1[[#This Row],[fund_ioc]],'[2]By Fund - The Illinois Office o'!$B:$D,3,FALSE)</f>
        <v>560178853.89999998</v>
      </c>
      <c r="N549" s="40">
        <v>450227617.97000003</v>
      </c>
      <c r="O549" s="40">
        <v>560178853.89999998</v>
      </c>
      <c r="Q549" s="45">
        <f>Table1[[#This Row],[Revenue2]]-Table1[[#This Row],[Expenditures3]]</f>
        <v>-109951235.92999995</v>
      </c>
    </row>
    <row r="550" spans="1:17">
      <c r="A550" s="22" t="s">
        <v>459</v>
      </c>
      <c r="B550" s="1" t="s">
        <v>459</v>
      </c>
      <c r="C550" s="1" t="s">
        <v>459</v>
      </c>
      <c r="D550" s="1">
        <v>0</v>
      </c>
      <c r="E550" s="1"/>
      <c r="F550" s="1">
        <v>1</v>
      </c>
      <c r="G550" s="19" t="s">
        <v>1693</v>
      </c>
      <c r="H550" s="1" t="s">
        <v>2278</v>
      </c>
      <c r="I550" s="1" t="s">
        <v>2288</v>
      </c>
      <c r="J550" s="1">
        <v>1</v>
      </c>
      <c r="K550" s="1">
        <v>1</v>
      </c>
      <c r="L550" s="40">
        <f>VLOOKUP(Table1[[#This Row],[fund_ioc]],'[1]By Fund - The Illinois Office o'!$B:$D,3,FALSE)</f>
        <v>29387816.59</v>
      </c>
      <c r="M550" s="41">
        <f>VLOOKUP(Table1[[#This Row],[fund_ioc]],'[2]By Fund - The Illinois Office o'!$B:$D,3,FALSE)</f>
        <v>27906640.41</v>
      </c>
      <c r="N550" s="40">
        <v>29387816.59</v>
      </c>
      <c r="O550" s="40">
        <v>27906640.41</v>
      </c>
      <c r="Q550" s="45">
        <f>Table1[[#This Row],[Revenue2]]-Table1[[#This Row],[Expenditures3]]</f>
        <v>1481176.1799999997</v>
      </c>
    </row>
    <row r="551" spans="1:17">
      <c r="A551" s="22" t="s">
        <v>460</v>
      </c>
      <c r="B551" s="1" t="s">
        <v>460</v>
      </c>
      <c r="C551" s="1" t="s">
        <v>460</v>
      </c>
      <c r="D551" s="1">
        <v>0</v>
      </c>
      <c r="E551" s="1"/>
      <c r="F551" s="1">
        <v>1</v>
      </c>
      <c r="G551" s="1" t="s">
        <v>1694</v>
      </c>
      <c r="H551" s="1" t="s">
        <v>2277</v>
      </c>
      <c r="I551" s="1" t="s">
        <v>2287</v>
      </c>
      <c r="J551" s="1">
        <v>1</v>
      </c>
      <c r="K551" s="1">
        <v>1</v>
      </c>
      <c r="L551" s="40">
        <f>VLOOKUP(Table1[[#This Row],[fund_ioc]],'[1]By Fund - The Illinois Office o'!$B:$D,3,FALSE)</f>
        <v>3935737.79</v>
      </c>
      <c r="M551" s="41">
        <f>VLOOKUP(Table1[[#This Row],[fund_ioc]],'[2]By Fund - The Illinois Office o'!$B:$D,3,FALSE)</f>
        <v>2903307.72</v>
      </c>
      <c r="N551" s="40">
        <v>3935737.79</v>
      </c>
      <c r="O551" s="40">
        <v>2903307.72</v>
      </c>
      <c r="Q551" s="45">
        <f>Table1[[#This Row],[Revenue2]]-Table1[[#This Row],[Expenditures3]]</f>
        <v>1032430.0699999998</v>
      </c>
    </row>
    <row r="552" spans="1:17">
      <c r="A552" s="22" t="s">
        <v>461</v>
      </c>
      <c r="B552" s="1" t="s">
        <v>461</v>
      </c>
      <c r="C552" s="1" t="s">
        <v>461</v>
      </c>
      <c r="D552" s="1">
        <v>0</v>
      </c>
      <c r="E552" s="1"/>
      <c r="F552" s="1">
        <v>0</v>
      </c>
      <c r="G552" s="1" t="s">
        <v>1695</v>
      </c>
      <c r="H552" s="1" t="s">
        <v>2279</v>
      </c>
      <c r="I552" s="1" t="s">
        <v>2289</v>
      </c>
      <c r="J552" s="1">
        <v>0</v>
      </c>
      <c r="K552" s="1">
        <v>0</v>
      </c>
      <c r="L552" s="40">
        <f>VLOOKUP(Table1[[#This Row],[fund_ioc]],'[1]By Fund - The Illinois Office o'!$B:$D,3,FALSE)</f>
        <v>42612470.210000001</v>
      </c>
      <c r="M552" s="41">
        <f>VLOOKUP(Table1[[#This Row],[fund_ioc]],'[2]By Fund - The Illinois Office o'!$B:$D,3,FALSE)</f>
        <v>42612470.210000001</v>
      </c>
      <c r="N552" s="40">
        <v>42612470.210000001</v>
      </c>
      <c r="O552" s="40">
        <v>42612470.210000001</v>
      </c>
      <c r="Q552" s="45">
        <f>Table1[[#This Row],[Revenue2]]-Table1[[#This Row],[Expenditures3]]</f>
        <v>0</v>
      </c>
    </row>
    <row r="553" spans="1:17">
      <c r="A553" s="22" t="s">
        <v>462</v>
      </c>
      <c r="B553" s="1" t="s">
        <v>462</v>
      </c>
      <c r="C553" s="1" t="s">
        <v>462</v>
      </c>
      <c r="D553" s="1">
        <v>0</v>
      </c>
      <c r="E553" s="1"/>
      <c r="F553" s="1">
        <v>1</v>
      </c>
      <c r="G553" s="1" t="s">
        <v>1696</v>
      </c>
      <c r="H553" s="1" t="s">
        <v>2278</v>
      </c>
      <c r="I553" s="1" t="s">
        <v>2288</v>
      </c>
      <c r="J553" s="1">
        <v>1</v>
      </c>
      <c r="K553" s="1">
        <v>1</v>
      </c>
      <c r="L553" s="40" t="e">
        <f>VLOOKUP(Table1[[#This Row],[fund_ioc]],'[1]By Fund - The Illinois Office o'!$B:$D,3,FALSE)</f>
        <v>#N/A</v>
      </c>
      <c r="M553" s="41" t="e">
        <f>VLOOKUP(Table1[[#This Row],[fund_ioc]],'[2]By Fund - The Illinois Office o'!$B:$D,3,FALSE)</f>
        <v>#N/A</v>
      </c>
      <c r="N553" s="40"/>
      <c r="O553" s="40"/>
      <c r="Q553" s="45">
        <f>Table1[[#This Row],[Revenue2]]-Table1[[#This Row],[Expenditures3]]</f>
        <v>0</v>
      </c>
    </row>
    <row r="554" spans="1:17">
      <c r="A554" s="22" t="s">
        <v>463</v>
      </c>
      <c r="B554" s="1" t="s">
        <v>463</v>
      </c>
      <c r="C554" s="1" t="s">
        <v>463</v>
      </c>
      <c r="D554" s="1">
        <v>0</v>
      </c>
      <c r="E554" s="1"/>
      <c r="F554" s="1">
        <v>1</v>
      </c>
      <c r="G554" s="1" t="s">
        <v>1697</v>
      </c>
      <c r="H554" s="1" t="s">
        <v>2278</v>
      </c>
      <c r="I554" s="1" t="s">
        <v>2288</v>
      </c>
      <c r="J554" s="1">
        <v>1</v>
      </c>
      <c r="K554" s="1">
        <v>1</v>
      </c>
      <c r="L554" s="40" t="e">
        <f>VLOOKUP(Table1[[#This Row],[fund_ioc]],'[1]By Fund - The Illinois Office o'!$B:$D,3,FALSE)</f>
        <v>#N/A</v>
      </c>
      <c r="M554" s="41" t="e">
        <f>VLOOKUP(Table1[[#This Row],[fund_ioc]],'[2]By Fund - The Illinois Office o'!$B:$D,3,FALSE)</f>
        <v>#N/A</v>
      </c>
      <c r="N554" s="40"/>
      <c r="O554" s="40"/>
      <c r="Q554" s="45">
        <f>Table1[[#This Row],[Revenue2]]-Table1[[#This Row],[Expenditures3]]</f>
        <v>0</v>
      </c>
    </row>
    <row r="555" spans="1:17">
      <c r="A555" s="22" t="s">
        <v>464</v>
      </c>
      <c r="B555" s="1" t="s">
        <v>464</v>
      </c>
      <c r="C555" s="1" t="s">
        <v>464</v>
      </c>
      <c r="D555" s="1">
        <v>0</v>
      </c>
      <c r="E555" s="1"/>
      <c r="F555" s="1">
        <v>1</v>
      </c>
      <c r="G555" s="1" t="s">
        <v>1698</v>
      </c>
      <c r="H555" s="1" t="s">
        <v>2277</v>
      </c>
      <c r="I555" s="1" t="s">
        <v>2287</v>
      </c>
      <c r="J555" s="1">
        <v>1</v>
      </c>
      <c r="K555" s="1">
        <v>1</v>
      </c>
      <c r="L555" s="40">
        <f>VLOOKUP(Table1[[#This Row],[fund_ioc]],'[1]By Fund - The Illinois Office o'!$B:$D,3,FALSE)</f>
        <v>95120526.310000002</v>
      </c>
      <c r="M555" s="41">
        <f>VLOOKUP(Table1[[#This Row],[fund_ioc]],'[2]By Fund - The Illinois Office o'!$B:$D,3,FALSE)</f>
        <v>106736638.78</v>
      </c>
      <c r="N555" s="40">
        <v>95120526.310000002</v>
      </c>
      <c r="O555" s="40">
        <v>106736638.78</v>
      </c>
      <c r="Q555" s="45">
        <f>Table1[[#This Row],[Revenue2]]-Table1[[#This Row],[Expenditures3]]</f>
        <v>-11616112.469999999</v>
      </c>
    </row>
    <row r="556" spans="1:17">
      <c r="A556" s="22" t="s">
        <v>465</v>
      </c>
      <c r="B556" s="1" t="s">
        <v>2302</v>
      </c>
      <c r="C556" s="1" t="s">
        <v>465</v>
      </c>
      <c r="D556" s="1">
        <v>2</v>
      </c>
      <c r="E556" s="1"/>
      <c r="F556" s="1">
        <v>1</v>
      </c>
      <c r="G556" s="1" t="s">
        <v>1699</v>
      </c>
      <c r="H556" s="1" t="s">
        <v>2278</v>
      </c>
      <c r="I556" s="1" t="s">
        <v>2288</v>
      </c>
      <c r="J556" s="1">
        <v>1</v>
      </c>
      <c r="K556" s="1">
        <v>1</v>
      </c>
      <c r="L556" s="40">
        <f>VLOOKUP(Table1[[#This Row],[fund_ioc]],'[1]By Fund - The Illinois Office o'!$B:$D,3,FALSE)</f>
        <v>0</v>
      </c>
      <c r="M556" s="41">
        <f>VLOOKUP(Table1[[#This Row],[fund_ioc]],'[2]By Fund - The Illinois Office o'!$B:$D,3,FALSE)</f>
        <v>0</v>
      </c>
      <c r="N556" s="40">
        <v>0</v>
      </c>
      <c r="O556" s="40">
        <v>0</v>
      </c>
      <c r="Q556" s="45">
        <f>Table1[[#This Row],[Revenue2]]-Table1[[#This Row],[Expenditures3]]</f>
        <v>0</v>
      </c>
    </row>
    <row r="557" spans="1:17">
      <c r="A557" s="22" t="s">
        <v>466</v>
      </c>
      <c r="B557" s="1" t="s">
        <v>466</v>
      </c>
      <c r="C557" s="1" t="s">
        <v>466</v>
      </c>
      <c r="D557" s="1">
        <v>0</v>
      </c>
      <c r="E557" s="1"/>
      <c r="F557" s="1">
        <v>1</v>
      </c>
      <c r="G557" s="1" t="s">
        <v>1700</v>
      </c>
      <c r="H557" s="1" t="s">
        <v>2278</v>
      </c>
      <c r="I557" s="1" t="s">
        <v>2288</v>
      </c>
      <c r="J557" s="1">
        <v>1</v>
      </c>
      <c r="K557" s="1">
        <v>1</v>
      </c>
      <c r="L557" s="40" t="e">
        <f>VLOOKUP(Table1[[#This Row],[fund_ioc]],'[1]By Fund - The Illinois Office o'!$B:$D,3,FALSE)</f>
        <v>#N/A</v>
      </c>
      <c r="M557" s="41" t="e">
        <f>VLOOKUP(Table1[[#This Row],[fund_ioc]],'[2]By Fund - The Illinois Office o'!$B:$D,3,FALSE)</f>
        <v>#N/A</v>
      </c>
      <c r="N557" s="40"/>
      <c r="O557" s="40"/>
      <c r="Q557" s="45">
        <f>Table1[[#This Row],[Revenue2]]-Table1[[#This Row],[Expenditures3]]</f>
        <v>0</v>
      </c>
    </row>
    <row r="558" spans="1:17">
      <c r="A558" s="22" t="s">
        <v>467</v>
      </c>
      <c r="B558" s="1" t="s">
        <v>467</v>
      </c>
      <c r="C558" s="1" t="s">
        <v>467</v>
      </c>
      <c r="D558" s="1">
        <v>0</v>
      </c>
      <c r="E558" s="1"/>
      <c r="F558" s="1">
        <v>1</v>
      </c>
      <c r="G558" s="19" t="s">
        <v>1701</v>
      </c>
      <c r="H558" s="1" t="s">
        <v>2277</v>
      </c>
      <c r="I558" s="1" t="s">
        <v>2287</v>
      </c>
      <c r="J558" s="1">
        <v>1</v>
      </c>
      <c r="K558" s="1">
        <v>1</v>
      </c>
      <c r="L558" s="40">
        <f>VLOOKUP(Table1[[#This Row],[fund_ioc]],'[1]By Fund - The Illinois Office o'!$B:$D,3,FALSE)</f>
        <v>270302444.24000001</v>
      </c>
      <c r="M558" s="41">
        <f>VLOOKUP(Table1[[#This Row],[fund_ioc]],'[2]By Fund - The Illinois Office o'!$B:$D,3,FALSE)</f>
        <v>314550202.55000001</v>
      </c>
      <c r="N558" s="40">
        <v>270302444.24000001</v>
      </c>
      <c r="O558" s="40">
        <v>314550202.55000001</v>
      </c>
      <c r="Q558" s="45">
        <f>Table1[[#This Row],[Revenue2]]-Table1[[#This Row],[Expenditures3]]</f>
        <v>-44247758.310000002</v>
      </c>
    </row>
    <row r="559" spans="1:17">
      <c r="A559" s="22" t="s">
        <v>468</v>
      </c>
      <c r="B559" s="1" t="s">
        <v>468</v>
      </c>
      <c r="C559" s="1" t="s">
        <v>468</v>
      </c>
      <c r="D559" s="1">
        <v>0</v>
      </c>
      <c r="E559" s="1"/>
      <c r="F559" s="1">
        <v>1</v>
      </c>
      <c r="G559" s="1" t="s">
        <v>1702</v>
      </c>
      <c r="H559" s="1" t="s">
        <v>2277</v>
      </c>
      <c r="I559" s="1" t="s">
        <v>2287</v>
      </c>
      <c r="J559" s="1">
        <v>1</v>
      </c>
      <c r="K559" s="1">
        <v>1</v>
      </c>
      <c r="L559" s="40" t="e">
        <f>VLOOKUP(Table1[[#This Row],[fund_ioc]],'[1]By Fund - The Illinois Office o'!$B:$D,3,FALSE)</f>
        <v>#N/A</v>
      </c>
      <c r="M559" s="41" t="e">
        <f>VLOOKUP(Table1[[#This Row],[fund_ioc]],'[2]By Fund - The Illinois Office o'!$B:$D,3,FALSE)</f>
        <v>#N/A</v>
      </c>
      <c r="N559" s="40"/>
      <c r="O559" s="40"/>
      <c r="Q559" s="45">
        <f>Table1[[#This Row],[Revenue2]]-Table1[[#This Row],[Expenditures3]]</f>
        <v>0</v>
      </c>
    </row>
    <row r="560" spans="1:17">
      <c r="A560" s="22" t="s">
        <v>469</v>
      </c>
      <c r="B560" s="1" t="s">
        <v>469</v>
      </c>
      <c r="C560" s="1" t="s">
        <v>469</v>
      </c>
      <c r="D560" s="1">
        <v>0</v>
      </c>
      <c r="E560" s="1"/>
      <c r="F560" s="1">
        <v>1</v>
      </c>
      <c r="G560" s="1" t="s">
        <v>1703</v>
      </c>
      <c r="H560" s="1" t="s">
        <v>2278</v>
      </c>
      <c r="I560" s="1" t="s">
        <v>2288</v>
      </c>
      <c r="J560" s="1">
        <v>1</v>
      </c>
      <c r="K560" s="1">
        <v>1</v>
      </c>
      <c r="L560" s="40" t="e">
        <f>VLOOKUP(Table1[[#This Row],[fund_ioc]],'[1]By Fund - The Illinois Office o'!$B:$D,3,FALSE)</f>
        <v>#N/A</v>
      </c>
      <c r="M560" s="41" t="e">
        <f>VLOOKUP(Table1[[#This Row],[fund_ioc]],'[2]By Fund - The Illinois Office o'!$B:$D,3,FALSE)</f>
        <v>#N/A</v>
      </c>
      <c r="N560" s="40"/>
      <c r="O560" s="40"/>
      <c r="Q560" s="45">
        <f>Table1[[#This Row],[Revenue2]]-Table1[[#This Row],[Expenditures3]]</f>
        <v>0</v>
      </c>
    </row>
    <row r="561" spans="1:17">
      <c r="A561" s="22" t="s">
        <v>470</v>
      </c>
      <c r="B561" s="1" t="s">
        <v>470</v>
      </c>
      <c r="C561" s="1" t="s">
        <v>470</v>
      </c>
      <c r="D561" s="1">
        <v>0</v>
      </c>
      <c r="E561" s="1"/>
      <c r="F561" s="1">
        <v>1</v>
      </c>
      <c r="G561" s="1" t="s">
        <v>1704</v>
      </c>
      <c r="H561" s="1" t="s">
        <v>2277</v>
      </c>
      <c r="I561" s="1" t="s">
        <v>2287</v>
      </c>
      <c r="J561" s="1">
        <v>1</v>
      </c>
      <c r="K561" s="1">
        <v>1</v>
      </c>
      <c r="L561" s="40">
        <f>VLOOKUP(Table1[[#This Row],[fund_ioc]],'[1]By Fund - The Illinois Office o'!$B:$D,3,FALSE)</f>
        <v>66918855.399999999</v>
      </c>
      <c r="M561" s="41">
        <f>VLOOKUP(Table1[[#This Row],[fund_ioc]],'[2]By Fund - The Illinois Office o'!$B:$D,3,FALSE)</f>
        <v>67764724.819999993</v>
      </c>
      <c r="N561" s="40">
        <v>66918855.399999999</v>
      </c>
      <c r="O561" s="40">
        <v>67764724.819999993</v>
      </c>
      <c r="Q561" s="45">
        <f>Table1[[#This Row],[Revenue2]]-Table1[[#This Row],[Expenditures3]]</f>
        <v>-845869.41999999434</v>
      </c>
    </row>
    <row r="562" spans="1:17">
      <c r="A562" s="22" t="s">
        <v>471</v>
      </c>
      <c r="B562" s="1" t="s">
        <v>471</v>
      </c>
      <c r="C562" s="1" t="s">
        <v>471</v>
      </c>
      <c r="D562" s="1">
        <v>0</v>
      </c>
      <c r="E562" s="1"/>
      <c r="F562" s="1">
        <v>1</v>
      </c>
      <c r="G562" s="1" t="s">
        <v>1705</v>
      </c>
      <c r="H562" s="1" t="s">
        <v>2278</v>
      </c>
      <c r="I562" s="1" t="s">
        <v>2288</v>
      </c>
      <c r="J562" s="1">
        <v>1</v>
      </c>
      <c r="K562" s="1">
        <v>1</v>
      </c>
      <c r="L562" s="40">
        <f>VLOOKUP(Table1[[#This Row],[fund_ioc]],'[1]By Fund - The Illinois Office o'!$B:$D,3,FALSE)</f>
        <v>45189.2</v>
      </c>
      <c r="M562" s="41">
        <f>VLOOKUP(Table1[[#This Row],[fund_ioc]],'[2]By Fund - The Illinois Office o'!$B:$D,3,FALSE)</f>
        <v>43675</v>
      </c>
      <c r="N562" s="40">
        <v>45189.2</v>
      </c>
      <c r="O562" s="40">
        <v>43675</v>
      </c>
      <c r="Q562" s="45">
        <f>Table1[[#This Row],[Revenue2]]-Table1[[#This Row],[Expenditures3]]</f>
        <v>1514.1999999999971</v>
      </c>
    </row>
    <row r="563" spans="1:17">
      <c r="A563" s="22" t="s">
        <v>472</v>
      </c>
      <c r="B563" s="1" t="s">
        <v>472</v>
      </c>
      <c r="C563" s="1" t="s">
        <v>472</v>
      </c>
      <c r="D563" s="1">
        <v>0</v>
      </c>
      <c r="E563" s="1"/>
      <c r="F563" s="1">
        <v>1</v>
      </c>
      <c r="G563" s="1" t="s">
        <v>1706</v>
      </c>
      <c r="H563" s="1" t="s">
        <v>2277</v>
      </c>
      <c r="I563" s="1" t="s">
        <v>2287</v>
      </c>
      <c r="J563" s="1">
        <v>1</v>
      </c>
      <c r="K563" s="1">
        <v>1</v>
      </c>
      <c r="L563" s="40">
        <f>VLOOKUP(Table1[[#This Row],[fund_ioc]],'[1]By Fund - The Illinois Office o'!$B:$D,3,FALSE)</f>
        <v>921628.22</v>
      </c>
      <c r="M563" s="41">
        <f>VLOOKUP(Table1[[#This Row],[fund_ioc]],'[2]By Fund - The Illinois Office o'!$B:$D,3,FALSE)</f>
        <v>820554.43</v>
      </c>
      <c r="N563" s="40">
        <v>921628.22</v>
      </c>
      <c r="O563" s="40">
        <v>820554.43</v>
      </c>
      <c r="Q563" s="45">
        <f>Table1[[#This Row],[Revenue2]]-Table1[[#This Row],[Expenditures3]]</f>
        <v>101073.78999999992</v>
      </c>
    </row>
    <row r="564" spans="1:17">
      <c r="A564" s="22" t="s">
        <v>473</v>
      </c>
      <c r="B564" s="1" t="s">
        <v>473</v>
      </c>
      <c r="C564" s="1" t="s">
        <v>473</v>
      </c>
      <c r="D564" s="1">
        <v>0</v>
      </c>
      <c r="E564" s="1"/>
      <c r="F564" s="1">
        <v>1</v>
      </c>
      <c r="G564" s="1" t="s">
        <v>1707</v>
      </c>
      <c r="H564" s="1" t="s">
        <v>2279</v>
      </c>
      <c r="I564" s="1" t="s">
        <v>2289</v>
      </c>
      <c r="J564" s="1">
        <v>1</v>
      </c>
      <c r="K564" s="1">
        <v>1</v>
      </c>
      <c r="L564" s="40">
        <f>VLOOKUP(Table1[[#This Row],[fund_ioc]],'[1]By Fund - The Illinois Office o'!$B:$D,3,FALSE)</f>
        <v>223230484.13999999</v>
      </c>
      <c r="M564" s="41">
        <f>VLOOKUP(Table1[[#This Row],[fund_ioc]],'[2]By Fund - The Illinois Office o'!$B:$D,3,FALSE)</f>
        <v>227633459.90000001</v>
      </c>
      <c r="N564" s="40">
        <v>223230484.13999999</v>
      </c>
      <c r="O564" s="40">
        <v>227633459.90000001</v>
      </c>
      <c r="Q564" s="45">
        <f>Table1[[#This Row],[Revenue2]]-Table1[[#This Row],[Expenditures3]]</f>
        <v>-4402975.7600000203</v>
      </c>
    </row>
    <row r="565" spans="1:17">
      <c r="A565" s="22" t="s">
        <v>474</v>
      </c>
      <c r="B565" s="1" t="s">
        <v>474</v>
      </c>
      <c r="C565" s="1" t="s">
        <v>474</v>
      </c>
      <c r="D565" s="1">
        <v>0</v>
      </c>
      <c r="E565" s="1"/>
      <c r="F565" s="1">
        <v>1</v>
      </c>
      <c r="G565" s="1" t="s">
        <v>1708</v>
      </c>
      <c r="H565" s="1" t="s">
        <v>2278</v>
      </c>
      <c r="I565" s="1" t="s">
        <v>2288</v>
      </c>
      <c r="J565" s="1">
        <v>1</v>
      </c>
      <c r="K565" s="1">
        <v>1</v>
      </c>
      <c r="L565" s="40">
        <f>VLOOKUP(Table1[[#This Row],[fund_ioc]],'[1]By Fund - The Illinois Office o'!$B:$D,3,FALSE)</f>
        <v>392589</v>
      </c>
      <c r="M565" s="41">
        <f>VLOOKUP(Table1[[#This Row],[fund_ioc]],'[2]By Fund - The Illinois Office o'!$B:$D,3,FALSE)</f>
        <v>345464</v>
      </c>
      <c r="N565" s="40">
        <v>392589</v>
      </c>
      <c r="O565" s="40">
        <v>345464</v>
      </c>
      <c r="Q565" s="45">
        <f>Table1[[#This Row],[Revenue2]]-Table1[[#This Row],[Expenditures3]]</f>
        <v>47125</v>
      </c>
    </row>
    <row r="566" spans="1:17">
      <c r="A566" s="22" t="s">
        <v>475</v>
      </c>
      <c r="B566" s="1" t="s">
        <v>2305</v>
      </c>
      <c r="C566" s="1" t="s">
        <v>475</v>
      </c>
      <c r="D566" s="1">
        <v>2</v>
      </c>
      <c r="E566" s="1"/>
      <c r="F566" s="1">
        <v>1</v>
      </c>
      <c r="G566" s="1" t="s">
        <v>1709</v>
      </c>
      <c r="H566" s="1" t="s">
        <v>2277</v>
      </c>
      <c r="I566" s="1" t="s">
        <v>2287</v>
      </c>
      <c r="J566" s="1">
        <v>1</v>
      </c>
      <c r="K566" s="1">
        <v>1</v>
      </c>
      <c r="L566" s="40">
        <f>VLOOKUP(Table1[[#This Row],[fund_ioc]],'[1]By Fund - The Illinois Office o'!$B:$D,3,FALSE)</f>
        <v>0</v>
      </c>
      <c r="M566" s="41">
        <f>VLOOKUP(Table1[[#This Row],[fund_ioc]],'[2]By Fund - The Illinois Office o'!$B:$D,3,FALSE)</f>
        <v>0</v>
      </c>
      <c r="N566" s="40">
        <v>0</v>
      </c>
      <c r="O566" s="40">
        <v>0</v>
      </c>
      <c r="Q566" s="45">
        <f>Table1[[#This Row],[Revenue2]]-Table1[[#This Row],[Expenditures3]]</f>
        <v>0</v>
      </c>
    </row>
    <row r="567" spans="1:17">
      <c r="A567" s="22" t="s">
        <v>476</v>
      </c>
      <c r="B567" s="1" t="s">
        <v>476</v>
      </c>
      <c r="C567" s="1" t="s">
        <v>476</v>
      </c>
      <c r="D567" s="1">
        <v>0</v>
      </c>
      <c r="E567" s="1"/>
      <c r="F567" s="1">
        <v>1</v>
      </c>
      <c r="G567" s="19" t="s">
        <v>1710</v>
      </c>
      <c r="H567" s="1" t="s">
        <v>2279</v>
      </c>
      <c r="I567" s="1" t="s">
        <v>2289</v>
      </c>
      <c r="J567" s="1">
        <v>1</v>
      </c>
      <c r="K567" s="1">
        <v>1</v>
      </c>
      <c r="L567" s="40" t="e">
        <f>VLOOKUP(Table1[[#This Row],[fund_ioc]],'[1]By Fund - The Illinois Office o'!$B:$D,3,FALSE)</f>
        <v>#N/A</v>
      </c>
      <c r="M567" s="41">
        <f>VLOOKUP(Table1[[#This Row],[fund_ioc]],'[2]By Fund - The Illinois Office o'!$B:$D,3,FALSE)</f>
        <v>0</v>
      </c>
      <c r="N567" s="40"/>
      <c r="O567" s="40">
        <v>0</v>
      </c>
      <c r="Q567" s="45">
        <f>Table1[[#This Row],[Revenue2]]-Table1[[#This Row],[Expenditures3]]</f>
        <v>0</v>
      </c>
    </row>
    <row r="568" spans="1:17">
      <c r="A568" s="22" t="s">
        <v>477</v>
      </c>
      <c r="B568" s="1" t="s">
        <v>477</v>
      </c>
      <c r="C568" s="1" t="s">
        <v>477</v>
      </c>
      <c r="D568" s="1">
        <v>0</v>
      </c>
      <c r="E568" s="1"/>
      <c r="F568" s="1">
        <v>1</v>
      </c>
      <c r="G568" s="1" t="s">
        <v>1711</v>
      </c>
      <c r="H568" s="1" t="s">
        <v>2279</v>
      </c>
      <c r="I568" s="1" t="s">
        <v>2289</v>
      </c>
      <c r="J568" s="1">
        <v>1</v>
      </c>
      <c r="K568" s="1">
        <v>1</v>
      </c>
      <c r="L568" s="40">
        <f>VLOOKUP(Table1[[#This Row],[fund_ioc]],'[1]By Fund - The Illinois Office o'!$B:$D,3,FALSE)</f>
        <v>188736189.05000001</v>
      </c>
      <c r="M568" s="41">
        <f>VLOOKUP(Table1[[#This Row],[fund_ioc]],'[2]By Fund - The Illinois Office o'!$B:$D,3,FALSE)</f>
        <v>165501780.44999999</v>
      </c>
      <c r="N568" s="40">
        <v>188736189.05000001</v>
      </c>
      <c r="O568" s="40">
        <v>165501780.44999999</v>
      </c>
      <c r="Q568" s="45">
        <f>Table1[[#This Row],[Revenue2]]-Table1[[#This Row],[Expenditures3]]</f>
        <v>23234408.600000024</v>
      </c>
    </row>
    <row r="569" spans="1:17">
      <c r="A569" s="22" t="s">
        <v>478</v>
      </c>
      <c r="B569" s="1" t="s">
        <v>1099</v>
      </c>
      <c r="C569" s="1" t="s">
        <v>478</v>
      </c>
      <c r="D569" s="1">
        <v>2</v>
      </c>
      <c r="E569" s="1"/>
      <c r="F569" s="1">
        <v>1</v>
      </c>
      <c r="G569" s="1" t="s">
        <v>1712</v>
      </c>
      <c r="H569" s="1" t="s">
        <v>2278</v>
      </c>
      <c r="I569" s="1" t="s">
        <v>2288</v>
      </c>
      <c r="J569" s="1">
        <v>1</v>
      </c>
      <c r="K569" s="1">
        <v>1</v>
      </c>
      <c r="L569" s="40">
        <f>VLOOKUP(Table1[[#This Row],[fund_ioc]],'[1]By Fund - The Illinois Office o'!$B:$D,3,FALSE)</f>
        <v>0</v>
      </c>
      <c r="M569" s="41">
        <f>VLOOKUP(Table1[[#This Row],[fund_ioc]],'[2]By Fund - The Illinois Office o'!$B:$D,3,FALSE)</f>
        <v>0</v>
      </c>
      <c r="N569" s="40">
        <v>0</v>
      </c>
      <c r="O569" s="40">
        <v>0</v>
      </c>
      <c r="Q569" s="45">
        <f>Table1[[#This Row],[Revenue2]]-Table1[[#This Row],[Expenditures3]]</f>
        <v>0</v>
      </c>
    </row>
    <row r="570" spans="1:17">
      <c r="A570" s="22" t="s">
        <v>1006</v>
      </c>
      <c r="B570" s="1" t="s">
        <v>1193</v>
      </c>
      <c r="C570" s="1" t="s">
        <v>478</v>
      </c>
      <c r="D570" s="1">
        <v>1</v>
      </c>
      <c r="E570" s="1">
        <v>2005</v>
      </c>
      <c r="F570" s="1">
        <v>1</v>
      </c>
      <c r="G570" s="1" t="s">
        <v>1308</v>
      </c>
      <c r="H570" s="1" t="s">
        <v>2278</v>
      </c>
      <c r="I570" s="1" t="s">
        <v>2288</v>
      </c>
      <c r="J570" s="1">
        <v>1</v>
      </c>
      <c r="K570" s="1">
        <v>1</v>
      </c>
      <c r="L570" s="40">
        <f>VLOOKUP(Table1[[#This Row],[fund_ioc]],'[1]By Fund - The Illinois Office o'!$B:$D,3,FALSE)</f>
        <v>0</v>
      </c>
      <c r="M570" s="41">
        <f>VLOOKUP(Table1[[#This Row],[fund_ioc]],'[2]By Fund - The Illinois Office o'!$B:$D,3,FALSE)</f>
        <v>0</v>
      </c>
      <c r="N570" s="40">
        <v>0</v>
      </c>
      <c r="O570" s="40">
        <v>0</v>
      </c>
      <c r="Q570" s="45">
        <f>Table1[[#This Row],[Revenue2]]-Table1[[#This Row],[Expenditures3]]</f>
        <v>0</v>
      </c>
    </row>
    <row r="571" spans="1:17">
      <c r="A571" s="22" t="s">
        <v>479</v>
      </c>
      <c r="B571" s="1" t="s">
        <v>479</v>
      </c>
      <c r="C571" s="1" t="s">
        <v>479</v>
      </c>
      <c r="D571" s="1">
        <v>0</v>
      </c>
      <c r="E571" s="1"/>
      <c r="F571" s="1">
        <v>1</v>
      </c>
      <c r="G571" s="1" t="s">
        <v>1713</v>
      </c>
      <c r="H571" s="1" t="s">
        <v>2278</v>
      </c>
      <c r="I571" s="1" t="s">
        <v>2288</v>
      </c>
      <c r="J571" s="1">
        <v>1</v>
      </c>
      <c r="K571" s="1">
        <v>1</v>
      </c>
      <c r="L571" s="40">
        <f>VLOOKUP(Table1[[#This Row],[fund_ioc]],'[1]By Fund - The Illinois Office o'!$B:$D,3,FALSE)</f>
        <v>19870.55</v>
      </c>
      <c r="M571" s="41">
        <f>VLOOKUP(Table1[[#This Row],[fund_ioc]],'[2]By Fund - The Illinois Office o'!$B:$D,3,FALSE)</f>
        <v>16474.16</v>
      </c>
      <c r="N571" s="40">
        <v>19870.55</v>
      </c>
      <c r="O571" s="40">
        <v>16474.16</v>
      </c>
      <c r="Q571" s="45">
        <f>Table1[[#This Row],[Revenue2]]-Table1[[#This Row],[Expenditures3]]</f>
        <v>3396.3899999999994</v>
      </c>
    </row>
    <row r="572" spans="1:17">
      <c r="A572" s="22" t="s">
        <v>480</v>
      </c>
      <c r="B572" s="1" t="s">
        <v>1100</v>
      </c>
      <c r="C572" s="1" t="s">
        <v>480</v>
      </c>
      <c r="D572" s="1">
        <v>2</v>
      </c>
      <c r="E572" s="1"/>
      <c r="F572" s="1">
        <v>1</v>
      </c>
      <c r="G572" s="1" t="s">
        <v>1714</v>
      </c>
      <c r="H572" s="1" t="s">
        <v>2278</v>
      </c>
      <c r="I572" s="1" t="s">
        <v>2288</v>
      </c>
      <c r="J572" s="1">
        <v>1</v>
      </c>
      <c r="K572" s="1">
        <v>1</v>
      </c>
      <c r="L572" s="40">
        <f>VLOOKUP(Table1[[#This Row],[fund_ioc]],'[1]By Fund - The Illinois Office o'!$B:$D,3,FALSE)</f>
        <v>133666.48000000001</v>
      </c>
      <c r="M572" s="41">
        <f>VLOOKUP(Table1[[#This Row],[fund_ioc]],'[2]By Fund - The Illinois Office o'!$B:$D,3,FALSE)</f>
        <v>0</v>
      </c>
      <c r="N572" s="40">
        <v>133666.48000000001</v>
      </c>
      <c r="O572" s="40">
        <v>0</v>
      </c>
      <c r="Q572" s="45">
        <f>Table1[[#This Row],[Revenue2]]-Table1[[#This Row],[Expenditures3]]</f>
        <v>133666.48000000001</v>
      </c>
    </row>
    <row r="573" spans="1:17">
      <c r="A573" s="22" t="s">
        <v>1007</v>
      </c>
      <c r="B573" s="1" t="s">
        <v>1194</v>
      </c>
      <c r="C573" s="1" t="s">
        <v>480</v>
      </c>
      <c r="D573" s="1">
        <v>1</v>
      </c>
      <c r="E573" s="1">
        <v>1999</v>
      </c>
      <c r="F573" s="1">
        <v>1</v>
      </c>
      <c r="G573" s="1" t="s">
        <v>2237</v>
      </c>
      <c r="H573" s="1" t="s">
        <v>2278</v>
      </c>
      <c r="I573" s="1" t="s">
        <v>2288</v>
      </c>
      <c r="J573" s="1">
        <v>1</v>
      </c>
      <c r="K573" s="1">
        <v>1</v>
      </c>
      <c r="L573" s="40">
        <f>VLOOKUP(Table1[[#This Row],[fund_ioc]],'[1]By Fund - The Illinois Office o'!$B:$D,3,FALSE)</f>
        <v>133666.48000000001</v>
      </c>
      <c r="M573" s="41">
        <f>VLOOKUP(Table1[[#This Row],[fund_ioc]],'[2]By Fund - The Illinois Office o'!$B:$D,3,FALSE)</f>
        <v>0</v>
      </c>
      <c r="N573" s="40">
        <v>133666.48000000001</v>
      </c>
      <c r="O573" s="40">
        <v>0</v>
      </c>
      <c r="Q573" s="45">
        <f>Table1[[#This Row],[Revenue2]]-Table1[[#This Row],[Expenditures3]]</f>
        <v>133666.48000000001</v>
      </c>
    </row>
    <row r="574" spans="1:17">
      <c r="A574" s="22" t="s">
        <v>481</v>
      </c>
      <c r="B574" s="1" t="s">
        <v>1101</v>
      </c>
      <c r="C574" s="1" t="s">
        <v>481</v>
      </c>
      <c r="D574" s="1">
        <v>2</v>
      </c>
      <c r="E574" s="1"/>
      <c r="F574" s="1">
        <v>1</v>
      </c>
      <c r="G574" s="1" t="s">
        <v>1715</v>
      </c>
      <c r="H574" s="1" t="s">
        <v>2277</v>
      </c>
      <c r="I574" s="1" t="s">
        <v>2287</v>
      </c>
      <c r="J574" s="1">
        <v>1</v>
      </c>
      <c r="K574" s="1">
        <v>1</v>
      </c>
      <c r="L574" s="40">
        <f>VLOOKUP(Table1[[#This Row],[fund_ioc]],'[1]By Fund - The Illinois Office o'!$B:$D,3,FALSE)</f>
        <v>27806822.16</v>
      </c>
      <c r="M574" s="41">
        <f>VLOOKUP(Table1[[#This Row],[fund_ioc]],'[2]By Fund - The Illinois Office o'!$B:$D,3,FALSE)</f>
        <v>117996426.27</v>
      </c>
      <c r="N574" s="40">
        <v>27806822.16</v>
      </c>
      <c r="O574" s="40">
        <v>117996426.27</v>
      </c>
      <c r="Q574" s="45">
        <f>Table1[[#This Row],[Revenue2]]-Table1[[#This Row],[Expenditures3]]</f>
        <v>-90189604.109999999</v>
      </c>
    </row>
    <row r="575" spans="1:17">
      <c r="A575" s="22" t="s">
        <v>1008</v>
      </c>
      <c r="B575" s="1" t="s">
        <v>1195</v>
      </c>
      <c r="C575" s="1" t="s">
        <v>481</v>
      </c>
      <c r="D575" s="1">
        <v>1</v>
      </c>
      <c r="E575" s="1">
        <v>1998</v>
      </c>
      <c r="F575" s="1">
        <v>1</v>
      </c>
      <c r="G575" s="1" t="s">
        <v>2238</v>
      </c>
      <c r="H575" s="1" t="s">
        <v>2278</v>
      </c>
      <c r="I575" s="1" t="s">
        <v>2288</v>
      </c>
      <c r="J575" s="1">
        <v>1</v>
      </c>
      <c r="K575" s="1">
        <v>1</v>
      </c>
      <c r="L575" s="40">
        <f>VLOOKUP(Table1[[#This Row],[fund_ioc]],'[1]By Fund - The Illinois Office o'!$B:$D,3,FALSE)</f>
        <v>27806822.16</v>
      </c>
      <c r="M575" s="41">
        <f>VLOOKUP(Table1[[#This Row],[fund_ioc]],'[2]By Fund - The Illinois Office o'!$B:$D,3,FALSE)</f>
        <v>117996426.27</v>
      </c>
      <c r="N575" s="40">
        <v>27806822.16</v>
      </c>
      <c r="O575" s="40">
        <v>117996426.27</v>
      </c>
      <c r="Q575" s="45">
        <f>Table1[[#This Row],[Revenue2]]-Table1[[#This Row],[Expenditures3]]</f>
        <v>-90189604.109999999</v>
      </c>
    </row>
    <row r="576" spans="1:17">
      <c r="A576" s="22" t="s">
        <v>482</v>
      </c>
      <c r="B576" s="1" t="s">
        <v>482</v>
      </c>
      <c r="C576" s="1" t="s">
        <v>482</v>
      </c>
      <c r="D576" s="1">
        <v>0</v>
      </c>
      <c r="E576" s="1"/>
      <c r="F576" s="1">
        <v>1</v>
      </c>
      <c r="G576" s="1" t="s">
        <v>1716</v>
      </c>
      <c r="H576" s="1" t="s">
        <v>2278</v>
      </c>
      <c r="I576" s="1" t="s">
        <v>2288</v>
      </c>
      <c r="J576" s="1">
        <v>1</v>
      </c>
      <c r="K576" s="1">
        <v>1</v>
      </c>
      <c r="L576" s="40" t="e">
        <f>VLOOKUP(Table1[[#This Row],[fund_ioc]],'[1]By Fund - The Illinois Office o'!$B:$D,3,FALSE)</f>
        <v>#N/A</v>
      </c>
      <c r="M576" s="41" t="e">
        <f>VLOOKUP(Table1[[#This Row],[fund_ioc]],'[2]By Fund - The Illinois Office o'!$B:$D,3,FALSE)</f>
        <v>#N/A</v>
      </c>
      <c r="N576" s="40"/>
      <c r="O576" s="40"/>
      <c r="Q576" s="45">
        <f>Table1[[#This Row],[Revenue2]]-Table1[[#This Row],[Expenditures3]]</f>
        <v>0</v>
      </c>
    </row>
    <row r="577" spans="1:17">
      <c r="A577" s="22" t="s">
        <v>483</v>
      </c>
      <c r="B577" s="1" t="s">
        <v>483</v>
      </c>
      <c r="C577" s="1" t="s">
        <v>483</v>
      </c>
      <c r="D577" s="1">
        <v>0</v>
      </c>
      <c r="E577" s="1"/>
      <c r="F577" s="1">
        <v>1</v>
      </c>
      <c r="G577" s="1" t="s">
        <v>1717</v>
      </c>
      <c r="H577" s="1" t="s">
        <v>2278</v>
      </c>
      <c r="I577" s="1" t="s">
        <v>2288</v>
      </c>
      <c r="J577" s="1">
        <v>1</v>
      </c>
      <c r="K577" s="1">
        <v>1</v>
      </c>
      <c r="L577" s="40">
        <f>VLOOKUP(Table1[[#This Row],[fund_ioc]],'[1]By Fund - The Illinois Office o'!$B:$D,3,FALSE)</f>
        <v>34053.75</v>
      </c>
      <c r="M577" s="41">
        <f>VLOOKUP(Table1[[#This Row],[fund_ioc]],'[2]By Fund - The Illinois Office o'!$B:$D,3,FALSE)</f>
        <v>31639</v>
      </c>
      <c r="N577" s="40">
        <v>34053.75</v>
      </c>
      <c r="O577" s="40">
        <v>31639</v>
      </c>
      <c r="Q577" s="45">
        <f>Table1[[#This Row],[Revenue2]]-Table1[[#This Row],[Expenditures3]]</f>
        <v>2414.75</v>
      </c>
    </row>
    <row r="578" spans="1:17">
      <c r="A578" s="22" t="s">
        <v>484</v>
      </c>
      <c r="B578" s="1" t="s">
        <v>1102</v>
      </c>
      <c r="C578" s="1" t="s">
        <v>484</v>
      </c>
      <c r="D578" s="1">
        <v>2</v>
      </c>
      <c r="E578" s="1"/>
      <c r="F578" s="1">
        <v>1</v>
      </c>
      <c r="G578" s="1" t="s">
        <v>1718</v>
      </c>
      <c r="H578" s="1" t="s">
        <v>2278</v>
      </c>
      <c r="I578" s="1" t="s">
        <v>2288</v>
      </c>
      <c r="J578" s="1">
        <v>1</v>
      </c>
      <c r="K578" s="1">
        <v>1</v>
      </c>
      <c r="L578" s="40">
        <f>VLOOKUP(Table1[[#This Row],[fund_ioc]],'[1]By Fund - The Illinois Office o'!$B:$D,3,FALSE)</f>
        <v>41806630.310000002</v>
      </c>
      <c r="M578" s="41">
        <f>VLOOKUP(Table1[[#This Row],[fund_ioc]],'[2]By Fund - The Illinois Office o'!$B:$D,3,FALSE)</f>
        <v>83510802.150000006</v>
      </c>
      <c r="N578" s="40">
        <v>41806630.310000002</v>
      </c>
      <c r="O578" s="40">
        <v>83510802.150000006</v>
      </c>
      <c r="Q578" s="45">
        <f>Table1[[#This Row],[Revenue2]]-Table1[[#This Row],[Expenditures3]]</f>
        <v>-41704171.840000004</v>
      </c>
    </row>
    <row r="579" spans="1:17">
      <c r="A579" s="22" t="s">
        <v>1009</v>
      </c>
      <c r="B579" s="1" t="s">
        <v>1196</v>
      </c>
      <c r="C579" s="1" t="s">
        <v>484</v>
      </c>
      <c r="D579" s="1">
        <v>1</v>
      </c>
      <c r="E579" s="1">
        <v>1998</v>
      </c>
      <c r="F579" s="1">
        <v>1</v>
      </c>
      <c r="G579" s="1" t="s">
        <v>2239</v>
      </c>
      <c r="H579" s="1" t="s">
        <v>2278</v>
      </c>
      <c r="I579" s="1" t="s">
        <v>2288</v>
      </c>
      <c r="J579" s="1">
        <v>1</v>
      </c>
      <c r="K579" s="1">
        <v>1</v>
      </c>
      <c r="L579" s="40">
        <f>VLOOKUP(Table1[[#This Row],[fund_ioc]],'[1]By Fund - The Illinois Office o'!$B:$D,3,FALSE)</f>
        <v>41806630.310000002</v>
      </c>
      <c r="M579" s="41">
        <f>VLOOKUP(Table1[[#This Row],[fund_ioc]],'[2]By Fund - The Illinois Office o'!$B:$D,3,FALSE)</f>
        <v>83510802.150000006</v>
      </c>
      <c r="N579" s="40">
        <v>41806630.310000002</v>
      </c>
      <c r="O579" s="40">
        <v>83510802.150000006</v>
      </c>
      <c r="Q579" s="45">
        <f>Table1[[#This Row],[Revenue2]]-Table1[[#This Row],[Expenditures3]]</f>
        <v>-41704171.840000004</v>
      </c>
    </row>
    <row r="580" spans="1:17">
      <c r="A580" s="22" t="s">
        <v>485</v>
      </c>
      <c r="B580" s="1" t="s">
        <v>485</v>
      </c>
      <c r="C580" s="1" t="s">
        <v>485</v>
      </c>
      <c r="D580" s="1">
        <v>0</v>
      </c>
      <c r="E580" s="1"/>
      <c r="F580" s="1">
        <v>1</v>
      </c>
      <c r="G580" s="1" t="s">
        <v>1719</v>
      </c>
      <c r="H580" s="1" t="s">
        <v>2278</v>
      </c>
      <c r="I580" s="1" t="s">
        <v>2288</v>
      </c>
      <c r="J580" s="1">
        <v>1</v>
      </c>
      <c r="K580" s="1">
        <v>1</v>
      </c>
      <c r="L580" s="40">
        <f>VLOOKUP(Table1[[#This Row],[fund_ioc]],'[1]By Fund - The Illinois Office o'!$B:$D,3,FALSE)</f>
        <v>199070.9</v>
      </c>
      <c r="M580" s="41">
        <f>VLOOKUP(Table1[[#This Row],[fund_ioc]],'[2]By Fund - The Illinois Office o'!$B:$D,3,FALSE)</f>
        <v>459492</v>
      </c>
      <c r="N580" s="40">
        <v>199070.9</v>
      </c>
      <c r="O580" s="40">
        <v>459492</v>
      </c>
      <c r="Q580" s="45">
        <f>Table1[[#This Row],[Revenue2]]-Table1[[#This Row],[Expenditures3]]</f>
        <v>-260421.1</v>
      </c>
    </row>
    <row r="581" spans="1:17">
      <c r="A581" s="22" t="s">
        <v>486</v>
      </c>
      <c r="B581" s="1" t="s">
        <v>1103</v>
      </c>
      <c r="C581" s="1" t="s">
        <v>486</v>
      </c>
      <c r="D581" s="1">
        <v>2</v>
      </c>
      <c r="E581" s="1"/>
      <c r="F581" s="1">
        <v>1</v>
      </c>
      <c r="G581" s="1" t="s">
        <v>1720</v>
      </c>
      <c r="H581" s="1" t="s">
        <v>2278</v>
      </c>
      <c r="I581" s="1" t="s">
        <v>2288</v>
      </c>
      <c r="J581" s="1">
        <v>1</v>
      </c>
      <c r="K581" s="1">
        <v>1</v>
      </c>
      <c r="L581" s="40" t="e">
        <f>VLOOKUP(Table1[[#This Row],[fund_ioc]],'[1]By Fund - The Illinois Office o'!$B:$D,3,FALSE)</f>
        <v>#N/A</v>
      </c>
      <c r="M581" s="41" t="e">
        <f>VLOOKUP(Table1[[#This Row],[fund_ioc]],'[2]By Fund - The Illinois Office o'!$B:$D,3,FALSE)</f>
        <v>#N/A</v>
      </c>
      <c r="N581" s="40"/>
      <c r="O581" s="40"/>
      <c r="Q581" s="45">
        <f>Table1[[#This Row],[Revenue2]]-Table1[[#This Row],[Expenditures3]]</f>
        <v>0</v>
      </c>
    </row>
    <row r="582" spans="1:17">
      <c r="A582" s="22" t="s">
        <v>1010</v>
      </c>
      <c r="B582" s="1" t="s">
        <v>1197</v>
      </c>
      <c r="C582" s="1" t="s">
        <v>486</v>
      </c>
      <c r="D582" s="1">
        <v>1</v>
      </c>
      <c r="E582" s="1">
        <v>1998</v>
      </c>
      <c r="F582" s="1">
        <v>1</v>
      </c>
      <c r="G582" s="19" t="s">
        <v>2240</v>
      </c>
      <c r="H582" s="1" t="s">
        <v>2278</v>
      </c>
      <c r="I582" s="1" t="s">
        <v>2288</v>
      </c>
      <c r="J582" s="1">
        <v>1</v>
      </c>
      <c r="K582" s="1">
        <v>1</v>
      </c>
      <c r="L582" s="40" t="e">
        <f>VLOOKUP(Table1[[#This Row],[fund_ioc]],'[1]By Fund - The Illinois Office o'!$B:$D,3,FALSE)</f>
        <v>#N/A</v>
      </c>
      <c r="M582" s="41" t="e">
        <f>VLOOKUP(Table1[[#This Row],[fund_ioc]],'[2]By Fund - The Illinois Office o'!$B:$D,3,FALSE)</f>
        <v>#N/A</v>
      </c>
      <c r="N582" s="40" t="e">
        <v>#N/A</v>
      </c>
      <c r="O582" s="40" t="e">
        <v>#N/A</v>
      </c>
      <c r="Q582" s="45" t="e">
        <f>Table1[[#This Row],[Revenue2]]-Table1[[#This Row],[Expenditures3]]</f>
        <v>#N/A</v>
      </c>
    </row>
    <row r="583" spans="1:17">
      <c r="A583" s="22" t="s">
        <v>487</v>
      </c>
      <c r="B583" s="1" t="s">
        <v>1104</v>
      </c>
      <c r="C583" s="1" t="s">
        <v>487</v>
      </c>
      <c r="D583" s="1">
        <v>2</v>
      </c>
      <c r="E583" s="1"/>
      <c r="F583" s="1">
        <v>1</v>
      </c>
      <c r="G583" s="19" t="s">
        <v>1721</v>
      </c>
      <c r="H583" s="1" t="s">
        <v>2278</v>
      </c>
      <c r="I583" s="1" t="s">
        <v>2288</v>
      </c>
      <c r="J583" s="1">
        <v>1</v>
      </c>
      <c r="K583" s="1">
        <v>1</v>
      </c>
      <c r="L583" s="40">
        <f>VLOOKUP(Table1[[#This Row],[fund_ioc]],'[1]By Fund - The Illinois Office o'!$B:$D,3,FALSE)</f>
        <v>0</v>
      </c>
      <c r="M583" s="41">
        <f>VLOOKUP(Table1[[#This Row],[fund_ioc]],'[2]By Fund - The Illinois Office o'!$B:$D,3,FALSE)</f>
        <v>0</v>
      </c>
      <c r="N583" s="40">
        <v>0</v>
      </c>
      <c r="O583" s="40">
        <v>0</v>
      </c>
      <c r="Q583" s="45">
        <f>Table1[[#This Row],[Revenue2]]-Table1[[#This Row],[Expenditures3]]</f>
        <v>0</v>
      </c>
    </row>
    <row r="584" spans="1:17">
      <c r="A584" s="22" t="s">
        <v>1011</v>
      </c>
      <c r="B584" s="1" t="s">
        <v>1198</v>
      </c>
      <c r="C584" s="1" t="s">
        <v>487</v>
      </c>
      <c r="D584" s="1">
        <v>1</v>
      </c>
      <c r="E584" s="1">
        <v>2002</v>
      </c>
      <c r="F584" s="1">
        <v>0</v>
      </c>
      <c r="G584" s="1" t="s">
        <v>2241</v>
      </c>
      <c r="H584" s="1" t="s">
        <v>2279</v>
      </c>
      <c r="I584" s="1" t="s">
        <v>2289</v>
      </c>
      <c r="J584" s="1">
        <v>0</v>
      </c>
      <c r="K584" s="1">
        <v>0</v>
      </c>
      <c r="L584" s="40">
        <f>VLOOKUP(Table1[[#This Row],[fund_ioc]],'[1]By Fund - The Illinois Office o'!$B:$D,3,FALSE)</f>
        <v>0</v>
      </c>
      <c r="M584" s="41">
        <f>VLOOKUP(Table1[[#This Row],[fund_ioc]],'[2]By Fund - The Illinois Office o'!$B:$D,3,FALSE)</f>
        <v>0</v>
      </c>
      <c r="N584" s="40">
        <v>0</v>
      </c>
      <c r="O584" s="40">
        <v>0</v>
      </c>
      <c r="Q584" s="45">
        <f>Table1[[#This Row],[Revenue2]]-Table1[[#This Row],[Expenditures3]]</f>
        <v>0</v>
      </c>
    </row>
    <row r="585" spans="1:17">
      <c r="A585" s="22" t="s">
        <v>488</v>
      </c>
      <c r="B585" s="1" t="s">
        <v>1105</v>
      </c>
      <c r="C585" s="1" t="s">
        <v>488</v>
      </c>
      <c r="D585" s="1">
        <v>2</v>
      </c>
      <c r="E585" s="1"/>
      <c r="F585" s="1">
        <v>1</v>
      </c>
      <c r="G585" s="1" t="s">
        <v>1722</v>
      </c>
      <c r="H585" s="1" t="s">
        <v>2278</v>
      </c>
      <c r="I585" s="1" t="s">
        <v>2288</v>
      </c>
      <c r="J585" s="1">
        <v>1</v>
      </c>
      <c r="K585" s="1">
        <v>1</v>
      </c>
      <c r="L585" s="40">
        <f>VLOOKUP(Table1[[#This Row],[fund_ioc]],'[1]By Fund - The Illinois Office o'!$B:$D,3,FALSE)</f>
        <v>0</v>
      </c>
      <c r="M585" s="41">
        <f>VLOOKUP(Table1[[#This Row],[fund_ioc]],'[2]By Fund - The Illinois Office o'!$B:$D,3,FALSE)</f>
        <v>0</v>
      </c>
      <c r="N585" s="40">
        <v>0</v>
      </c>
      <c r="O585" s="40">
        <v>0</v>
      </c>
      <c r="Q585" s="45">
        <f>Table1[[#This Row],[Revenue2]]-Table1[[#This Row],[Expenditures3]]</f>
        <v>0</v>
      </c>
    </row>
    <row r="586" spans="1:17">
      <c r="A586" s="22" t="s">
        <v>1012</v>
      </c>
      <c r="B586" s="1" t="s">
        <v>1199</v>
      </c>
      <c r="C586" s="1" t="s">
        <v>488</v>
      </c>
      <c r="D586" s="1">
        <v>1</v>
      </c>
      <c r="E586" s="1">
        <v>1998</v>
      </c>
      <c r="F586" s="1">
        <v>0</v>
      </c>
      <c r="G586" s="1" t="s">
        <v>2242</v>
      </c>
      <c r="H586" s="1" t="s">
        <v>2279</v>
      </c>
      <c r="I586" s="1" t="s">
        <v>2289</v>
      </c>
      <c r="J586" s="1">
        <v>0</v>
      </c>
      <c r="K586" s="1">
        <v>0</v>
      </c>
      <c r="L586" s="40">
        <f>VLOOKUP(Table1[[#This Row],[fund_ioc]],'[1]By Fund - The Illinois Office o'!$B:$D,3,FALSE)</f>
        <v>0</v>
      </c>
      <c r="M586" s="41">
        <f>VLOOKUP(Table1[[#This Row],[fund_ioc]],'[2]By Fund - The Illinois Office o'!$B:$D,3,FALSE)</f>
        <v>0</v>
      </c>
      <c r="N586" s="40">
        <v>0</v>
      </c>
      <c r="O586" s="40">
        <v>0</v>
      </c>
      <c r="Q586" s="45">
        <f>Table1[[#This Row],[Revenue2]]-Table1[[#This Row],[Expenditures3]]</f>
        <v>0</v>
      </c>
    </row>
    <row r="587" spans="1:17">
      <c r="A587" s="22" t="s">
        <v>489</v>
      </c>
      <c r="B587" s="1" t="s">
        <v>489</v>
      </c>
      <c r="C587" s="1" t="s">
        <v>489</v>
      </c>
      <c r="D587" s="1">
        <v>0</v>
      </c>
      <c r="E587" s="1"/>
      <c r="F587" s="1">
        <v>1</v>
      </c>
      <c r="G587" s="1" t="s">
        <v>1723</v>
      </c>
      <c r="H587" s="1" t="s">
        <v>2278</v>
      </c>
      <c r="I587" s="1" t="s">
        <v>2288</v>
      </c>
      <c r="J587" s="1">
        <v>1</v>
      </c>
      <c r="K587" s="1">
        <v>1</v>
      </c>
      <c r="L587" s="40">
        <f>VLOOKUP(Table1[[#This Row],[fund_ioc]],'[1]By Fund - The Illinois Office o'!$B:$D,3,FALSE)</f>
        <v>1693534.7</v>
      </c>
      <c r="M587" s="41">
        <f>VLOOKUP(Table1[[#This Row],[fund_ioc]],'[2]By Fund - The Illinois Office o'!$B:$D,3,FALSE)</f>
        <v>1459696.1</v>
      </c>
      <c r="N587" s="40">
        <v>1693534.7</v>
      </c>
      <c r="O587" s="40">
        <v>1459696.1</v>
      </c>
      <c r="Q587" s="45">
        <f>Table1[[#This Row],[Revenue2]]-Table1[[#This Row],[Expenditures3]]</f>
        <v>233838.59999999986</v>
      </c>
    </row>
    <row r="588" spans="1:17">
      <c r="A588" s="22" t="s">
        <v>490</v>
      </c>
      <c r="B588" s="1" t="s">
        <v>490</v>
      </c>
      <c r="C588" s="1" t="s">
        <v>490</v>
      </c>
      <c r="D588" s="1">
        <v>0</v>
      </c>
      <c r="E588" s="1"/>
      <c r="F588" s="1">
        <v>1</v>
      </c>
      <c r="G588" s="1" t="s">
        <v>1724</v>
      </c>
      <c r="H588" s="1" t="s">
        <v>2278</v>
      </c>
      <c r="I588" s="1" t="s">
        <v>2288</v>
      </c>
      <c r="J588" s="1">
        <v>1</v>
      </c>
      <c r="K588" s="1">
        <v>1</v>
      </c>
      <c r="L588" s="40">
        <f>VLOOKUP(Table1[[#This Row],[fund_ioc]],'[1]By Fund - The Illinois Office o'!$B:$D,3,FALSE)</f>
        <v>2431781366</v>
      </c>
      <c r="M588" s="41">
        <f>VLOOKUP(Table1[[#This Row],[fund_ioc]],'[2]By Fund - The Illinois Office o'!$B:$D,3,FALSE)</f>
        <v>2420311277.9000001</v>
      </c>
      <c r="N588" s="40">
        <v>2431781366</v>
      </c>
      <c r="O588" s="40">
        <v>2420311277.9000001</v>
      </c>
      <c r="Q588" s="45">
        <f>Table1[[#This Row],[Revenue2]]-Table1[[#This Row],[Expenditures3]]</f>
        <v>11470088.099999905</v>
      </c>
    </row>
    <row r="589" spans="1:17">
      <c r="A589" s="22" t="s">
        <v>491</v>
      </c>
      <c r="B589" s="1" t="s">
        <v>1106</v>
      </c>
      <c r="C589" s="1" t="s">
        <v>491</v>
      </c>
      <c r="D589" s="1">
        <v>2</v>
      </c>
      <c r="E589" s="1"/>
      <c r="F589" s="1">
        <v>1</v>
      </c>
      <c r="G589" s="1" t="s">
        <v>1725</v>
      </c>
      <c r="H589" s="1" t="s">
        <v>2278</v>
      </c>
      <c r="I589" s="1" t="s">
        <v>2288</v>
      </c>
      <c r="J589" s="1">
        <v>1</v>
      </c>
      <c r="K589" s="1">
        <v>1</v>
      </c>
      <c r="L589" s="40" t="e">
        <f>VLOOKUP(Table1[[#This Row],[fund_ioc]],'[1]By Fund - The Illinois Office o'!$B:$D,3,FALSE)</f>
        <v>#N/A</v>
      </c>
      <c r="M589" s="41" t="e">
        <f>VLOOKUP(Table1[[#This Row],[fund_ioc]],'[2]By Fund - The Illinois Office o'!$B:$D,3,FALSE)</f>
        <v>#N/A</v>
      </c>
      <c r="N589" s="40"/>
      <c r="O589" s="40"/>
      <c r="Q589" s="45">
        <f>Table1[[#This Row],[Revenue2]]-Table1[[#This Row],[Expenditures3]]</f>
        <v>0</v>
      </c>
    </row>
    <row r="590" spans="1:17">
      <c r="A590" s="22" t="s">
        <v>1013</v>
      </c>
      <c r="B590" s="1" t="s">
        <v>1200</v>
      </c>
      <c r="C590" s="1" t="s">
        <v>491</v>
      </c>
      <c r="D590" s="1">
        <v>1</v>
      </c>
      <c r="E590" s="1">
        <v>2001</v>
      </c>
      <c r="F590" s="1">
        <v>1</v>
      </c>
      <c r="G590" s="1" t="s">
        <v>2243</v>
      </c>
      <c r="H590" s="1" t="s">
        <v>2278</v>
      </c>
      <c r="I590" s="1" t="s">
        <v>2288</v>
      </c>
      <c r="J590" s="1">
        <v>1</v>
      </c>
      <c r="K590" s="1">
        <v>1</v>
      </c>
      <c r="L590" s="40" t="e">
        <f>VLOOKUP(Table1[[#This Row],[fund_ioc]],'[1]By Fund - The Illinois Office o'!$B:$D,3,FALSE)</f>
        <v>#N/A</v>
      </c>
      <c r="M590" s="41" t="e">
        <f>VLOOKUP(Table1[[#This Row],[fund_ioc]],'[2]By Fund - The Illinois Office o'!$B:$D,3,FALSE)</f>
        <v>#N/A</v>
      </c>
      <c r="N590" s="40" t="e">
        <v>#N/A</v>
      </c>
      <c r="O590" s="40" t="e">
        <v>#N/A</v>
      </c>
      <c r="Q590" s="45" t="e">
        <f>Table1[[#This Row],[Revenue2]]-Table1[[#This Row],[Expenditures3]]</f>
        <v>#N/A</v>
      </c>
    </row>
    <row r="591" spans="1:17">
      <c r="A591" s="22" t="s">
        <v>492</v>
      </c>
      <c r="B591" s="1" t="s">
        <v>492</v>
      </c>
      <c r="C591" s="1" t="s">
        <v>492</v>
      </c>
      <c r="D591" s="1">
        <v>0</v>
      </c>
      <c r="E591" s="1"/>
      <c r="F591" s="1">
        <v>1</v>
      </c>
      <c r="G591" s="19" t="s">
        <v>1726</v>
      </c>
      <c r="H591" s="1" t="s">
        <v>2278</v>
      </c>
      <c r="I591" s="1" t="s">
        <v>2288</v>
      </c>
      <c r="J591" s="1">
        <v>1</v>
      </c>
      <c r="K591" s="1">
        <v>1</v>
      </c>
      <c r="L591" s="40">
        <f>VLOOKUP(Table1[[#This Row],[fund_ioc]],'[1]By Fund - The Illinois Office o'!$B:$D,3,FALSE)</f>
        <v>0</v>
      </c>
      <c r="M591" s="41">
        <f>VLOOKUP(Table1[[#This Row],[fund_ioc]],'[2]By Fund - The Illinois Office o'!$B:$D,3,FALSE)</f>
        <v>1800</v>
      </c>
      <c r="N591" s="40">
        <v>0</v>
      </c>
      <c r="O591" s="40">
        <v>1800</v>
      </c>
      <c r="Q591" s="45">
        <f>Table1[[#This Row],[Revenue2]]-Table1[[#This Row],[Expenditures3]]</f>
        <v>-1800</v>
      </c>
    </row>
    <row r="592" spans="1:17">
      <c r="A592" s="22" t="s">
        <v>493</v>
      </c>
      <c r="B592" s="1" t="s">
        <v>493</v>
      </c>
      <c r="C592" s="1" t="s">
        <v>493</v>
      </c>
      <c r="D592" s="1">
        <v>0</v>
      </c>
      <c r="E592" s="1"/>
      <c r="F592" s="1">
        <v>1</v>
      </c>
      <c r="G592" s="1" t="s">
        <v>1727</v>
      </c>
      <c r="H592" s="1" t="s">
        <v>2278</v>
      </c>
      <c r="I592" s="1" t="s">
        <v>2288</v>
      </c>
      <c r="J592" s="1">
        <v>1</v>
      </c>
      <c r="K592" s="1">
        <v>1</v>
      </c>
      <c r="L592" s="40" t="e">
        <f>VLOOKUP(Table1[[#This Row],[fund_ioc]],'[1]By Fund - The Illinois Office o'!$B:$D,3,FALSE)</f>
        <v>#N/A</v>
      </c>
      <c r="M592" s="41">
        <f>VLOOKUP(Table1[[#This Row],[fund_ioc]],'[2]By Fund - The Illinois Office o'!$B:$D,3,FALSE)</f>
        <v>0</v>
      </c>
      <c r="N592" s="40"/>
      <c r="O592" s="40">
        <v>0</v>
      </c>
      <c r="Q592" s="45">
        <f>Table1[[#This Row],[Revenue2]]-Table1[[#This Row],[Expenditures3]]</f>
        <v>0</v>
      </c>
    </row>
    <row r="593" spans="1:17">
      <c r="A593" s="22" t="s">
        <v>494</v>
      </c>
      <c r="B593" s="1" t="s">
        <v>494</v>
      </c>
      <c r="C593" s="1" t="s">
        <v>494</v>
      </c>
      <c r="D593" s="1">
        <v>0</v>
      </c>
      <c r="E593" s="1"/>
      <c r="F593" s="1">
        <v>1</v>
      </c>
      <c r="G593" s="1" t="s">
        <v>1728</v>
      </c>
      <c r="H593" s="1" t="s">
        <v>2277</v>
      </c>
      <c r="I593" s="1" t="s">
        <v>2287</v>
      </c>
      <c r="J593" s="1">
        <v>1</v>
      </c>
      <c r="K593" s="1">
        <v>1</v>
      </c>
      <c r="L593" s="40" t="e">
        <f>VLOOKUP(Table1[[#This Row],[fund_ioc]],'[1]By Fund - The Illinois Office o'!$B:$D,3,FALSE)</f>
        <v>#N/A</v>
      </c>
      <c r="M593" s="41" t="e">
        <f>VLOOKUP(Table1[[#This Row],[fund_ioc]],'[2]By Fund - The Illinois Office o'!$B:$D,3,FALSE)</f>
        <v>#N/A</v>
      </c>
      <c r="N593" s="40"/>
      <c r="O593" s="40"/>
      <c r="Q593" s="45">
        <f>Table1[[#This Row],[Revenue2]]-Table1[[#This Row],[Expenditures3]]</f>
        <v>0</v>
      </c>
    </row>
    <row r="594" spans="1:17">
      <c r="A594" s="22" t="s">
        <v>495</v>
      </c>
      <c r="B594" s="1" t="s">
        <v>495</v>
      </c>
      <c r="C594" s="1" t="s">
        <v>495</v>
      </c>
      <c r="D594" s="1">
        <v>0</v>
      </c>
      <c r="E594" s="1"/>
      <c r="F594" s="1">
        <v>1</v>
      </c>
      <c r="G594" s="1" t="s">
        <v>1729</v>
      </c>
      <c r="H594" s="1" t="s">
        <v>2278</v>
      </c>
      <c r="I594" s="1" t="s">
        <v>2288</v>
      </c>
      <c r="J594" s="1">
        <v>1</v>
      </c>
      <c r="K594" s="1">
        <v>1</v>
      </c>
      <c r="L594" s="40">
        <f>VLOOKUP(Table1[[#This Row],[fund_ioc]],'[1]By Fund - The Illinois Office o'!$B:$D,3,FALSE)</f>
        <v>1398924.75</v>
      </c>
      <c r="M594" s="41">
        <f>VLOOKUP(Table1[[#This Row],[fund_ioc]],'[2]By Fund - The Illinois Office o'!$B:$D,3,FALSE)</f>
        <v>1448890.04</v>
      </c>
      <c r="N594" s="40">
        <v>1398924.75</v>
      </c>
      <c r="O594" s="40">
        <v>1448890.04</v>
      </c>
      <c r="Q594" s="45">
        <f>Table1[[#This Row],[Revenue2]]-Table1[[#This Row],[Expenditures3]]</f>
        <v>-49965.290000000037</v>
      </c>
    </row>
    <row r="595" spans="1:17">
      <c r="A595" s="22" t="s">
        <v>496</v>
      </c>
      <c r="B595" s="1" t="s">
        <v>496</v>
      </c>
      <c r="C595" s="1" t="s">
        <v>496</v>
      </c>
      <c r="D595" s="1">
        <v>0</v>
      </c>
      <c r="E595" s="1"/>
      <c r="F595" s="1">
        <v>1</v>
      </c>
      <c r="G595" s="1" t="s">
        <v>1730</v>
      </c>
      <c r="H595" s="1" t="s">
        <v>2278</v>
      </c>
      <c r="I595" s="1" t="s">
        <v>2288</v>
      </c>
      <c r="J595" s="1">
        <v>1</v>
      </c>
      <c r="K595" s="1">
        <v>1</v>
      </c>
      <c r="L595" s="40">
        <f>VLOOKUP(Table1[[#This Row],[fund_ioc]],'[1]By Fund - The Illinois Office o'!$B:$D,3,FALSE)</f>
        <v>77059</v>
      </c>
      <c r="M595" s="41">
        <f>VLOOKUP(Table1[[#This Row],[fund_ioc]],'[2]By Fund - The Illinois Office o'!$B:$D,3,FALSE)</f>
        <v>154351.37</v>
      </c>
      <c r="N595" s="40">
        <v>77059</v>
      </c>
      <c r="O595" s="40">
        <v>154351.37</v>
      </c>
      <c r="Q595" s="45">
        <f>Table1[[#This Row],[Revenue2]]-Table1[[#This Row],[Expenditures3]]</f>
        <v>-77292.37</v>
      </c>
    </row>
    <row r="596" spans="1:17">
      <c r="A596" s="22" t="s">
        <v>497</v>
      </c>
      <c r="B596" s="1" t="s">
        <v>497</v>
      </c>
      <c r="C596" s="1" t="s">
        <v>497</v>
      </c>
      <c r="D596" s="1">
        <v>0</v>
      </c>
      <c r="E596" s="1"/>
      <c r="F596" s="1">
        <v>1</v>
      </c>
      <c r="G596" s="1" t="s">
        <v>1731</v>
      </c>
      <c r="H596" s="1" t="s">
        <v>2278</v>
      </c>
      <c r="I596" s="1" t="s">
        <v>2288</v>
      </c>
      <c r="J596" s="1">
        <v>1</v>
      </c>
      <c r="K596" s="1">
        <v>1</v>
      </c>
      <c r="L596" s="40">
        <f>VLOOKUP(Table1[[#This Row],[fund_ioc]],'[1]By Fund - The Illinois Office o'!$B:$D,3,FALSE)</f>
        <v>26798446.170000002</v>
      </c>
      <c r="M596" s="41">
        <f>VLOOKUP(Table1[[#This Row],[fund_ioc]],'[2]By Fund - The Illinois Office o'!$B:$D,3,FALSE)</f>
        <v>37583036.18</v>
      </c>
      <c r="N596" s="40">
        <v>26798446.170000002</v>
      </c>
      <c r="O596" s="40">
        <v>37583036.18</v>
      </c>
      <c r="Q596" s="45">
        <f>Table1[[#This Row],[Revenue2]]-Table1[[#This Row],[Expenditures3]]</f>
        <v>-10784590.009999998</v>
      </c>
    </row>
    <row r="597" spans="1:17">
      <c r="A597" s="22" t="s">
        <v>498</v>
      </c>
      <c r="B597" s="1" t="s">
        <v>498</v>
      </c>
      <c r="C597" s="1" t="s">
        <v>498</v>
      </c>
      <c r="D597" s="1">
        <v>0</v>
      </c>
      <c r="E597" s="1"/>
      <c r="F597" s="1">
        <v>1</v>
      </c>
      <c r="G597" s="1" t="s">
        <v>1732</v>
      </c>
      <c r="H597" s="1" t="s">
        <v>2278</v>
      </c>
      <c r="I597" s="1" t="s">
        <v>2288</v>
      </c>
      <c r="J597" s="1">
        <v>1</v>
      </c>
      <c r="K597" s="1">
        <v>1</v>
      </c>
      <c r="L597" s="40">
        <f>VLOOKUP(Table1[[#This Row],[fund_ioc]],'[1]By Fund - The Illinois Office o'!$B:$D,3,FALSE)</f>
        <v>857578.25</v>
      </c>
      <c r="M597" s="41">
        <f>VLOOKUP(Table1[[#This Row],[fund_ioc]],'[2]By Fund - The Illinois Office o'!$B:$D,3,FALSE)</f>
        <v>1212672.3400000001</v>
      </c>
      <c r="N597" s="40">
        <v>857578.25</v>
      </c>
      <c r="O597" s="40">
        <v>1212672.3400000001</v>
      </c>
      <c r="Q597" s="45">
        <f>Table1[[#This Row],[Revenue2]]-Table1[[#This Row],[Expenditures3]]</f>
        <v>-355094.09000000008</v>
      </c>
    </row>
    <row r="598" spans="1:17">
      <c r="A598" s="22" t="s">
        <v>499</v>
      </c>
      <c r="B598" s="1" t="s">
        <v>499</v>
      </c>
      <c r="C598" s="1" t="s">
        <v>499</v>
      </c>
      <c r="D598" s="1">
        <v>0</v>
      </c>
      <c r="E598" s="1"/>
      <c r="F598" s="1">
        <v>1</v>
      </c>
      <c r="G598" s="1" t="s">
        <v>1733</v>
      </c>
      <c r="H598" s="1" t="s">
        <v>2279</v>
      </c>
      <c r="I598" s="1" t="s">
        <v>2289</v>
      </c>
      <c r="J598" s="1">
        <v>1</v>
      </c>
      <c r="K598" s="1">
        <v>1</v>
      </c>
      <c r="L598" s="40" t="e">
        <f>VLOOKUP(Table1[[#This Row],[fund_ioc]],'[1]By Fund - The Illinois Office o'!$B:$D,3,FALSE)</f>
        <v>#N/A</v>
      </c>
      <c r="M598" s="41" t="e">
        <f>VLOOKUP(Table1[[#This Row],[fund_ioc]],'[2]By Fund - The Illinois Office o'!$B:$D,3,FALSE)</f>
        <v>#N/A</v>
      </c>
      <c r="N598" s="40"/>
      <c r="O598" s="40"/>
      <c r="Q598" s="45">
        <f>Table1[[#This Row],[Revenue2]]-Table1[[#This Row],[Expenditures3]]</f>
        <v>0</v>
      </c>
    </row>
    <row r="599" spans="1:17">
      <c r="A599" s="22" t="s">
        <v>500</v>
      </c>
      <c r="B599" s="1" t="s">
        <v>1107</v>
      </c>
      <c r="C599" s="1" t="s">
        <v>500</v>
      </c>
      <c r="D599" s="1">
        <v>2</v>
      </c>
      <c r="E599" s="1"/>
      <c r="F599" s="1">
        <v>1</v>
      </c>
      <c r="G599" s="19" t="s">
        <v>1734</v>
      </c>
      <c r="H599" s="1" t="s">
        <v>2277</v>
      </c>
      <c r="I599" s="1" t="s">
        <v>2287</v>
      </c>
      <c r="J599" s="1">
        <v>1</v>
      </c>
      <c r="K599" s="1">
        <v>1</v>
      </c>
      <c r="L599" s="40" t="e">
        <f>VLOOKUP(Table1[[#This Row],[fund_ioc]],'[1]By Fund - The Illinois Office o'!$B:$D,3,FALSE)</f>
        <v>#N/A</v>
      </c>
      <c r="M599" s="41">
        <f>VLOOKUP(Table1[[#This Row],[fund_ioc]],'[2]By Fund - The Illinois Office o'!$B:$D,3,FALSE)</f>
        <v>0</v>
      </c>
      <c r="N599" s="40"/>
      <c r="O599" s="40">
        <v>0</v>
      </c>
      <c r="Q599" s="45">
        <f>Table1[[#This Row],[Revenue2]]-Table1[[#This Row],[Expenditures3]]</f>
        <v>0</v>
      </c>
    </row>
    <row r="600" spans="1:17">
      <c r="A600" s="22" t="s">
        <v>1014</v>
      </c>
      <c r="B600" s="1" t="s">
        <v>1201</v>
      </c>
      <c r="C600" s="1" t="s">
        <v>500</v>
      </c>
      <c r="D600" s="1">
        <v>1</v>
      </c>
      <c r="E600" s="1">
        <v>1999</v>
      </c>
      <c r="F600" s="1">
        <v>1</v>
      </c>
      <c r="G600" s="1" t="s">
        <v>2244</v>
      </c>
      <c r="H600" s="1" t="s">
        <v>2277</v>
      </c>
      <c r="I600" s="1" t="s">
        <v>2287</v>
      </c>
      <c r="J600" s="1">
        <v>1</v>
      </c>
      <c r="K600" s="1">
        <v>1</v>
      </c>
      <c r="L600" s="40" t="e">
        <f>VLOOKUP(Table1[[#This Row],[fund_ioc]],'[1]By Fund - The Illinois Office o'!$B:$D,3,FALSE)</f>
        <v>#N/A</v>
      </c>
      <c r="M600" s="41">
        <f>VLOOKUP(Table1[[#This Row],[fund_ioc]],'[2]By Fund - The Illinois Office o'!$B:$D,3,FALSE)</f>
        <v>0</v>
      </c>
      <c r="N600" s="40" t="e">
        <v>#N/A</v>
      </c>
      <c r="O600" s="40">
        <v>0</v>
      </c>
      <c r="Q600" s="45" t="e">
        <f>Table1[[#This Row],[Revenue2]]-Table1[[#This Row],[Expenditures3]]</f>
        <v>#N/A</v>
      </c>
    </row>
    <row r="601" spans="1:17">
      <c r="A601" s="22" t="s">
        <v>501</v>
      </c>
      <c r="B601" s="1" t="s">
        <v>501</v>
      </c>
      <c r="C601" s="1" t="s">
        <v>501</v>
      </c>
      <c r="D601" s="1">
        <v>0</v>
      </c>
      <c r="E601" s="1"/>
      <c r="F601" s="1">
        <v>1</v>
      </c>
      <c r="G601" s="19" t="s">
        <v>1735</v>
      </c>
      <c r="H601" s="1" t="s">
        <v>2278</v>
      </c>
      <c r="I601" s="1" t="s">
        <v>2288</v>
      </c>
      <c r="J601" s="1">
        <v>1</v>
      </c>
      <c r="K601" s="1">
        <v>1</v>
      </c>
      <c r="L601" s="40">
        <f>VLOOKUP(Table1[[#This Row],[fund_ioc]],'[1]By Fund - The Illinois Office o'!$B:$D,3,FALSE)</f>
        <v>8986.75</v>
      </c>
      <c r="M601" s="41">
        <f>VLOOKUP(Table1[[#This Row],[fund_ioc]],'[2]By Fund - The Illinois Office o'!$B:$D,3,FALSE)</f>
        <v>43253.51</v>
      </c>
      <c r="N601" s="40">
        <v>8986.75</v>
      </c>
      <c r="O601" s="40">
        <v>43253.51</v>
      </c>
      <c r="Q601" s="45">
        <f>Table1[[#This Row],[Revenue2]]-Table1[[#This Row],[Expenditures3]]</f>
        <v>-34266.76</v>
      </c>
    </row>
    <row r="602" spans="1:17">
      <c r="A602" s="22" t="s">
        <v>502</v>
      </c>
      <c r="B602" s="1" t="s">
        <v>502</v>
      </c>
      <c r="C602" s="1" t="s">
        <v>502</v>
      </c>
      <c r="D602" s="1">
        <v>0</v>
      </c>
      <c r="E602" s="1"/>
      <c r="F602" s="1">
        <v>1</v>
      </c>
      <c r="G602" s="1" t="s">
        <v>1736</v>
      </c>
      <c r="H602" s="1" t="s">
        <v>2278</v>
      </c>
      <c r="I602" s="1" t="s">
        <v>2288</v>
      </c>
      <c r="J602" s="1">
        <v>1</v>
      </c>
      <c r="K602" s="1">
        <v>1</v>
      </c>
      <c r="L602" s="40">
        <f>VLOOKUP(Table1[[#This Row],[fund_ioc]],'[1]By Fund - The Illinois Office o'!$B:$D,3,FALSE)</f>
        <v>0</v>
      </c>
      <c r="M602" s="41">
        <f>VLOOKUP(Table1[[#This Row],[fund_ioc]],'[2]By Fund - The Illinois Office o'!$B:$D,3,FALSE)</f>
        <v>33919.699999999997</v>
      </c>
      <c r="N602" s="40">
        <v>0</v>
      </c>
      <c r="O602" s="40">
        <v>33919.699999999997</v>
      </c>
      <c r="Q602" s="45">
        <f>Table1[[#This Row],[Revenue2]]-Table1[[#This Row],[Expenditures3]]</f>
        <v>-33919.699999999997</v>
      </c>
    </row>
    <row r="603" spans="1:17">
      <c r="A603" s="22" t="s">
        <v>503</v>
      </c>
      <c r="B603" s="1" t="s">
        <v>503</v>
      </c>
      <c r="C603" s="1" t="s">
        <v>503</v>
      </c>
      <c r="D603" s="1">
        <v>0</v>
      </c>
      <c r="E603" s="1"/>
      <c r="F603" s="1">
        <v>0</v>
      </c>
      <c r="G603" s="1" t="s">
        <v>1737</v>
      </c>
      <c r="H603" s="1" t="s">
        <v>2279</v>
      </c>
      <c r="I603" s="1" t="s">
        <v>2289</v>
      </c>
      <c r="J603" s="1">
        <v>0</v>
      </c>
      <c r="K603" s="1">
        <v>0</v>
      </c>
      <c r="L603" s="40">
        <f>VLOOKUP(Table1[[#This Row],[fund_ioc]],'[1]By Fund - The Illinois Office o'!$B:$D,3,FALSE)</f>
        <v>4859563.4800000004</v>
      </c>
      <c r="M603" s="41">
        <f>VLOOKUP(Table1[[#This Row],[fund_ioc]],'[2]By Fund - The Illinois Office o'!$B:$D,3,FALSE)</f>
        <v>4800000</v>
      </c>
      <c r="N603" s="40">
        <v>4859563.4800000004</v>
      </c>
      <c r="O603" s="40">
        <v>4800000</v>
      </c>
      <c r="Q603" s="45">
        <f>Table1[[#This Row],[Revenue2]]-Table1[[#This Row],[Expenditures3]]</f>
        <v>59563.480000000447</v>
      </c>
    </row>
    <row r="604" spans="1:17">
      <c r="A604" s="22" t="s">
        <v>504</v>
      </c>
      <c r="B604" s="1" t="s">
        <v>504</v>
      </c>
      <c r="C604" s="1" t="s">
        <v>504</v>
      </c>
      <c r="D604" s="1">
        <v>0</v>
      </c>
      <c r="E604" s="1"/>
      <c r="F604" s="1">
        <v>1</v>
      </c>
      <c r="G604" s="19" t="s">
        <v>1738</v>
      </c>
      <c r="H604" s="1" t="s">
        <v>2278</v>
      </c>
      <c r="I604" s="1" t="s">
        <v>2288</v>
      </c>
      <c r="J604" s="1">
        <v>1</v>
      </c>
      <c r="K604" s="1">
        <v>1</v>
      </c>
      <c r="L604" s="40" t="e">
        <f>VLOOKUP(Table1[[#This Row],[fund_ioc]],'[1]By Fund - The Illinois Office o'!$B:$D,3,FALSE)</f>
        <v>#N/A</v>
      </c>
      <c r="M604" s="41" t="e">
        <f>VLOOKUP(Table1[[#This Row],[fund_ioc]],'[2]By Fund - The Illinois Office o'!$B:$D,3,FALSE)</f>
        <v>#N/A</v>
      </c>
      <c r="N604" s="40"/>
      <c r="O604" s="40"/>
      <c r="Q604" s="45">
        <f>Table1[[#This Row],[Revenue2]]-Table1[[#This Row],[Expenditures3]]</f>
        <v>0</v>
      </c>
    </row>
    <row r="605" spans="1:17">
      <c r="A605" s="22" t="s">
        <v>505</v>
      </c>
      <c r="B605" s="1" t="s">
        <v>1108</v>
      </c>
      <c r="C605" s="1" t="s">
        <v>505</v>
      </c>
      <c r="D605" s="1">
        <v>2</v>
      </c>
      <c r="E605" s="1"/>
      <c r="F605" s="1">
        <v>1</v>
      </c>
      <c r="G605" s="19" t="s">
        <v>1739</v>
      </c>
      <c r="H605" s="1" t="s">
        <v>2278</v>
      </c>
      <c r="I605" s="1" t="s">
        <v>2288</v>
      </c>
      <c r="J605" s="1">
        <v>1</v>
      </c>
      <c r="K605" s="1">
        <v>1</v>
      </c>
      <c r="L605" s="40" t="e">
        <f>VLOOKUP(Table1[[#This Row],[fund_ioc]],'[1]By Fund - The Illinois Office o'!$B:$D,3,FALSE)</f>
        <v>#N/A</v>
      </c>
      <c r="M605" s="41">
        <f>VLOOKUP(Table1[[#This Row],[fund_ioc]],'[2]By Fund - The Illinois Office o'!$B:$D,3,FALSE)</f>
        <v>0</v>
      </c>
      <c r="N605" s="40"/>
      <c r="O605" s="40">
        <v>0</v>
      </c>
      <c r="Q605" s="45">
        <f>Table1[[#This Row],[Revenue2]]-Table1[[#This Row],[Expenditures3]]</f>
        <v>0</v>
      </c>
    </row>
    <row r="606" spans="1:17">
      <c r="A606" s="22" t="s">
        <v>1015</v>
      </c>
      <c r="B606" s="1" t="s">
        <v>1202</v>
      </c>
      <c r="C606" s="1" t="s">
        <v>505</v>
      </c>
      <c r="D606" s="1">
        <v>1</v>
      </c>
      <c r="E606" s="1">
        <v>2006</v>
      </c>
      <c r="F606" s="1">
        <v>1</v>
      </c>
      <c r="G606" s="1" t="s">
        <v>2245</v>
      </c>
      <c r="H606" s="1" t="s">
        <v>2278</v>
      </c>
      <c r="I606" s="1" t="s">
        <v>2288</v>
      </c>
      <c r="J606" s="1">
        <v>1</v>
      </c>
      <c r="K606" s="1">
        <v>1</v>
      </c>
      <c r="L606" s="40" t="e">
        <f>VLOOKUP(Table1[[#This Row],[fund_ioc]],'[1]By Fund - The Illinois Office o'!$B:$D,3,FALSE)</f>
        <v>#N/A</v>
      </c>
      <c r="M606" s="41">
        <f>VLOOKUP(Table1[[#This Row],[fund_ioc]],'[2]By Fund - The Illinois Office o'!$B:$D,3,FALSE)</f>
        <v>0</v>
      </c>
      <c r="N606" s="40" t="e">
        <v>#N/A</v>
      </c>
      <c r="O606" s="40">
        <v>0</v>
      </c>
      <c r="Q606" s="45" t="e">
        <f>Table1[[#This Row],[Revenue2]]-Table1[[#This Row],[Expenditures3]]</f>
        <v>#N/A</v>
      </c>
    </row>
    <row r="607" spans="1:17">
      <c r="A607" s="22" t="s">
        <v>506</v>
      </c>
      <c r="B607" s="1" t="s">
        <v>1109</v>
      </c>
      <c r="C607" s="1" t="s">
        <v>506</v>
      </c>
      <c r="D607" s="1">
        <v>2</v>
      </c>
      <c r="E607" s="1"/>
      <c r="F607" s="1">
        <v>1</v>
      </c>
      <c r="G607" s="1" t="s">
        <v>1740</v>
      </c>
      <c r="H607" s="1" t="s">
        <v>2278</v>
      </c>
      <c r="I607" s="1" t="s">
        <v>2288</v>
      </c>
      <c r="J607" s="1">
        <v>1</v>
      </c>
      <c r="K607" s="1">
        <v>1</v>
      </c>
      <c r="L607" s="40" t="e">
        <f>VLOOKUP(Table1[[#This Row],[fund_ioc]],'[1]By Fund - The Illinois Office o'!$B:$D,3,FALSE)</f>
        <v>#N/A</v>
      </c>
      <c r="M607" s="41">
        <f>VLOOKUP(Table1[[#This Row],[fund_ioc]],'[2]By Fund - The Illinois Office o'!$B:$D,3,FALSE)</f>
        <v>616.63</v>
      </c>
      <c r="N607" s="40"/>
      <c r="O607" s="40">
        <v>616.63</v>
      </c>
      <c r="Q607" s="45">
        <f>Table1[[#This Row],[Revenue2]]-Table1[[#This Row],[Expenditures3]]</f>
        <v>-616.63</v>
      </c>
    </row>
    <row r="608" spans="1:17">
      <c r="A608" s="22" t="s">
        <v>1016</v>
      </c>
      <c r="B608" s="1" t="s">
        <v>1203</v>
      </c>
      <c r="C608" s="1" t="s">
        <v>506</v>
      </c>
      <c r="D608" s="1">
        <v>1</v>
      </c>
      <c r="E608" s="1">
        <v>2005</v>
      </c>
      <c r="F608" s="1">
        <v>1</v>
      </c>
      <c r="G608" s="19" t="s">
        <v>2246</v>
      </c>
      <c r="H608" s="1" t="s">
        <v>2278</v>
      </c>
      <c r="I608" s="1" t="s">
        <v>2288</v>
      </c>
      <c r="J608" s="1">
        <v>1</v>
      </c>
      <c r="K608" s="1">
        <v>1</v>
      </c>
      <c r="L608" s="40" t="e">
        <f>VLOOKUP(Table1[[#This Row],[fund_ioc]],'[1]By Fund - The Illinois Office o'!$B:$D,3,FALSE)</f>
        <v>#N/A</v>
      </c>
      <c r="M608" s="41">
        <f>VLOOKUP(Table1[[#This Row],[fund_ioc]],'[2]By Fund - The Illinois Office o'!$B:$D,3,FALSE)</f>
        <v>616.63</v>
      </c>
      <c r="N608" s="40" t="e">
        <v>#N/A</v>
      </c>
      <c r="O608" s="40">
        <v>616.63</v>
      </c>
      <c r="Q608" s="45" t="e">
        <f>Table1[[#This Row],[Revenue2]]-Table1[[#This Row],[Expenditures3]]</f>
        <v>#N/A</v>
      </c>
    </row>
    <row r="609" spans="1:17">
      <c r="A609" s="22" t="s">
        <v>507</v>
      </c>
      <c r="B609" s="1" t="s">
        <v>1110</v>
      </c>
      <c r="C609" s="1" t="s">
        <v>507</v>
      </c>
      <c r="D609" s="1">
        <v>2</v>
      </c>
      <c r="E609" s="1"/>
      <c r="F609" s="1">
        <v>1</v>
      </c>
      <c r="G609" s="1" t="s">
        <v>1741</v>
      </c>
      <c r="H609" s="1" t="s">
        <v>2278</v>
      </c>
      <c r="I609" s="1" t="s">
        <v>2288</v>
      </c>
      <c r="J609" s="1">
        <v>1</v>
      </c>
      <c r="K609" s="1">
        <v>1</v>
      </c>
      <c r="L609" s="40">
        <f>VLOOKUP(Table1[[#This Row],[fund_ioc]],'[1]By Fund - The Illinois Office o'!$B:$D,3,FALSE)</f>
        <v>1760020.71</v>
      </c>
      <c r="M609" s="41">
        <f>VLOOKUP(Table1[[#This Row],[fund_ioc]],'[2]By Fund - The Illinois Office o'!$B:$D,3,FALSE)</f>
        <v>2500035</v>
      </c>
      <c r="N609" s="40">
        <v>1760020.71</v>
      </c>
      <c r="O609" s="40">
        <v>2500035</v>
      </c>
      <c r="Q609" s="45">
        <f>Table1[[#This Row],[Revenue2]]-Table1[[#This Row],[Expenditures3]]</f>
        <v>-740014.29</v>
      </c>
    </row>
    <row r="610" spans="1:17">
      <c r="A610" s="22" t="s">
        <v>1017</v>
      </c>
      <c r="B610" s="1" t="s">
        <v>1204</v>
      </c>
      <c r="C610" s="1" t="s">
        <v>507</v>
      </c>
      <c r="D610" s="1">
        <v>1</v>
      </c>
      <c r="E610" s="1">
        <v>2006</v>
      </c>
      <c r="F610" s="1">
        <v>1</v>
      </c>
      <c r="G610" s="1" t="s">
        <v>2247</v>
      </c>
      <c r="H610" s="1" t="s">
        <v>2278</v>
      </c>
      <c r="I610" s="1" t="s">
        <v>2288</v>
      </c>
      <c r="J610" s="1">
        <v>1</v>
      </c>
      <c r="K610" s="1">
        <v>1</v>
      </c>
      <c r="L610" s="40">
        <f>VLOOKUP(Table1[[#This Row],[fund_ioc]],'[1]By Fund - The Illinois Office o'!$B:$D,3,FALSE)</f>
        <v>1760020.71</v>
      </c>
      <c r="M610" s="41">
        <f>VLOOKUP(Table1[[#This Row],[fund_ioc]],'[2]By Fund - The Illinois Office o'!$B:$D,3,FALSE)</f>
        <v>2500035</v>
      </c>
      <c r="N610" s="40">
        <v>1760020.71</v>
      </c>
      <c r="O610" s="40">
        <v>2500035</v>
      </c>
      <c r="Q610" s="45">
        <f>Table1[[#This Row],[Revenue2]]-Table1[[#This Row],[Expenditures3]]</f>
        <v>-740014.29</v>
      </c>
    </row>
    <row r="611" spans="1:17">
      <c r="A611" s="22" t="s">
        <v>508</v>
      </c>
      <c r="B611" s="1" t="s">
        <v>1111</v>
      </c>
      <c r="C611" s="1" t="s">
        <v>508</v>
      </c>
      <c r="D611" s="1">
        <v>2</v>
      </c>
      <c r="E611" s="1"/>
      <c r="F611" s="1">
        <v>1</v>
      </c>
      <c r="G611" s="1" t="s">
        <v>1742</v>
      </c>
      <c r="H611" s="1" t="s">
        <v>2278</v>
      </c>
      <c r="I611" s="1" t="s">
        <v>2288</v>
      </c>
      <c r="J611" s="1">
        <v>1</v>
      </c>
      <c r="K611" s="1">
        <v>1</v>
      </c>
      <c r="L611" s="40">
        <f>VLOOKUP(Table1[[#This Row],[fund_ioc]],'[1]By Fund - The Illinois Office o'!$B:$D,3,FALSE)</f>
        <v>30623579.870000001</v>
      </c>
      <c r="M611" s="41">
        <f>VLOOKUP(Table1[[#This Row],[fund_ioc]],'[2]By Fund - The Illinois Office o'!$B:$D,3,FALSE)</f>
        <v>27628008.829999998</v>
      </c>
      <c r="N611" s="40">
        <v>30623579.870000001</v>
      </c>
      <c r="O611" s="40">
        <v>27628008.829999998</v>
      </c>
      <c r="Q611" s="45">
        <f>Table1[[#This Row],[Revenue2]]-Table1[[#This Row],[Expenditures3]]</f>
        <v>2995571.0400000028</v>
      </c>
    </row>
    <row r="612" spans="1:17">
      <c r="A612" s="22" t="s">
        <v>1018</v>
      </c>
      <c r="B612" s="1" t="s">
        <v>1205</v>
      </c>
      <c r="C612" s="1" t="s">
        <v>508</v>
      </c>
      <c r="D612" s="1">
        <v>1</v>
      </c>
      <c r="E612" s="1">
        <v>2005</v>
      </c>
      <c r="F612" s="1">
        <v>1</v>
      </c>
      <c r="G612" s="19" t="s">
        <v>2248</v>
      </c>
      <c r="H612" s="1" t="s">
        <v>2278</v>
      </c>
      <c r="I612" s="1" t="s">
        <v>2288</v>
      </c>
      <c r="J612" s="1">
        <v>1</v>
      </c>
      <c r="K612" s="1">
        <v>1</v>
      </c>
      <c r="L612" s="40">
        <f>VLOOKUP(Table1[[#This Row],[fund_ioc]],'[1]By Fund - The Illinois Office o'!$B:$D,3,FALSE)</f>
        <v>30623579.870000001</v>
      </c>
      <c r="M612" s="41">
        <f>VLOOKUP(Table1[[#This Row],[fund_ioc]],'[2]By Fund - The Illinois Office o'!$B:$D,3,FALSE)</f>
        <v>27628008.829999998</v>
      </c>
      <c r="N612" s="40">
        <v>30623579.870000001</v>
      </c>
      <c r="O612" s="40">
        <v>27628008.829999998</v>
      </c>
      <c r="Q612" s="45">
        <f>Table1[[#This Row],[Revenue2]]-Table1[[#This Row],[Expenditures3]]</f>
        <v>2995571.0400000028</v>
      </c>
    </row>
    <row r="613" spans="1:17">
      <c r="A613" s="22" t="s">
        <v>509</v>
      </c>
      <c r="B613" s="1" t="s">
        <v>509</v>
      </c>
      <c r="C613" s="1" t="s">
        <v>509</v>
      </c>
      <c r="D613" s="1">
        <v>0</v>
      </c>
      <c r="E613" s="1"/>
      <c r="F613" s="1">
        <v>1</v>
      </c>
      <c r="G613" s="1" t="s">
        <v>1743</v>
      </c>
      <c r="H613" s="1" t="s">
        <v>2278</v>
      </c>
      <c r="I613" s="1" t="s">
        <v>2288</v>
      </c>
      <c r="J613" s="1">
        <v>1</v>
      </c>
      <c r="K613" s="1">
        <v>1</v>
      </c>
      <c r="L613" s="40">
        <f>VLOOKUP(Table1[[#This Row],[fund_ioc]],'[1]By Fund - The Illinois Office o'!$B:$D,3,FALSE)</f>
        <v>87282.64</v>
      </c>
      <c r="M613" s="41">
        <f>VLOOKUP(Table1[[#This Row],[fund_ioc]],'[2]By Fund - The Illinois Office o'!$B:$D,3,FALSE)</f>
        <v>80961.72</v>
      </c>
      <c r="N613" s="40">
        <v>87282.64</v>
      </c>
      <c r="O613" s="40">
        <v>80961.72</v>
      </c>
      <c r="Q613" s="45">
        <f>Table1[[#This Row],[Revenue2]]-Table1[[#This Row],[Expenditures3]]</f>
        <v>6320.9199999999983</v>
      </c>
    </row>
    <row r="614" spans="1:17">
      <c r="A614" s="22" t="s">
        <v>510</v>
      </c>
      <c r="B614" s="1" t="s">
        <v>510</v>
      </c>
      <c r="C614" s="1" t="s">
        <v>510</v>
      </c>
      <c r="D614" s="1">
        <v>0</v>
      </c>
      <c r="E614" s="1"/>
      <c r="F614" s="1">
        <v>1</v>
      </c>
      <c r="G614" s="1" t="s">
        <v>1744</v>
      </c>
      <c r="H614" s="1" t="s">
        <v>2278</v>
      </c>
      <c r="I614" s="1" t="s">
        <v>2288</v>
      </c>
      <c r="J614" s="1">
        <v>1</v>
      </c>
      <c r="K614" s="1">
        <v>1</v>
      </c>
      <c r="L614" s="40">
        <f>VLOOKUP(Table1[[#This Row],[fund_ioc]],'[1]By Fund - The Illinois Office o'!$B:$D,3,FALSE)</f>
        <v>670952.98</v>
      </c>
      <c r="M614" s="41">
        <f>VLOOKUP(Table1[[#This Row],[fund_ioc]],'[2]By Fund - The Illinois Office o'!$B:$D,3,FALSE)</f>
        <v>361379.39</v>
      </c>
      <c r="N614" s="40">
        <v>670952.98</v>
      </c>
      <c r="O614" s="40">
        <v>361379.39</v>
      </c>
      <c r="Q614" s="45">
        <f>Table1[[#This Row],[Revenue2]]-Table1[[#This Row],[Expenditures3]]</f>
        <v>309573.58999999997</v>
      </c>
    </row>
    <row r="615" spans="1:17">
      <c r="A615" s="22" t="s">
        <v>511</v>
      </c>
      <c r="B615" s="1" t="s">
        <v>511</v>
      </c>
      <c r="C615" s="1" t="s">
        <v>511</v>
      </c>
      <c r="D615" s="1">
        <v>0</v>
      </c>
      <c r="E615" s="1"/>
      <c r="F615" s="1">
        <v>1</v>
      </c>
      <c r="G615" s="1" t="s">
        <v>1745</v>
      </c>
      <c r="H615" s="1" t="s">
        <v>2278</v>
      </c>
      <c r="I615" s="1" t="s">
        <v>2288</v>
      </c>
      <c r="J615" s="1">
        <v>1</v>
      </c>
      <c r="K615" s="1">
        <v>1</v>
      </c>
      <c r="L615" s="40" t="e">
        <f>VLOOKUP(Table1[[#This Row],[fund_ioc]],'[1]By Fund - The Illinois Office o'!$B:$D,3,FALSE)</f>
        <v>#N/A</v>
      </c>
      <c r="M615" s="41">
        <f>VLOOKUP(Table1[[#This Row],[fund_ioc]],'[2]By Fund - The Illinois Office o'!$B:$D,3,FALSE)</f>
        <v>0</v>
      </c>
      <c r="N615" s="40"/>
      <c r="O615" s="40">
        <v>0</v>
      </c>
      <c r="Q615" s="45">
        <f>Table1[[#This Row],[Revenue2]]-Table1[[#This Row],[Expenditures3]]</f>
        <v>0</v>
      </c>
    </row>
    <row r="616" spans="1:17">
      <c r="A616" s="22" t="s">
        <v>512</v>
      </c>
      <c r="B616" s="1" t="s">
        <v>512</v>
      </c>
      <c r="C616" s="1" t="s">
        <v>512</v>
      </c>
      <c r="D616" s="1">
        <v>0</v>
      </c>
      <c r="E616" s="1"/>
      <c r="F616" s="1">
        <v>1</v>
      </c>
      <c r="G616" s="19" t="s">
        <v>1746</v>
      </c>
      <c r="H616" s="1" t="s">
        <v>2278</v>
      </c>
      <c r="I616" s="1" t="s">
        <v>2288</v>
      </c>
      <c r="J616" s="1">
        <v>1</v>
      </c>
      <c r="K616" s="1">
        <v>1</v>
      </c>
      <c r="L616" s="40">
        <f>VLOOKUP(Table1[[#This Row],[fund_ioc]],'[1]By Fund - The Illinois Office o'!$B:$D,3,FALSE)</f>
        <v>1746083.18</v>
      </c>
      <c r="M616" s="41">
        <f>VLOOKUP(Table1[[#This Row],[fund_ioc]],'[2]By Fund - The Illinois Office o'!$B:$D,3,FALSE)</f>
        <v>2191133.6800000002</v>
      </c>
      <c r="N616" s="40">
        <v>1746083.18</v>
      </c>
      <c r="O616" s="40">
        <v>2191133.6800000002</v>
      </c>
      <c r="Q616" s="45">
        <f>Table1[[#This Row],[Revenue2]]-Table1[[#This Row],[Expenditures3]]</f>
        <v>-445050.50000000023</v>
      </c>
    </row>
    <row r="617" spans="1:17">
      <c r="A617" s="22" t="s">
        <v>513</v>
      </c>
      <c r="B617" s="1" t="s">
        <v>513</v>
      </c>
      <c r="C617" s="1" t="s">
        <v>513</v>
      </c>
      <c r="D617" s="1">
        <v>0</v>
      </c>
      <c r="E617" s="1"/>
      <c r="F617" s="1">
        <v>1</v>
      </c>
      <c r="G617" s="1" t="s">
        <v>1747</v>
      </c>
      <c r="H617" s="1" t="s">
        <v>2278</v>
      </c>
      <c r="I617" s="1" t="s">
        <v>2288</v>
      </c>
      <c r="J617" s="1">
        <v>1</v>
      </c>
      <c r="K617" s="1">
        <v>1</v>
      </c>
      <c r="L617" s="40">
        <f>VLOOKUP(Table1[[#This Row],[fund_ioc]],'[1]By Fund - The Illinois Office o'!$B:$D,3,FALSE)</f>
        <v>1016819.98</v>
      </c>
      <c r="M617" s="41">
        <f>VLOOKUP(Table1[[#This Row],[fund_ioc]],'[2]By Fund - The Illinois Office o'!$B:$D,3,FALSE)</f>
        <v>0</v>
      </c>
      <c r="N617" s="40">
        <v>1016819.98</v>
      </c>
      <c r="O617" s="40">
        <v>0</v>
      </c>
      <c r="Q617" s="45">
        <f>Table1[[#This Row],[Revenue2]]-Table1[[#This Row],[Expenditures3]]</f>
        <v>1016819.98</v>
      </c>
    </row>
    <row r="618" spans="1:17">
      <c r="A618" s="22" t="s">
        <v>514</v>
      </c>
      <c r="B618" s="1" t="s">
        <v>514</v>
      </c>
      <c r="C618" s="1" t="s">
        <v>514</v>
      </c>
      <c r="D618" s="1">
        <v>0</v>
      </c>
      <c r="E618" s="1"/>
      <c r="F618" s="1">
        <v>0</v>
      </c>
      <c r="G618" s="1" t="s">
        <v>1748</v>
      </c>
      <c r="H618" s="1" t="s">
        <v>2279</v>
      </c>
      <c r="I618" s="1" t="s">
        <v>2289</v>
      </c>
      <c r="J618" s="1">
        <v>0</v>
      </c>
      <c r="K618" s="1">
        <v>0</v>
      </c>
      <c r="L618" s="40">
        <f>VLOOKUP(Table1[[#This Row],[fund_ioc]],'[1]By Fund - The Illinois Office o'!$B:$D,3,FALSE)</f>
        <v>228879050</v>
      </c>
      <c r="M618" s="41">
        <f>VLOOKUP(Table1[[#This Row],[fund_ioc]],'[2]By Fund - The Illinois Office o'!$B:$D,3,FALSE)</f>
        <v>228879050</v>
      </c>
      <c r="N618" s="40">
        <v>228879050</v>
      </c>
      <c r="O618" s="40">
        <v>228879050</v>
      </c>
      <c r="Q618" s="45">
        <f>Table1[[#This Row],[Revenue2]]-Table1[[#This Row],[Expenditures3]]</f>
        <v>0</v>
      </c>
    </row>
    <row r="619" spans="1:17">
      <c r="A619" s="22" t="s">
        <v>515</v>
      </c>
      <c r="B619" s="1" t="s">
        <v>515</v>
      </c>
      <c r="C619" s="1" t="s">
        <v>515</v>
      </c>
      <c r="D619" s="1">
        <v>0</v>
      </c>
      <c r="E619" s="1"/>
      <c r="F619" s="1">
        <v>1</v>
      </c>
      <c r="G619" s="1" t="s">
        <v>1749</v>
      </c>
      <c r="H619" s="1" t="s">
        <v>2278</v>
      </c>
      <c r="I619" s="1" t="s">
        <v>2288</v>
      </c>
      <c r="J619" s="1">
        <v>1</v>
      </c>
      <c r="K619" s="1">
        <v>1</v>
      </c>
      <c r="L619" s="40">
        <f>VLOOKUP(Table1[[#This Row],[fund_ioc]],'[1]By Fund - The Illinois Office o'!$B:$D,3,FALSE)</f>
        <v>16304053.859999999</v>
      </c>
      <c r="M619" s="41">
        <f>VLOOKUP(Table1[[#This Row],[fund_ioc]],'[2]By Fund - The Illinois Office o'!$B:$D,3,FALSE)</f>
        <v>14025318.710000001</v>
      </c>
      <c r="N619" s="40">
        <v>16304053.859999999</v>
      </c>
      <c r="O619" s="40">
        <v>14025318.710000001</v>
      </c>
      <c r="Q619" s="45">
        <f>Table1[[#This Row],[Revenue2]]-Table1[[#This Row],[Expenditures3]]</f>
        <v>2278735.1499999985</v>
      </c>
    </row>
    <row r="620" spans="1:17">
      <c r="A620" s="22" t="s">
        <v>516</v>
      </c>
      <c r="B620" s="1" t="s">
        <v>516</v>
      </c>
      <c r="C620" s="1" t="s">
        <v>516</v>
      </c>
      <c r="D620" s="1">
        <v>0</v>
      </c>
      <c r="E620" s="1"/>
      <c r="F620" s="1">
        <v>1</v>
      </c>
      <c r="G620" s="19" t="s">
        <v>1750</v>
      </c>
      <c r="H620" s="1" t="s">
        <v>2278</v>
      </c>
      <c r="I620" s="1" t="s">
        <v>2288</v>
      </c>
      <c r="J620" s="1">
        <v>1</v>
      </c>
      <c r="K620" s="1">
        <v>1</v>
      </c>
      <c r="L620" s="40">
        <f>VLOOKUP(Table1[[#This Row],[fund_ioc]],'[1]By Fund - The Illinois Office o'!$B:$D,3,FALSE)</f>
        <v>1265779.3700000001</v>
      </c>
      <c r="M620" s="41">
        <f>VLOOKUP(Table1[[#This Row],[fund_ioc]],'[2]By Fund - The Illinois Office o'!$B:$D,3,FALSE)</f>
        <v>617192.23</v>
      </c>
      <c r="N620" s="40">
        <v>1265779.3700000001</v>
      </c>
      <c r="O620" s="40">
        <v>617192.23</v>
      </c>
      <c r="Q620" s="45">
        <f>Table1[[#This Row],[Revenue2]]-Table1[[#This Row],[Expenditures3]]</f>
        <v>648587.14000000013</v>
      </c>
    </row>
    <row r="621" spans="1:17">
      <c r="A621" s="22" t="s">
        <v>517</v>
      </c>
      <c r="B621" s="1" t="s">
        <v>2476</v>
      </c>
      <c r="C621" s="1" t="s">
        <v>517</v>
      </c>
      <c r="D621" s="1" t="s">
        <v>2316</v>
      </c>
      <c r="E621" s="1"/>
      <c r="F621" s="1">
        <v>1</v>
      </c>
      <c r="G621" s="9" t="s">
        <v>2477</v>
      </c>
      <c r="H621" s="1" t="s">
        <v>2279</v>
      </c>
      <c r="I621" s="1" t="s">
        <v>2289</v>
      </c>
      <c r="J621" s="1" t="s">
        <v>2369</v>
      </c>
      <c r="K621" s="1">
        <v>1</v>
      </c>
      <c r="L621" s="40">
        <f>VLOOKUP(Table1[[#This Row],[fund_ioc]],'[1]By Fund - The Illinois Office o'!$B:$D,3,FALSE)</f>
        <v>4639723.8099999996</v>
      </c>
      <c r="M621" s="41">
        <f>VLOOKUP(Table1[[#This Row],[fund_ioc]],'[2]By Fund - The Illinois Office o'!$B:$D,3,FALSE)</f>
        <v>6881822.2999999998</v>
      </c>
      <c r="N621" s="40">
        <v>4639723.8099999996</v>
      </c>
      <c r="O621" s="40">
        <v>6881822.2999999998</v>
      </c>
      <c r="Q621" s="45">
        <f>Table1[[#This Row],[Revenue2]]-Table1[[#This Row],[Expenditures3]]</f>
        <v>-2242098.4900000002</v>
      </c>
    </row>
    <row r="622" spans="1:17">
      <c r="A622" s="22" t="s">
        <v>2474</v>
      </c>
      <c r="B622" s="1" t="s">
        <v>2475</v>
      </c>
      <c r="C622" s="1" t="s">
        <v>517</v>
      </c>
      <c r="D622" s="1" t="s">
        <v>2319</v>
      </c>
      <c r="E622" s="1" t="s">
        <v>2411</v>
      </c>
      <c r="F622" s="1">
        <v>1</v>
      </c>
      <c r="G622" s="19" t="s">
        <v>1751</v>
      </c>
      <c r="H622" s="1" t="s">
        <v>2278</v>
      </c>
      <c r="I622" s="1" t="s">
        <v>2288</v>
      </c>
      <c r="J622" s="1">
        <v>1</v>
      </c>
      <c r="K622" s="1">
        <v>1</v>
      </c>
      <c r="L622" s="40">
        <f>VLOOKUP(Table1[[#This Row],[fund_ioc]],'[1]By Fund - The Illinois Office o'!$B:$D,3,FALSE)</f>
        <v>4639723.8099999996</v>
      </c>
      <c r="M622" s="41">
        <f>VLOOKUP(Table1[[#This Row],[fund_ioc]],'[2]By Fund - The Illinois Office o'!$B:$D,3,FALSE)</f>
        <v>6881822.2999999998</v>
      </c>
      <c r="N622" s="40">
        <v>4639723.8099999996</v>
      </c>
      <c r="O622" s="40">
        <v>6881822.2999999998</v>
      </c>
      <c r="Q622" s="45">
        <f>Table1[[#This Row],[Revenue2]]-Table1[[#This Row],[Expenditures3]]</f>
        <v>-2242098.4900000002</v>
      </c>
    </row>
    <row r="623" spans="1:17">
      <c r="A623" s="22" t="s">
        <v>518</v>
      </c>
      <c r="B623" s="1" t="s">
        <v>518</v>
      </c>
      <c r="C623" s="1" t="s">
        <v>518</v>
      </c>
      <c r="D623" s="1">
        <v>0</v>
      </c>
      <c r="E623" s="1"/>
      <c r="F623" s="1">
        <v>1</v>
      </c>
      <c r="G623" s="6" t="s">
        <v>1752</v>
      </c>
      <c r="H623" s="1" t="s">
        <v>2278</v>
      </c>
      <c r="I623" s="1" t="s">
        <v>2288</v>
      </c>
      <c r="J623" s="1">
        <v>1</v>
      </c>
      <c r="K623" s="1">
        <v>1</v>
      </c>
      <c r="L623" s="40" t="e">
        <f>VLOOKUP(Table1[[#This Row],[fund_ioc]],'[1]By Fund - The Illinois Office o'!$B:$D,3,FALSE)</f>
        <v>#N/A</v>
      </c>
      <c r="M623" s="41" t="e">
        <f>VLOOKUP(Table1[[#This Row],[fund_ioc]],'[2]By Fund - The Illinois Office o'!$B:$D,3,FALSE)</f>
        <v>#N/A</v>
      </c>
      <c r="N623" s="40"/>
      <c r="O623" s="40"/>
      <c r="Q623" s="45">
        <f>Table1[[#This Row],[Revenue2]]-Table1[[#This Row],[Expenditures3]]</f>
        <v>0</v>
      </c>
    </row>
    <row r="624" spans="1:17">
      <c r="A624" s="22" t="s">
        <v>519</v>
      </c>
      <c r="B624" s="1" t="s">
        <v>519</v>
      </c>
      <c r="C624" s="1" t="s">
        <v>519</v>
      </c>
      <c r="D624" s="1">
        <v>0</v>
      </c>
      <c r="E624" s="1"/>
      <c r="F624" s="1">
        <v>1</v>
      </c>
      <c r="G624" s="1" t="s">
        <v>1753</v>
      </c>
      <c r="H624" s="1" t="s">
        <v>2278</v>
      </c>
      <c r="I624" s="1" t="s">
        <v>2288</v>
      </c>
      <c r="J624" s="1">
        <v>1</v>
      </c>
      <c r="K624" s="1">
        <v>1</v>
      </c>
      <c r="L624" s="40">
        <f>VLOOKUP(Table1[[#This Row],[fund_ioc]],'[1]By Fund - The Illinois Office o'!$B:$D,3,FALSE)</f>
        <v>458944.6</v>
      </c>
      <c r="M624" s="41">
        <f>VLOOKUP(Table1[[#This Row],[fund_ioc]],'[2]By Fund - The Illinois Office o'!$B:$D,3,FALSE)</f>
        <v>2015791.97</v>
      </c>
      <c r="N624" s="40">
        <v>458944.6</v>
      </c>
      <c r="O624" s="40">
        <v>2015791.97</v>
      </c>
      <c r="Q624" s="45">
        <f>Table1[[#This Row],[Revenue2]]-Table1[[#This Row],[Expenditures3]]</f>
        <v>-1556847.37</v>
      </c>
    </row>
    <row r="625" spans="1:17">
      <c r="A625" s="22" t="s">
        <v>520</v>
      </c>
      <c r="B625" s="1" t="s">
        <v>1112</v>
      </c>
      <c r="C625" s="1" t="s">
        <v>520</v>
      </c>
      <c r="D625" s="1">
        <v>2</v>
      </c>
      <c r="E625" s="1"/>
      <c r="F625" s="1">
        <v>1</v>
      </c>
      <c r="G625" s="1" t="s">
        <v>1754</v>
      </c>
      <c r="H625" s="1" t="s">
        <v>2278</v>
      </c>
      <c r="I625" s="1" t="s">
        <v>2288</v>
      </c>
      <c r="J625" s="1">
        <v>1</v>
      </c>
      <c r="K625" s="1">
        <v>1</v>
      </c>
      <c r="L625" s="40">
        <f>VLOOKUP(Table1[[#This Row],[fund_ioc]],'[1]By Fund - The Illinois Office o'!$B:$D,3,FALSE)</f>
        <v>736202.91</v>
      </c>
      <c r="M625" s="41">
        <f>VLOOKUP(Table1[[#This Row],[fund_ioc]],'[2]By Fund - The Illinois Office o'!$B:$D,3,FALSE)</f>
        <v>1149923.24</v>
      </c>
      <c r="N625" s="40">
        <v>736202.91</v>
      </c>
      <c r="O625" s="40">
        <v>1149923.24</v>
      </c>
      <c r="Q625" s="45">
        <f>Table1[[#This Row],[Revenue2]]-Table1[[#This Row],[Expenditures3]]</f>
        <v>-413720.32999999996</v>
      </c>
    </row>
    <row r="626" spans="1:17">
      <c r="A626" s="22" t="s">
        <v>1019</v>
      </c>
      <c r="B626" s="1" t="s">
        <v>1206</v>
      </c>
      <c r="C626" s="1" t="s">
        <v>520</v>
      </c>
      <c r="D626" s="1">
        <v>1</v>
      </c>
      <c r="E626" s="1">
        <v>2002</v>
      </c>
      <c r="F626" s="1">
        <v>0</v>
      </c>
      <c r="G626" s="19" t="s">
        <v>2249</v>
      </c>
      <c r="H626" s="1" t="s">
        <v>2277</v>
      </c>
      <c r="I626" s="1" t="s">
        <v>2287</v>
      </c>
      <c r="J626" s="1">
        <v>0</v>
      </c>
      <c r="K626" s="1">
        <v>0</v>
      </c>
      <c r="L626" s="40">
        <f>VLOOKUP(Table1[[#This Row],[fund_ioc]],'[1]By Fund - The Illinois Office o'!$B:$D,3,FALSE)</f>
        <v>736202.91</v>
      </c>
      <c r="M626" s="41">
        <f>VLOOKUP(Table1[[#This Row],[fund_ioc]],'[2]By Fund - The Illinois Office o'!$B:$D,3,FALSE)</f>
        <v>1149923.24</v>
      </c>
      <c r="N626" s="40">
        <v>736202.91</v>
      </c>
      <c r="O626" s="40">
        <v>1149923.24</v>
      </c>
      <c r="Q626" s="45">
        <f>Table1[[#This Row],[Revenue2]]-Table1[[#This Row],[Expenditures3]]</f>
        <v>-413720.32999999996</v>
      </c>
    </row>
    <row r="627" spans="1:17">
      <c r="A627" s="22" t="s">
        <v>521</v>
      </c>
      <c r="B627" s="1" t="s">
        <v>521</v>
      </c>
      <c r="C627" s="1" t="s">
        <v>521</v>
      </c>
      <c r="D627" s="1">
        <v>0</v>
      </c>
      <c r="E627" s="1"/>
      <c r="F627" s="1">
        <v>1</v>
      </c>
      <c r="G627" s="1" t="s">
        <v>1755</v>
      </c>
      <c r="H627" s="1" t="s">
        <v>2278</v>
      </c>
      <c r="I627" s="1" t="s">
        <v>2288</v>
      </c>
      <c r="J627" s="1">
        <v>1</v>
      </c>
      <c r="K627" s="1">
        <v>1</v>
      </c>
      <c r="L627" s="40">
        <f>VLOOKUP(Table1[[#This Row],[fund_ioc]],'[1]By Fund - The Illinois Office o'!$B:$D,3,FALSE)</f>
        <v>1264795.73</v>
      </c>
      <c r="M627" s="41">
        <f>VLOOKUP(Table1[[#This Row],[fund_ioc]],'[2]By Fund - The Illinois Office o'!$B:$D,3,FALSE)</f>
        <v>1318868.6100000001</v>
      </c>
      <c r="N627" s="40">
        <v>1264795.73</v>
      </c>
      <c r="O627" s="40">
        <v>1318868.6100000001</v>
      </c>
      <c r="Q627" s="45">
        <f>Table1[[#This Row],[Revenue2]]-Table1[[#This Row],[Expenditures3]]</f>
        <v>-54072.880000000121</v>
      </c>
    </row>
    <row r="628" spans="1:17">
      <c r="A628" s="22" t="s">
        <v>522</v>
      </c>
      <c r="B628" s="1" t="s">
        <v>522</v>
      </c>
      <c r="C628" s="1" t="s">
        <v>522</v>
      </c>
      <c r="D628" s="1">
        <v>0</v>
      </c>
      <c r="E628" s="1"/>
      <c r="F628" s="1">
        <v>1</v>
      </c>
      <c r="G628" s="1" t="s">
        <v>1756</v>
      </c>
      <c r="H628" s="1" t="s">
        <v>2278</v>
      </c>
      <c r="I628" s="1" t="s">
        <v>2288</v>
      </c>
      <c r="J628" s="1">
        <v>1</v>
      </c>
      <c r="K628" s="1">
        <v>1</v>
      </c>
      <c r="L628" s="40">
        <f>VLOOKUP(Table1[[#This Row],[fund_ioc]],'[1]By Fund - The Illinois Office o'!$B:$D,3,FALSE)</f>
        <v>1461046.19</v>
      </c>
      <c r="M628" s="41">
        <f>VLOOKUP(Table1[[#This Row],[fund_ioc]],'[2]By Fund - The Illinois Office o'!$B:$D,3,FALSE)</f>
        <v>1745622</v>
      </c>
      <c r="N628" s="40">
        <v>1461046.19</v>
      </c>
      <c r="O628" s="40">
        <v>1745622</v>
      </c>
      <c r="Q628" s="45">
        <f>Table1[[#This Row],[Revenue2]]-Table1[[#This Row],[Expenditures3]]</f>
        <v>-284575.81000000006</v>
      </c>
    </row>
    <row r="629" spans="1:17">
      <c r="A629" s="22" t="s">
        <v>523</v>
      </c>
      <c r="B629" s="1" t="s">
        <v>523</v>
      </c>
      <c r="C629" s="1" t="s">
        <v>523</v>
      </c>
      <c r="D629" s="1">
        <v>0</v>
      </c>
      <c r="E629" s="1"/>
      <c r="F629" s="1">
        <v>1</v>
      </c>
      <c r="G629" s="1" t="s">
        <v>1757</v>
      </c>
      <c r="H629" s="1" t="s">
        <v>2278</v>
      </c>
      <c r="I629" s="1" t="s">
        <v>2288</v>
      </c>
      <c r="J629" s="1">
        <v>1</v>
      </c>
      <c r="K629" s="1">
        <v>1</v>
      </c>
      <c r="L629" s="40">
        <f>VLOOKUP(Table1[[#This Row],[fund_ioc]],'[1]By Fund - The Illinois Office o'!$B:$D,3,FALSE)</f>
        <v>212116854.90000001</v>
      </c>
      <c r="M629" s="41">
        <f>VLOOKUP(Table1[[#This Row],[fund_ioc]],'[2]By Fund - The Illinois Office o'!$B:$D,3,FALSE)</f>
        <v>95001504.280000001</v>
      </c>
      <c r="N629" s="40">
        <v>212116854.90000001</v>
      </c>
      <c r="O629" s="40">
        <v>95001504.280000001</v>
      </c>
      <c r="Q629" s="45">
        <f>Table1[[#This Row],[Revenue2]]-Table1[[#This Row],[Expenditures3]]</f>
        <v>117115350.62</v>
      </c>
    </row>
    <row r="630" spans="1:17">
      <c r="A630" s="22" t="s">
        <v>524</v>
      </c>
      <c r="B630" s="1" t="s">
        <v>524</v>
      </c>
      <c r="C630" s="1" t="s">
        <v>524</v>
      </c>
      <c r="D630" s="1">
        <v>0</v>
      </c>
      <c r="E630" s="1"/>
      <c r="F630" s="1">
        <v>1</v>
      </c>
      <c r="G630" s="1" t="s">
        <v>1758</v>
      </c>
      <c r="H630" s="1" t="s">
        <v>2281</v>
      </c>
      <c r="I630" s="1" t="s">
        <v>2292</v>
      </c>
      <c r="J630" s="1">
        <v>1</v>
      </c>
      <c r="K630" s="1">
        <v>1</v>
      </c>
      <c r="L630" s="40">
        <f>VLOOKUP(Table1[[#This Row],[fund_ioc]],'[1]By Fund - The Illinois Office o'!$B:$D,3,FALSE)</f>
        <v>27285842.5</v>
      </c>
      <c r="M630" s="41">
        <f>VLOOKUP(Table1[[#This Row],[fund_ioc]],'[2]By Fund - The Illinois Office o'!$B:$D,3,FALSE)</f>
        <v>26001539.850000001</v>
      </c>
      <c r="N630" s="40">
        <v>27285842.5</v>
      </c>
      <c r="O630" s="40">
        <v>26001539.850000001</v>
      </c>
      <c r="Q630" s="45">
        <f>Table1[[#This Row],[Revenue2]]-Table1[[#This Row],[Expenditures3]]</f>
        <v>1284302.6499999985</v>
      </c>
    </row>
    <row r="631" spans="1:17">
      <c r="A631" s="22" t="s">
        <v>525</v>
      </c>
      <c r="B631" s="1" t="s">
        <v>1113</v>
      </c>
      <c r="C631" s="1" t="s">
        <v>525</v>
      </c>
      <c r="D631" s="1">
        <v>2</v>
      </c>
      <c r="E631" s="1"/>
      <c r="F631" s="1">
        <v>1</v>
      </c>
      <c r="G631" s="1" t="s">
        <v>1759</v>
      </c>
      <c r="H631" s="1" t="s">
        <v>2278</v>
      </c>
      <c r="I631" s="1" t="s">
        <v>2288</v>
      </c>
      <c r="J631" s="1">
        <v>1</v>
      </c>
      <c r="K631" s="1">
        <v>1</v>
      </c>
      <c r="L631" s="40">
        <f>VLOOKUP(Table1[[#This Row],[fund_ioc]],'[1]By Fund - The Illinois Office o'!$B:$D,3,FALSE)</f>
        <v>0</v>
      </c>
      <c r="M631" s="41">
        <f>VLOOKUP(Table1[[#This Row],[fund_ioc]],'[2]By Fund - The Illinois Office o'!$B:$D,3,FALSE)</f>
        <v>0</v>
      </c>
      <c r="N631" s="40">
        <v>0</v>
      </c>
      <c r="O631" s="40">
        <v>0</v>
      </c>
      <c r="Q631" s="45">
        <f>Table1[[#This Row],[Revenue2]]-Table1[[#This Row],[Expenditures3]]</f>
        <v>0</v>
      </c>
    </row>
    <row r="632" spans="1:17">
      <c r="A632" s="22" t="s">
        <v>1020</v>
      </c>
      <c r="B632" s="1" t="s">
        <v>1207</v>
      </c>
      <c r="C632" s="1" t="s">
        <v>525</v>
      </c>
      <c r="D632" s="1">
        <v>1</v>
      </c>
      <c r="E632" s="1">
        <v>2002</v>
      </c>
      <c r="F632" s="1">
        <v>1</v>
      </c>
      <c r="G632" s="1" t="s">
        <v>2250</v>
      </c>
      <c r="H632" s="1" t="s">
        <v>2277</v>
      </c>
      <c r="I632" s="1" t="s">
        <v>2287</v>
      </c>
      <c r="J632" s="1">
        <v>1</v>
      </c>
      <c r="K632" s="1">
        <v>1</v>
      </c>
      <c r="L632" s="40">
        <f>VLOOKUP(Table1[[#This Row],[fund_ioc]],'[1]By Fund - The Illinois Office o'!$B:$D,3,FALSE)</f>
        <v>0</v>
      </c>
      <c r="M632" s="41">
        <f>VLOOKUP(Table1[[#This Row],[fund_ioc]],'[2]By Fund - The Illinois Office o'!$B:$D,3,FALSE)</f>
        <v>0</v>
      </c>
      <c r="N632" s="40">
        <v>0</v>
      </c>
      <c r="O632" s="40">
        <v>0</v>
      </c>
      <c r="Q632" s="45">
        <f>Table1[[#This Row],[Revenue2]]-Table1[[#This Row],[Expenditures3]]</f>
        <v>0</v>
      </c>
    </row>
    <row r="633" spans="1:17">
      <c r="A633" s="22" t="s">
        <v>526</v>
      </c>
      <c r="B633" s="1" t="s">
        <v>526</v>
      </c>
      <c r="C633" s="1" t="s">
        <v>526</v>
      </c>
      <c r="D633" s="1">
        <v>0</v>
      </c>
      <c r="E633" s="1"/>
      <c r="F633" s="1">
        <v>1</v>
      </c>
      <c r="G633" s="1" t="s">
        <v>1760</v>
      </c>
      <c r="H633" s="1" t="s">
        <v>2281</v>
      </c>
      <c r="I633" s="1" t="s">
        <v>2292</v>
      </c>
      <c r="J633" s="1">
        <v>1</v>
      </c>
      <c r="K633" s="1">
        <v>1</v>
      </c>
      <c r="L633" s="40">
        <f>VLOOKUP(Table1[[#This Row],[fund_ioc]],'[1]By Fund - The Illinois Office o'!$B:$D,3,FALSE)</f>
        <v>486291526.93000001</v>
      </c>
      <c r="M633" s="41">
        <f>VLOOKUP(Table1[[#This Row],[fund_ioc]],'[2]By Fund - The Illinois Office o'!$B:$D,3,FALSE)</f>
        <v>235482433.13999999</v>
      </c>
      <c r="N633" s="40">
        <v>486291526.93000001</v>
      </c>
      <c r="O633" s="40">
        <v>235482433.13999999</v>
      </c>
      <c r="Q633" s="45">
        <f>Table1[[#This Row],[Revenue2]]-Table1[[#This Row],[Expenditures3]]</f>
        <v>250809093.79000002</v>
      </c>
    </row>
    <row r="634" spans="1:17">
      <c r="A634" s="22" t="s">
        <v>527</v>
      </c>
      <c r="B634" s="1" t="s">
        <v>527</v>
      </c>
      <c r="C634" s="1" t="s">
        <v>527</v>
      </c>
      <c r="D634" s="1">
        <v>0</v>
      </c>
      <c r="E634" s="1"/>
      <c r="F634" s="1">
        <v>1</v>
      </c>
      <c r="G634" s="1" t="s">
        <v>1761</v>
      </c>
      <c r="H634" s="1" t="s">
        <v>2281</v>
      </c>
      <c r="I634" s="1" t="s">
        <v>2292</v>
      </c>
      <c r="J634" s="1">
        <v>1</v>
      </c>
      <c r="K634" s="1">
        <v>1</v>
      </c>
      <c r="L634" s="40">
        <f>VLOOKUP(Table1[[#This Row],[fund_ioc]],'[1]By Fund - The Illinois Office o'!$B:$D,3,FALSE)</f>
        <v>44949790.600000001</v>
      </c>
      <c r="M634" s="41">
        <f>VLOOKUP(Table1[[#This Row],[fund_ioc]],'[2]By Fund - The Illinois Office o'!$B:$D,3,FALSE)</f>
        <v>53547895.43</v>
      </c>
      <c r="N634" s="40">
        <v>44949790.600000001</v>
      </c>
      <c r="O634" s="40">
        <v>53547895.43</v>
      </c>
      <c r="Q634" s="45">
        <f>Table1[[#This Row],[Revenue2]]-Table1[[#This Row],[Expenditures3]]</f>
        <v>-8598104.8299999982</v>
      </c>
    </row>
    <row r="635" spans="1:17">
      <c r="A635" s="22" t="s">
        <v>528</v>
      </c>
      <c r="B635" s="1" t="s">
        <v>528</v>
      </c>
      <c r="C635" s="1" t="s">
        <v>528</v>
      </c>
      <c r="D635" s="1">
        <v>0</v>
      </c>
      <c r="E635" s="1"/>
      <c r="F635" s="1">
        <v>1</v>
      </c>
      <c r="G635" s="1" t="s">
        <v>1762</v>
      </c>
      <c r="H635" s="1" t="s">
        <v>2278</v>
      </c>
      <c r="I635" s="1" t="s">
        <v>2288</v>
      </c>
      <c r="J635" s="1">
        <v>1</v>
      </c>
      <c r="K635" s="1">
        <v>1</v>
      </c>
      <c r="L635" s="40" t="e">
        <f>VLOOKUP(Table1[[#This Row],[fund_ioc]],'[1]By Fund - The Illinois Office o'!$B:$D,3,FALSE)</f>
        <v>#N/A</v>
      </c>
      <c r="M635" s="41">
        <f>VLOOKUP(Table1[[#This Row],[fund_ioc]],'[2]By Fund - The Illinois Office o'!$B:$D,3,FALSE)</f>
        <v>0</v>
      </c>
      <c r="N635" s="40"/>
      <c r="O635" s="40">
        <v>0</v>
      </c>
      <c r="Q635" s="45">
        <f>Table1[[#This Row],[Revenue2]]-Table1[[#This Row],[Expenditures3]]</f>
        <v>0</v>
      </c>
    </row>
    <row r="636" spans="1:17">
      <c r="A636" s="22" t="s">
        <v>529</v>
      </c>
      <c r="B636" s="1" t="s">
        <v>529</v>
      </c>
      <c r="C636" s="1" t="s">
        <v>529</v>
      </c>
      <c r="D636" s="1">
        <v>0</v>
      </c>
      <c r="E636" s="1"/>
      <c r="F636" s="1">
        <v>1</v>
      </c>
      <c r="G636" s="1" t="s">
        <v>1763</v>
      </c>
      <c r="H636" s="1" t="s">
        <v>2281</v>
      </c>
      <c r="I636" s="1" t="s">
        <v>2292</v>
      </c>
      <c r="J636" s="1">
        <v>1</v>
      </c>
      <c r="K636" s="1">
        <v>1</v>
      </c>
      <c r="L636" s="40" t="e">
        <f>VLOOKUP(Table1[[#This Row],[fund_ioc]],'[1]By Fund - The Illinois Office o'!$B:$D,3,FALSE)</f>
        <v>#N/A</v>
      </c>
      <c r="M636" s="41">
        <f>VLOOKUP(Table1[[#This Row],[fund_ioc]],'[2]By Fund - The Illinois Office o'!$B:$D,3,FALSE)</f>
        <v>0</v>
      </c>
      <c r="N636" s="40"/>
      <c r="O636" s="40">
        <v>0</v>
      </c>
      <c r="Q636" s="45">
        <f>Table1[[#This Row],[Revenue2]]-Table1[[#This Row],[Expenditures3]]</f>
        <v>0</v>
      </c>
    </row>
    <row r="637" spans="1:17">
      <c r="A637" s="22" t="s">
        <v>530</v>
      </c>
      <c r="B637" s="1" t="s">
        <v>530</v>
      </c>
      <c r="C637" s="1" t="s">
        <v>530</v>
      </c>
      <c r="D637" s="1">
        <v>0</v>
      </c>
      <c r="E637" s="1"/>
      <c r="F637" s="1">
        <v>0</v>
      </c>
      <c r="G637" s="19" t="s">
        <v>1764</v>
      </c>
      <c r="H637" s="1" t="s">
        <v>2279</v>
      </c>
      <c r="I637" s="1" t="s">
        <v>2289</v>
      </c>
      <c r="J637" s="1">
        <v>0</v>
      </c>
      <c r="K637" s="1">
        <v>0</v>
      </c>
      <c r="L637" s="40">
        <f>VLOOKUP(Table1[[#This Row],[fund_ioc]],'[1]By Fund - The Illinois Office o'!$B:$D,3,FALSE)</f>
        <v>117760434.28</v>
      </c>
      <c r="M637" s="41">
        <f>VLOOKUP(Table1[[#This Row],[fund_ioc]],'[2]By Fund - The Illinois Office o'!$B:$D,3,FALSE)</f>
        <v>107751449.08</v>
      </c>
      <c r="N637" s="40">
        <v>117760434.28</v>
      </c>
      <c r="O637" s="40">
        <v>107751449.08</v>
      </c>
      <c r="Q637" s="45">
        <f>Table1[[#This Row],[Revenue2]]-Table1[[#This Row],[Expenditures3]]</f>
        <v>10008985.200000003</v>
      </c>
    </row>
    <row r="638" spans="1:17">
      <c r="A638" s="22" t="s">
        <v>531</v>
      </c>
      <c r="B638" s="1" t="s">
        <v>531</v>
      </c>
      <c r="C638" s="1" t="s">
        <v>531</v>
      </c>
      <c r="D638" s="1">
        <v>0</v>
      </c>
      <c r="E638" s="1"/>
      <c r="F638" s="1">
        <v>1</v>
      </c>
      <c r="G638" s="1" t="s">
        <v>1765</v>
      </c>
      <c r="H638" s="1" t="s">
        <v>2279</v>
      </c>
      <c r="I638" s="1" t="s">
        <v>2289</v>
      </c>
      <c r="J638" s="1">
        <v>1</v>
      </c>
      <c r="K638" s="1">
        <v>1</v>
      </c>
      <c r="L638" s="40">
        <f>VLOOKUP(Table1[[#This Row],[fund_ioc]],'[1]By Fund - The Illinois Office o'!$B:$D,3,FALSE)</f>
        <v>17154492.77</v>
      </c>
      <c r="M638" s="41">
        <f>VLOOKUP(Table1[[#This Row],[fund_ioc]],'[2]By Fund - The Illinois Office o'!$B:$D,3,FALSE)</f>
        <v>17492442.84</v>
      </c>
      <c r="N638" s="40">
        <v>17154492.77</v>
      </c>
      <c r="O638" s="40">
        <v>17492442.84</v>
      </c>
      <c r="Q638" s="45">
        <f>Table1[[#This Row],[Revenue2]]-Table1[[#This Row],[Expenditures3]]</f>
        <v>-337950.0700000003</v>
      </c>
    </row>
    <row r="639" spans="1:17">
      <c r="A639" s="22" t="s">
        <v>532</v>
      </c>
      <c r="B639" s="1" t="s">
        <v>532</v>
      </c>
      <c r="C639" s="1" t="s">
        <v>532</v>
      </c>
      <c r="D639" s="1">
        <v>0</v>
      </c>
      <c r="E639" s="1"/>
      <c r="F639" s="1">
        <v>1</v>
      </c>
      <c r="G639" s="1" t="s">
        <v>1766</v>
      </c>
      <c r="H639" s="1" t="s">
        <v>2278</v>
      </c>
      <c r="I639" s="1" t="s">
        <v>2288</v>
      </c>
      <c r="J639" s="1">
        <v>1</v>
      </c>
      <c r="K639" s="1">
        <v>1</v>
      </c>
      <c r="L639" s="40">
        <f>VLOOKUP(Table1[[#This Row],[fund_ioc]],'[1]By Fund - The Illinois Office o'!$B:$D,3,FALSE)</f>
        <v>1277454.82</v>
      </c>
      <c r="M639" s="41">
        <f>VLOOKUP(Table1[[#This Row],[fund_ioc]],'[2]By Fund - The Illinois Office o'!$B:$D,3,FALSE)</f>
        <v>0</v>
      </c>
      <c r="N639" s="40">
        <v>1277454.82</v>
      </c>
      <c r="O639" s="40">
        <v>0</v>
      </c>
      <c r="Q639" s="45">
        <f>Table1[[#This Row],[Revenue2]]-Table1[[#This Row],[Expenditures3]]</f>
        <v>1277454.82</v>
      </c>
    </row>
    <row r="640" spans="1:17">
      <c r="A640" s="22" t="s">
        <v>533</v>
      </c>
      <c r="B640" s="1" t="s">
        <v>533</v>
      </c>
      <c r="C640" s="1" t="s">
        <v>533</v>
      </c>
      <c r="D640" s="1">
        <v>0</v>
      </c>
      <c r="E640" s="1"/>
      <c r="F640" s="1">
        <v>1</v>
      </c>
      <c r="G640" s="19" t="s">
        <v>1767</v>
      </c>
      <c r="H640" s="1" t="s">
        <v>2277</v>
      </c>
      <c r="I640" s="1" t="s">
        <v>2287</v>
      </c>
      <c r="J640" s="1">
        <v>1</v>
      </c>
      <c r="K640" s="1">
        <v>1</v>
      </c>
      <c r="L640" s="40">
        <f>VLOOKUP(Table1[[#This Row],[fund_ioc]],'[1]By Fund - The Illinois Office o'!$B:$D,3,FALSE)</f>
        <v>11708983.66</v>
      </c>
      <c r="M640" s="41">
        <f>VLOOKUP(Table1[[#This Row],[fund_ioc]],'[2]By Fund - The Illinois Office o'!$B:$D,3,FALSE)</f>
        <v>12789475.470000001</v>
      </c>
      <c r="N640" s="40">
        <v>11708983.66</v>
      </c>
      <c r="O640" s="40">
        <v>12789475.470000001</v>
      </c>
      <c r="Q640" s="45">
        <f>Table1[[#This Row],[Revenue2]]-Table1[[#This Row],[Expenditures3]]</f>
        <v>-1080491.8100000005</v>
      </c>
    </row>
    <row r="641" spans="1:17">
      <c r="A641" s="22" t="s">
        <v>534</v>
      </c>
      <c r="B641" s="1" t="s">
        <v>534</v>
      </c>
      <c r="C641" s="1" t="s">
        <v>534</v>
      </c>
      <c r="D641" s="1">
        <v>0</v>
      </c>
      <c r="E641" s="1"/>
      <c r="F641" s="1">
        <v>1</v>
      </c>
      <c r="G641" s="1" t="s">
        <v>1768</v>
      </c>
      <c r="H641" s="1" t="s">
        <v>2277</v>
      </c>
      <c r="I641" s="1" t="s">
        <v>2287</v>
      </c>
      <c r="J641" s="1">
        <v>1</v>
      </c>
      <c r="K641" s="1">
        <v>1</v>
      </c>
      <c r="L641" s="40">
        <f>VLOOKUP(Table1[[#This Row],[fund_ioc]],'[1]By Fund - The Illinois Office o'!$B:$D,3,FALSE)</f>
        <v>3805664613.8899999</v>
      </c>
      <c r="M641" s="41">
        <f>VLOOKUP(Table1[[#This Row],[fund_ioc]],'[2]By Fund - The Illinois Office o'!$B:$D,3,FALSE)</f>
        <v>3816103894.7600002</v>
      </c>
      <c r="N641" s="40">
        <v>3805664613.8899999</v>
      </c>
      <c r="O641" s="40">
        <v>3816103894.7600002</v>
      </c>
      <c r="Q641" s="45">
        <f>Table1[[#This Row],[Revenue2]]-Table1[[#This Row],[Expenditures3]]</f>
        <v>-10439280.870000362</v>
      </c>
    </row>
    <row r="642" spans="1:17">
      <c r="A642" s="22" t="s">
        <v>535</v>
      </c>
      <c r="B642" s="1" t="s">
        <v>535</v>
      </c>
      <c r="C642" s="1" t="s">
        <v>535</v>
      </c>
      <c r="D642" s="1">
        <v>0</v>
      </c>
      <c r="E642" s="1"/>
      <c r="F642" s="1">
        <v>1</v>
      </c>
      <c r="G642" s="1" t="s">
        <v>1769</v>
      </c>
      <c r="H642" s="1" t="s">
        <v>2278</v>
      </c>
      <c r="I642" s="1" t="s">
        <v>2288</v>
      </c>
      <c r="J642" s="1">
        <v>1</v>
      </c>
      <c r="K642" s="1">
        <v>1</v>
      </c>
      <c r="L642" s="40">
        <f>VLOOKUP(Table1[[#This Row],[fund_ioc]],'[1]By Fund - The Illinois Office o'!$B:$D,3,FALSE)</f>
        <v>354239.51</v>
      </c>
      <c r="M642" s="41">
        <f>VLOOKUP(Table1[[#This Row],[fund_ioc]],'[2]By Fund - The Illinois Office o'!$B:$D,3,FALSE)</f>
        <v>197370</v>
      </c>
      <c r="N642" s="40">
        <v>354239.51</v>
      </c>
      <c r="O642" s="40">
        <v>197370</v>
      </c>
      <c r="Q642" s="45">
        <f>Table1[[#This Row],[Revenue2]]-Table1[[#This Row],[Expenditures3]]</f>
        <v>156869.51</v>
      </c>
    </row>
    <row r="643" spans="1:17">
      <c r="A643" s="22" t="s">
        <v>536</v>
      </c>
      <c r="B643" s="1" t="s">
        <v>1114</v>
      </c>
      <c r="C643" s="1" t="s">
        <v>536</v>
      </c>
      <c r="D643" s="1">
        <v>2</v>
      </c>
      <c r="E643" s="1"/>
      <c r="F643" s="1">
        <v>1</v>
      </c>
      <c r="G643" s="1" t="s">
        <v>1770</v>
      </c>
      <c r="H643" s="1" t="s">
        <v>2278</v>
      </c>
      <c r="I643" s="1" t="s">
        <v>2288</v>
      </c>
      <c r="J643" s="1">
        <v>1</v>
      </c>
      <c r="K643" s="1">
        <v>1</v>
      </c>
      <c r="L643" s="40" t="e">
        <f>VLOOKUP(Table1[[#This Row],[fund_ioc]],'[1]By Fund - The Illinois Office o'!$B:$D,3,FALSE)</f>
        <v>#N/A</v>
      </c>
      <c r="M643" s="41" t="e">
        <f>VLOOKUP(Table1[[#This Row],[fund_ioc]],'[2]By Fund - The Illinois Office o'!$B:$D,3,FALSE)</f>
        <v>#N/A</v>
      </c>
      <c r="N643" s="40"/>
      <c r="O643" s="40"/>
      <c r="Q643" s="45">
        <f>Table1[[#This Row],[Revenue2]]-Table1[[#This Row],[Expenditures3]]</f>
        <v>0</v>
      </c>
    </row>
    <row r="644" spans="1:17">
      <c r="A644" s="22" t="s">
        <v>1021</v>
      </c>
      <c r="B644" s="1" t="s">
        <v>1208</v>
      </c>
      <c r="C644" s="1" t="s">
        <v>536</v>
      </c>
      <c r="D644" s="1">
        <v>1</v>
      </c>
      <c r="E644" s="1">
        <v>2003</v>
      </c>
      <c r="F644" s="1">
        <v>1</v>
      </c>
      <c r="G644" s="1" t="s">
        <v>2251</v>
      </c>
      <c r="H644" s="1" t="s">
        <v>2278</v>
      </c>
      <c r="I644" s="1" t="s">
        <v>2288</v>
      </c>
      <c r="J644" s="1">
        <v>1</v>
      </c>
      <c r="K644" s="1">
        <v>1</v>
      </c>
      <c r="L644" s="40" t="e">
        <f>VLOOKUP(Table1[[#This Row],[fund_ioc]],'[1]By Fund - The Illinois Office o'!$B:$D,3,FALSE)</f>
        <v>#N/A</v>
      </c>
      <c r="M644" s="41" t="e">
        <f>VLOOKUP(Table1[[#This Row],[fund_ioc]],'[2]By Fund - The Illinois Office o'!$B:$D,3,FALSE)</f>
        <v>#N/A</v>
      </c>
      <c r="N644" s="40" t="e">
        <v>#N/A</v>
      </c>
      <c r="O644" s="40" t="e">
        <v>#N/A</v>
      </c>
      <c r="Q644" s="45" t="e">
        <f>Table1[[#This Row],[Revenue2]]-Table1[[#This Row],[Expenditures3]]</f>
        <v>#N/A</v>
      </c>
    </row>
    <row r="645" spans="1:17">
      <c r="A645" s="22" t="s">
        <v>537</v>
      </c>
      <c r="B645" s="1" t="s">
        <v>537</v>
      </c>
      <c r="C645" s="1" t="s">
        <v>537</v>
      </c>
      <c r="D645" s="1">
        <v>0</v>
      </c>
      <c r="E645" s="1"/>
      <c r="F645" s="1">
        <v>1</v>
      </c>
      <c r="G645" s="1" t="s">
        <v>1771</v>
      </c>
      <c r="H645" s="1" t="s">
        <v>2278</v>
      </c>
      <c r="I645" s="1" t="s">
        <v>2288</v>
      </c>
      <c r="J645" s="1">
        <v>1</v>
      </c>
      <c r="K645" s="1">
        <v>1</v>
      </c>
      <c r="L645" s="40">
        <f>VLOOKUP(Table1[[#This Row],[fund_ioc]],'[1]By Fund - The Illinois Office o'!$B:$D,3,FALSE)</f>
        <v>6001591</v>
      </c>
      <c r="M645" s="41">
        <f>VLOOKUP(Table1[[#This Row],[fund_ioc]],'[2]By Fund - The Illinois Office o'!$B:$D,3,FALSE)</f>
        <v>5427583.7999999998</v>
      </c>
      <c r="N645" s="40">
        <v>6001591</v>
      </c>
      <c r="O645" s="40">
        <v>5427583.7999999998</v>
      </c>
      <c r="Q645" s="45">
        <f>Table1[[#This Row],[Revenue2]]-Table1[[#This Row],[Expenditures3]]</f>
        <v>574007.20000000019</v>
      </c>
    </row>
    <row r="646" spans="1:17">
      <c r="A646" s="22" t="s">
        <v>538</v>
      </c>
      <c r="B646" s="1" t="s">
        <v>538</v>
      </c>
      <c r="C646" s="1" t="s">
        <v>538</v>
      </c>
      <c r="D646" s="1">
        <v>0</v>
      </c>
      <c r="E646" s="1"/>
      <c r="F646" s="1">
        <v>1</v>
      </c>
      <c r="G646" s="19" t="s">
        <v>1772</v>
      </c>
      <c r="H646" s="1" t="s">
        <v>2278</v>
      </c>
      <c r="I646" s="1" t="s">
        <v>2288</v>
      </c>
      <c r="J646" s="1">
        <v>1</v>
      </c>
      <c r="K646" s="1">
        <v>1</v>
      </c>
      <c r="L646" s="40" t="e">
        <f>VLOOKUP(Table1[[#This Row],[fund_ioc]],'[1]By Fund - The Illinois Office o'!$B:$D,3,FALSE)</f>
        <v>#N/A</v>
      </c>
      <c r="M646" s="41" t="e">
        <f>VLOOKUP(Table1[[#This Row],[fund_ioc]],'[2]By Fund - The Illinois Office o'!$B:$D,3,FALSE)</f>
        <v>#N/A</v>
      </c>
      <c r="N646" s="40"/>
      <c r="O646" s="40"/>
      <c r="Q646" s="45">
        <f>Table1[[#This Row],[Revenue2]]-Table1[[#This Row],[Expenditures3]]</f>
        <v>0</v>
      </c>
    </row>
    <row r="647" spans="1:17">
      <c r="A647" s="22" t="s">
        <v>539</v>
      </c>
      <c r="B647" s="1" t="s">
        <v>539</v>
      </c>
      <c r="C647" s="1" t="s">
        <v>539</v>
      </c>
      <c r="D647" s="1">
        <v>0</v>
      </c>
      <c r="E647" s="1"/>
      <c r="F647" s="1">
        <v>1</v>
      </c>
      <c r="G647" s="1" t="s">
        <v>1773</v>
      </c>
      <c r="H647" s="1" t="s">
        <v>2277</v>
      </c>
      <c r="I647" s="1" t="s">
        <v>2287</v>
      </c>
      <c r="J647" s="1">
        <v>1</v>
      </c>
      <c r="K647" s="1">
        <v>1</v>
      </c>
      <c r="L647" s="40">
        <f>VLOOKUP(Table1[[#This Row],[fund_ioc]],'[1]By Fund - The Illinois Office o'!$B:$D,3,FALSE)</f>
        <v>4289508.3899999997</v>
      </c>
      <c r="M647" s="41">
        <f>VLOOKUP(Table1[[#This Row],[fund_ioc]],'[2]By Fund - The Illinois Office o'!$B:$D,3,FALSE)</f>
        <v>3794026.44</v>
      </c>
      <c r="N647" s="40">
        <v>4289508.3899999997</v>
      </c>
      <c r="O647" s="40">
        <v>3794026.44</v>
      </c>
      <c r="Q647" s="45">
        <f>Table1[[#This Row],[Revenue2]]-Table1[[#This Row],[Expenditures3]]</f>
        <v>495481.94999999972</v>
      </c>
    </row>
    <row r="648" spans="1:17">
      <c r="A648" s="22" t="s">
        <v>540</v>
      </c>
      <c r="B648" s="1" t="s">
        <v>540</v>
      </c>
      <c r="C648" s="1" t="s">
        <v>540</v>
      </c>
      <c r="D648" s="1">
        <v>0</v>
      </c>
      <c r="E648" s="1"/>
      <c r="F648" s="1">
        <v>1</v>
      </c>
      <c r="G648" s="19" t="s">
        <v>1774</v>
      </c>
      <c r="H648" s="1" t="s">
        <v>2278</v>
      </c>
      <c r="I648" s="1" t="s">
        <v>2288</v>
      </c>
      <c r="J648" s="1">
        <v>1</v>
      </c>
      <c r="K648" s="1">
        <v>1</v>
      </c>
      <c r="L648" s="40">
        <f>VLOOKUP(Table1[[#This Row],[fund_ioc]],'[1]By Fund - The Illinois Office o'!$B:$D,3,FALSE)</f>
        <v>0</v>
      </c>
      <c r="M648" s="41">
        <f>VLOOKUP(Table1[[#This Row],[fund_ioc]],'[2]By Fund - The Illinois Office o'!$B:$D,3,FALSE)</f>
        <v>0</v>
      </c>
      <c r="N648" s="40">
        <v>0</v>
      </c>
      <c r="O648" s="40">
        <v>0</v>
      </c>
      <c r="Q648" s="45">
        <f>Table1[[#This Row],[Revenue2]]-Table1[[#This Row],[Expenditures3]]</f>
        <v>0</v>
      </c>
    </row>
    <row r="649" spans="1:17">
      <c r="A649" s="22" t="s">
        <v>541</v>
      </c>
      <c r="B649" s="1" t="s">
        <v>541</v>
      </c>
      <c r="C649" s="1" t="s">
        <v>541</v>
      </c>
      <c r="D649" s="1">
        <v>0</v>
      </c>
      <c r="E649" s="1"/>
      <c r="F649" s="1">
        <v>1</v>
      </c>
      <c r="G649" s="1" t="s">
        <v>1775</v>
      </c>
      <c r="H649" s="1" t="s">
        <v>2278</v>
      </c>
      <c r="I649" s="1" t="s">
        <v>2288</v>
      </c>
      <c r="J649" s="1">
        <v>1</v>
      </c>
      <c r="K649" s="1">
        <v>1</v>
      </c>
      <c r="L649" s="40">
        <f>VLOOKUP(Table1[[#This Row],[fund_ioc]],'[1]By Fund - The Illinois Office o'!$B:$D,3,FALSE)</f>
        <v>196898799.62</v>
      </c>
      <c r="M649" s="41">
        <f>VLOOKUP(Table1[[#This Row],[fund_ioc]],'[2]By Fund - The Illinois Office o'!$B:$D,3,FALSE)</f>
        <v>228366282.34999999</v>
      </c>
      <c r="N649" s="40">
        <v>196898799.62</v>
      </c>
      <c r="O649" s="40">
        <v>228366282.34999999</v>
      </c>
      <c r="Q649" s="45">
        <f>Table1[[#This Row],[Revenue2]]-Table1[[#This Row],[Expenditures3]]</f>
        <v>-31467482.729999989</v>
      </c>
    </row>
    <row r="650" spans="1:17">
      <c r="A650" s="22" t="s">
        <v>542</v>
      </c>
      <c r="B650" s="1" t="s">
        <v>542</v>
      </c>
      <c r="C650" s="1" t="s">
        <v>542</v>
      </c>
      <c r="D650" s="1">
        <v>0</v>
      </c>
      <c r="E650" s="1"/>
      <c r="F650" s="1">
        <v>1</v>
      </c>
      <c r="G650" s="19" t="s">
        <v>1776</v>
      </c>
      <c r="H650" s="1" t="s">
        <v>2278</v>
      </c>
      <c r="I650" s="1" t="s">
        <v>2288</v>
      </c>
      <c r="J650" s="1">
        <v>1</v>
      </c>
      <c r="K650" s="1">
        <v>1</v>
      </c>
      <c r="L650" s="40">
        <f>VLOOKUP(Table1[[#This Row],[fund_ioc]],'[1]By Fund - The Illinois Office o'!$B:$D,3,FALSE)</f>
        <v>0</v>
      </c>
      <c r="M650" s="41">
        <f>VLOOKUP(Table1[[#This Row],[fund_ioc]],'[2]By Fund - The Illinois Office o'!$B:$D,3,FALSE)</f>
        <v>420070.14</v>
      </c>
      <c r="N650" s="40">
        <v>0</v>
      </c>
      <c r="O650" s="40">
        <v>420070.14</v>
      </c>
      <c r="Q650" s="45">
        <f>Table1[[#This Row],[Revenue2]]-Table1[[#This Row],[Expenditures3]]</f>
        <v>-420070.14</v>
      </c>
    </row>
    <row r="651" spans="1:17">
      <c r="A651" s="22" t="s">
        <v>543</v>
      </c>
      <c r="B651" s="1" t="s">
        <v>543</v>
      </c>
      <c r="C651" s="1" t="s">
        <v>543</v>
      </c>
      <c r="D651" s="1">
        <v>0</v>
      </c>
      <c r="E651" s="1"/>
      <c r="F651" s="1">
        <v>1</v>
      </c>
      <c r="G651" s="1" t="s">
        <v>1777</v>
      </c>
      <c r="H651" s="1" t="s">
        <v>2278</v>
      </c>
      <c r="I651" s="1" t="s">
        <v>2288</v>
      </c>
      <c r="J651" s="1">
        <v>1</v>
      </c>
      <c r="K651" s="1">
        <v>1</v>
      </c>
      <c r="L651" s="40">
        <f>VLOOKUP(Table1[[#This Row],[fund_ioc]],'[1]By Fund - The Illinois Office o'!$B:$D,3,FALSE)</f>
        <v>0</v>
      </c>
      <c r="M651" s="41">
        <f>VLOOKUP(Table1[[#This Row],[fund_ioc]],'[2]By Fund - The Illinois Office o'!$B:$D,3,FALSE)</f>
        <v>5250</v>
      </c>
      <c r="N651" s="40">
        <v>0</v>
      </c>
      <c r="O651" s="40">
        <v>5250</v>
      </c>
      <c r="Q651" s="45">
        <f>Table1[[#This Row],[Revenue2]]-Table1[[#This Row],[Expenditures3]]</f>
        <v>-5250</v>
      </c>
    </row>
    <row r="652" spans="1:17">
      <c r="A652" s="22" t="s">
        <v>544</v>
      </c>
      <c r="B652" s="1" t="s">
        <v>544</v>
      </c>
      <c r="C652" s="1" t="s">
        <v>544</v>
      </c>
      <c r="D652" s="1">
        <v>0</v>
      </c>
      <c r="E652" s="1"/>
      <c r="F652" s="1">
        <v>1</v>
      </c>
      <c r="G652" s="6" t="s">
        <v>1778</v>
      </c>
      <c r="H652" s="1" t="s">
        <v>2278</v>
      </c>
      <c r="I652" s="1" t="s">
        <v>2288</v>
      </c>
      <c r="J652" s="1">
        <v>1</v>
      </c>
      <c r="K652" s="1">
        <v>1</v>
      </c>
      <c r="L652" s="40">
        <f>VLOOKUP(Table1[[#This Row],[fund_ioc]],'[1]By Fund - The Illinois Office o'!$B:$D,3,FALSE)</f>
        <v>775277.38</v>
      </c>
      <c r="M652" s="41">
        <f>VLOOKUP(Table1[[#This Row],[fund_ioc]],'[2]By Fund - The Illinois Office o'!$B:$D,3,FALSE)</f>
        <v>3190925</v>
      </c>
      <c r="N652" s="40">
        <v>775277.38</v>
      </c>
      <c r="O652" s="40">
        <v>3190925</v>
      </c>
      <c r="Q652" s="45">
        <f>Table1[[#This Row],[Revenue2]]-Table1[[#This Row],[Expenditures3]]</f>
        <v>-2415647.62</v>
      </c>
    </row>
    <row r="653" spans="1:17">
      <c r="A653" s="22" t="s">
        <v>545</v>
      </c>
      <c r="B653" s="1" t="s">
        <v>545</v>
      </c>
      <c r="C653" s="1" t="s">
        <v>545</v>
      </c>
      <c r="D653" s="1">
        <v>0</v>
      </c>
      <c r="E653" s="1"/>
      <c r="F653" s="1">
        <v>1</v>
      </c>
      <c r="G653" s="19" t="s">
        <v>1779</v>
      </c>
      <c r="H653" s="1" t="s">
        <v>2278</v>
      </c>
      <c r="I653" s="1" t="s">
        <v>2288</v>
      </c>
      <c r="J653" s="1">
        <v>1</v>
      </c>
      <c r="K653" s="1">
        <v>1</v>
      </c>
      <c r="L653" s="40">
        <f>VLOOKUP(Table1[[#This Row],[fund_ioc]],'[1]By Fund - The Illinois Office o'!$B:$D,3,FALSE)</f>
        <v>2188796.7999999998</v>
      </c>
      <c r="M653" s="41">
        <f>VLOOKUP(Table1[[#This Row],[fund_ioc]],'[2]By Fund - The Illinois Office o'!$B:$D,3,FALSE)</f>
        <v>2211929.83</v>
      </c>
      <c r="N653" s="40">
        <v>2188796.7999999998</v>
      </c>
      <c r="O653" s="40">
        <v>2211929.83</v>
      </c>
      <c r="Q653" s="45">
        <f>Table1[[#This Row],[Revenue2]]-Table1[[#This Row],[Expenditures3]]</f>
        <v>-23133.030000000261</v>
      </c>
    </row>
    <row r="654" spans="1:17">
      <c r="A654" s="22" t="s">
        <v>546</v>
      </c>
      <c r="B654" s="1" t="s">
        <v>546</v>
      </c>
      <c r="C654" s="1" t="s">
        <v>546</v>
      </c>
      <c r="D654" s="1">
        <v>0</v>
      </c>
      <c r="E654" s="1"/>
      <c r="F654" s="1">
        <v>1</v>
      </c>
      <c r="G654" s="1" t="s">
        <v>1780</v>
      </c>
      <c r="H654" s="1" t="s">
        <v>2278</v>
      </c>
      <c r="I654" s="1" t="s">
        <v>2288</v>
      </c>
      <c r="J654" s="1">
        <v>1</v>
      </c>
      <c r="K654" s="1">
        <v>1</v>
      </c>
      <c r="L654" s="40" t="e">
        <f>VLOOKUP(Table1[[#This Row],[fund_ioc]],'[1]By Fund - The Illinois Office o'!$B:$D,3,FALSE)</f>
        <v>#N/A</v>
      </c>
      <c r="M654" s="41" t="e">
        <f>VLOOKUP(Table1[[#This Row],[fund_ioc]],'[2]By Fund - The Illinois Office o'!$B:$D,3,FALSE)</f>
        <v>#N/A</v>
      </c>
      <c r="N654" s="40"/>
      <c r="O654" s="40"/>
      <c r="Q654" s="45">
        <f>Table1[[#This Row],[Revenue2]]-Table1[[#This Row],[Expenditures3]]</f>
        <v>0</v>
      </c>
    </row>
    <row r="655" spans="1:17">
      <c r="A655" s="22" t="s">
        <v>547</v>
      </c>
      <c r="B655" s="1" t="s">
        <v>547</v>
      </c>
      <c r="C655" s="1" t="s">
        <v>547</v>
      </c>
      <c r="D655" s="1">
        <v>0</v>
      </c>
      <c r="E655" s="1"/>
      <c r="F655" s="1">
        <v>1</v>
      </c>
      <c r="G655" s="1" t="s">
        <v>1781</v>
      </c>
      <c r="H655" s="1" t="s">
        <v>2278</v>
      </c>
      <c r="I655" s="1" t="s">
        <v>2288</v>
      </c>
      <c r="J655" s="1">
        <v>1</v>
      </c>
      <c r="K655" s="1">
        <v>1</v>
      </c>
      <c r="L655" s="40">
        <f>VLOOKUP(Table1[[#This Row],[fund_ioc]],'[1]By Fund - The Illinois Office o'!$B:$D,3,FALSE)</f>
        <v>450365.69</v>
      </c>
      <c r="M655" s="41">
        <f>VLOOKUP(Table1[[#This Row],[fund_ioc]],'[2]By Fund - The Illinois Office o'!$B:$D,3,FALSE)</f>
        <v>462431.1</v>
      </c>
      <c r="N655" s="40">
        <v>450365.69</v>
      </c>
      <c r="O655" s="40">
        <v>462431.1</v>
      </c>
      <c r="Q655" s="45">
        <f>Table1[[#This Row],[Revenue2]]-Table1[[#This Row],[Expenditures3]]</f>
        <v>-12065.409999999974</v>
      </c>
    </row>
    <row r="656" spans="1:17">
      <c r="A656" s="22" t="s">
        <v>548</v>
      </c>
      <c r="B656" s="1" t="s">
        <v>548</v>
      </c>
      <c r="C656" s="1" t="s">
        <v>548</v>
      </c>
      <c r="D656" s="1">
        <v>0</v>
      </c>
      <c r="E656" s="1"/>
      <c r="F656" s="1">
        <v>1</v>
      </c>
      <c r="G656" s="1" t="s">
        <v>1782</v>
      </c>
      <c r="H656" s="1" t="s">
        <v>2278</v>
      </c>
      <c r="I656" s="1" t="s">
        <v>2288</v>
      </c>
      <c r="J656" s="1">
        <v>1</v>
      </c>
      <c r="K656" s="1">
        <v>1</v>
      </c>
      <c r="L656" s="40">
        <f>VLOOKUP(Table1[[#This Row],[fund_ioc]],'[1]By Fund - The Illinois Office o'!$B:$D,3,FALSE)</f>
        <v>0</v>
      </c>
      <c r="M656" s="41">
        <f>VLOOKUP(Table1[[#This Row],[fund_ioc]],'[2]By Fund - The Illinois Office o'!$B:$D,3,FALSE)</f>
        <v>0</v>
      </c>
      <c r="N656" s="40">
        <v>0</v>
      </c>
      <c r="O656" s="40">
        <v>0</v>
      </c>
      <c r="Q656" s="45">
        <f>Table1[[#This Row],[Revenue2]]-Table1[[#This Row],[Expenditures3]]</f>
        <v>0</v>
      </c>
    </row>
    <row r="657" spans="1:17">
      <c r="A657" s="22" t="s">
        <v>549</v>
      </c>
      <c r="B657" s="1" t="s">
        <v>549</v>
      </c>
      <c r="C657" s="1" t="s">
        <v>549</v>
      </c>
      <c r="D657" s="1">
        <v>0</v>
      </c>
      <c r="E657" s="1"/>
      <c r="F657" s="1">
        <v>1</v>
      </c>
      <c r="G657" s="1" t="s">
        <v>1783</v>
      </c>
      <c r="H657" s="1" t="s">
        <v>2278</v>
      </c>
      <c r="I657" s="1" t="s">
        <v>2288</v>
      </c>
      <c r="J657" s="1">
        <v>1</v>
      </c>
      <c r="K657" s="1">
        <v>1</v>
      </c>
      <c r="L657" s="40">
        <f>VLOOKUP(Table1[[#This Row],[fund_ioc]],'[1]By Fund - The Illinois Office o'!$B:$D,3,FALSE)</f>
        <v>5924969.2599999998</v>
      </c>
      <c r="M657" s="41">
        <f>VLOOKUP(Table1[[#This Row],[fund_ioc]],'[2]By Fund - The Illinois Office o'!$B:$D,3,FALSE)</f>
        <v>6366322.8300000001</v>
      </c>
      <c r="N657" s="40">
        <v>5924969.2599999998</v>
      </c>
      <c r="O657" s="40">
        <v>6366322.8300000001</v>
      </c>
      <c r="Q657" s="45">
        <f>Table1[[#This Row],[Revenue2]]-Table1[[#This Row],[Expenditures3]]</f>
        <v>-441353.5700000003</v>
      </c>
    </row>
    <row r="658" spans="1:17">
      <c r="A658" s="22" t="s">
        <v>550</v>
      </c>
      <c r="B658" s="1" t="s">
        <v>550</v>
      </c>
      <c r="C658" s="1" t="s">
        <v>550</v>
      </c>
      <c r="D658" s="1">
        <v>0</v>
      </c>
      <c r="E658" s="1"/>
      <c r="F658" s="1">
        <v>0</v>
      </c>
      <c r="G658" s="19" t="s">
        <v>1784</v>
      </c>
      <c r="H658" s="1" t="s">
        <v>2279</v>
      </c>
      <c r="I658" s="1" t="s">
        <v>2289</v>
      </c>
      <c r="J658" s="1">
        <v>0</v>
      </c>
      <c r="K658" s="1">
        <v>0</v>
      </c>
      <c r="L658" s="40">
        <f>VLOOKUP(Table1[[#This Row],[fund_ioc]],'[1]By Fund - The Illinois Office o'!$B:$D,3,FALSE)</f>
        <v>38904513.840000004</v>
      </c>
      <c r="M658" s="41">
        <f>VLOOKUP(Table1[[#This Row],[fund_ioc]],'[2]By Fund - The Illinois Office o'!$B:$D,3,FALSE)</f>
        <v>52658062.950000003</v>
      </c>
      <c r="N658" s="40">
        <v>38904513.840000004</v>
      </c>
      <c r="O658" s="40">
        <v>52658062.950000003</v>
      </c>
      <c r="Q658" s="45">
        <f>Table1[[#This Row],[Revenue2]]-Table1[[#This Row],[Expenditures3]]</f>
        <v>-13753549.109999999</v>
      </c>
    </row>
    <row r="659" spans="1:17">
      <c r="A659" s="22" t="s">
        <v>551</v>
      </c>
      <c r="B659" s="1" t="s">
        <v>1115</v>
      </c>
      <c r="C659" s="1" t="s">
        <v>551</v>
      </c>
      <c r="D659" s="1">
        <v>2</v>
      </c>
      <c r="E659" s="1"/>
      <c r="F659" s="1">
        <v>1</v>
      </c>
      <c r="G659" s="1" t="s">
        <v>1785</v>
      </c>
      <c r="H659" s="1" t="s">
        <v>2279</v>
      </c>
      <c r="I659" s="1" t="s">
        <v>2289</v>
      </c>
      <c r="J659" s="1">
        <v>1</v>
      </c>
      <c r="K659" s="1">
        <v>1</v>
      </c>
      <c r="L659" s="40" t="e">
        <f>VLOOKUP(Table1[[#This Row],[fund_ioc]],'[1]By Fund - The Illinois Office o'!$B:$D,3,FALSE)</f>
        <v>#N/A</v>
      </c>
      <c r="M659" s="41">
        <f>VLOOKUP(Table1[[#This Row],[fund_ioc]],'[2]By Fund - The Illinois Office o'!$B:$D,3,FALSE)</f>
        <v>0</v>
      </c>
      <c r="N659" s="40"/>
      <c r="O659" s="40">
        <v>0</v>
      </c>
      <c r="Q659" s="45">
        <f>Table1[[#This Row],[Revenue2]]-Table1[[#This Row],[Expenditures3]]</f>
        <v>0</v>
      </c>
    </row>
    <row r="660" spans="1:17">
      <c r="A660" s="22" t="s">
        <v>1022</v>
      </c>
      <c r="B660" s="1" t="s">
        <v>1209</v>
      </c>
      <c r="C660" s="1" t="s">
        <v>551</v>
      </c>
      <c r="D660" s="1">
        <v>1</v>
      </c>
      <c r="E660" s="1">
        <v>2017</v>
      </c>
      <c r="F660" s="1">
        <v>1</v>
      </c>
      <c r="G660" s="1" t="s">
        <v>2252</v>
      </c>
      <c r="H660" s="1" t="s">
        <v>2278</v>
      </c>
      <c r="I660" s="1" t="s">
        <v>2288</v>
      </c>
      <c r="J660" s="1">
        <v>1</v>
      </c>
      <c r="K660" s="1">
        <v>1</v>
      </c>
      <c r="L660" s="40" t="e">
        <f>VLOOKUP(Table1[[#This Row],[fund_ioc]],'[1]By Fund - The Illinois Office o'!$B:$D,3,FALSE)</f>
        <v>#N/A</v>
      </c>
      <c r="M660" s="41">
        <f>VLOOKUP(Table1[[#This Row],[fund_ioc]],'[2]By Fund - The Illinois Office o'!$B:$D,3,FALSE)</f>
        <v>0</v>
      </c>
      <c r="N660" s="40" t="e">
        <v>#N/A</v>
      </c>
      <c r="O660" s="40">
        <v>0</v>
      </c>
      <c r="Q660" s="45" t="e">
        <f>Table1[[#This Row],[Revenue2]]-Table1[[#This Row],[Expenditures3]]</f>
        <v>#N/A</v>
      </c>
    </row>
    <row r="661" spans="1:17">
      <c r="A661" s="22" t="s">
        <v>552</v>
      </c>
      <c r="B661" s="1" t="s">
        <v>1116</v>
      </c>
      <c r="C661" s="1" t="s">
        <v>552</v>
      </c>
      <c r="D661" s="1">
        <v>2</v>
      </c>
      <c r="E661" s="1"/>
      <c r="F661" s="1">
        <v>1</v>
      </c>
      <c r="G661" s="1" t="s">
        <v>1786</v>
      </c>
      <c r="H661" s="1" t="s">
        <v>2278</v>
      </c>
      <c r="I661" s="1" t="s">
        <v>2288</v>
      </c>
      <c r="J661" s="1">
        <v>1</v>
      </c>
      <c r="K661" s="1">
        <v>1</v>
      </c>
      <c r="L661" s="40">
        <f>VLOOKUP(Table1[[#This Row],[fund_ioc]],'[1]By Fund - The Illinois Office o'!$B:$D,3,FALSE)</f>
        <v>350255.88</v>
      </c>
      <c r="M661" s="41">
        <f>VLOOKUP(Table1[[#This Row],[fund_ioc]],'[2]By Fund - The Illinois Office o'!$B:$D,3,FALSE)</f>
        <v>816596.67</v>
      </c>
      <c r="N661" s="40">
        <v>350255.88</v>
      </c>
      <c r="O661" s="40">
        <v>816596.67</v>
      </c>
      <c r="Q661" s="45">
        <f>Table1[[#This Row],[Revenue2]]-Table1[[#This Row],[Expenditures3]]</f>
        <v>-466340.79000000004</v>
      </c>
    </row>
    <row r="662" spans="1:17">
      <c r="A662" s="22" t="s">
        <v>1023</v>
      </c>
      <c r="B662" s="1" t="s">
        <v>1210</v>
      </c>
      <c r="C662" s="1" t="s">
        <v>552</v>
      </c>
      <c r="D662" s="1">
        <v>1</v>
      </c>
      <c r="E662" s="1">
        <v>2005</v>
      </c>
      <c r="F662" s="1">
        <v>1</v>
      </c>
      <c r="G662" s="19" t="s">
        <v>2253</v>
      </c>
      <c r="H662" s="1" t="s">
        <v>2278</v>
      </c>
      <c r="I662" s="1" t="s">
        <v>2288</v>
      </c>
      <c r="J662" s="1">
        <v>1</v>
      </c>
      <c r="K662" s="1">
        <v>1</v>
      </c>
      <c r="L662" s="40">
        <f>VLOOKUP(Table1[[#This Row],[fund_ioc]],'[1]By Fund - The Illinois Office o'!$B:$D,3,FALSE)</f>
        <v>350255.88</v>
      </c>
      <c r="M662" s="41">
        <f>VLOOKUP(Table1[[#This Row],[fund_ioc]],'[2]By Fund - The Illinois Office o'!$B:$D,3,FALSE)</f>
        <v>816596.67</v>
      </c>
      <c r="N662" s="40">
        <v>350255.88</v>
      </c>
      <c r="O662" s="40">
        <v>816596.67</v>
      </c>
      <c r="Q662" s="45">
        <f>Table1[[#This Row],[Revenue2]]-Table1[[#This Row],[Expenditures3]]</f>
        <v>-466340.79000000004</v>
      </c>
    </row>
    <row r="663" spans="1:17">
      <c r="A663" s="22" t="s">
        <v>553</v>
      </c>
      <c r="B663" s="1" t="s">
        <v>553</v>
      </c>
      <c r="C663" s="1" t="s">
        <v>553</v>
      </c>
      <c r="D663" s="1">
        <v>0</v>
      </c>
      <c r="E663" s="1"/>
      <c r="F663" s="1">
        <v>1</v>
      </c>
      <c r="G663" s="19" t="s">
        <v>1787</v>
      </c>
      <c r="H663" s="1" t="s">
        <v>2277</v>
      </c>
      <c r="I663" s="1" t="s">
        <v>2287</v>
      </c>
      <c r="J663" s="1">
        <v>1</v>
      </c>
      <c r="K663" s="1">
        <v>1</v>
      </c>
      <c r="L663" s="40">
        <f>VLOOKUP(Table1[[#This Row],[fund_ioc]],'[1]By Fund - The Illinois Office o'!$B:$D,3,FALSE)</f>
        <v>592852.5</v>
      </c>
      <c r="M663" s="41">
        <f>VLOOKUP(Table1[[#This Row],[fund_ioc]],'[2]By Fund - The Illinois Office o'!$B:$D,3,FALSE)</f>
        <v>562095</v>
      </c>
      <c r="N663" s="40">
        <v>592852.5</v>
      </c>
      <c r="O663" s="40">
        <v>562095</v>
      </c>
      <c r="Q663" s="45">
        <f>Table1[[#This Row],[Revenue2]]-Table1[[#This Row],[Expenditures3]]</f>
        <v>30757.5</v>
      </c>
    </row>
    <row r="664" spans="1:17">
      <c r="A664" s="22" t="s">
        <v>554</v>
      </c>
      <c r="B664" s="1" t="s">
        <v>554</v>
      </c>
      <c r="C664" s="1" t="s">
        <v>554</v>
      </c>
      <c r="D664" s="1">
        <v>0</v>
      </c>
      <c r="E664" s="1"/>
      <c r="F664" s="1">
        <v>1</v>
      </c>
      <c r="G664" s="1" t="s">
        <v>1788</v>
      </c>
      <c r="H664" s="1" t="s">
        <v>2277</v>
      </c>
      <c r="I664" s="1" t="s">
        <v>2287</v>
      </c>
      <c r="J664" s="1">
        <v>1</v>
      </c>
      <c r="K664" s="1">
        <v>1</v>
      </c>
      <c r="L664" s="40" t="e">
        <f>VLOOKUP(Table1[[#This Row],[fund_ioc]],'[1]By Fund - The Illinois Office o'!$B:$D,3,FALSE)</f>
        <v>#N/A</v>
      </c>
      <c r="M664" s="41" t="e">
        <f>VLOOKUP(Table1[[#This Row],[fund_ioc]],'[2]By Fund - The Illinois Office o'!$B:$D,3,FALSE)</f>
        <v>#N/A</v>
      </c>
      <c r="N664" s="40"/>
      <c r="O664" s="40"/>
      <c r="Q664" s="45">
        <f>Table1[[#This Row],[Revenue2]]-Table1[[#This Row],[Expenditures3]]</f>
        <v>0</v>
      </c>
    </row>
    <row r="665" spans="1:17">
      <c r="A665" s="22" t="s">
        <v>555</v>
      </c>
      <c r="B665" s="1" t="s">
        <v>555</v>
      </c>
      <c r="C665" s="1" t="s">
        <v>555</v>
      </c>
      <c r="D665" s="1">
        <v>0</v>
      </c>
      <c r="E665" s="1"/>
      <c r="F665" s="1">
        <v>1</v>
      </c>
      <c r="G665" s="1" t="s">
        <v>1789</v>
      </c>
      <c r="H665" s="1" t="s">
        <v>2279</v>
      </c>
      <c r="I665" s="1" t="s">
        <v>2289</v>
      </c>
      <c r="J665" s="1">
        <v>1</v>
      </c>
      <c r="K665" s="1">
        <v>1</v>
      </c>
      <c r="L665" s="40">
        <f>VLOOKUP(Table1[[#This Row],[fund_ioc]],'[1]By Fund - The Illinois Office o'!$B:$D,3,FALSE)</f>
        <v>605403.82999999996</v>
      </c>
      <c r="M665" s="41">
        <f>VLOOKUP(Table1[[#This Row],[fund_ioc]],'[2]By Fund - The Illinois Office o'!$B:$D,3,FALSE)</f>
        <v>1184866</v>
      </c>
      <c r="N665" s="40">
        <v>605403.82999999996</v>
      </c>
      <c r="O665" s="40">
        <v>1184866</v>
      </c>
      <c r="Q665" s="45">
        <f>Table1[[#This Row],[Revenue2]]-Table1[[#This Row],[Expenditures3]]</f>
        <v>-579462.17000000004</v>
      </c>
    </row>
    <row r="666" spans="1:17">
      <c r="A666" s="22" t="s">
        <v>556</v>
      </c>
      <c r="B666" s="1" t="s">
        <v>556</v>
      </c>
      <c r="C666" s="1" t="s">
        <v>556</v>
      </c>
      <c r="D666" s="1">
        <v>0</v>
      </c>
      <c r="E666" s="1"/>
      <c r="F666" s="1">
        <v>0</v>
      </c>
      <c r="G666" s="1" t="s">
        <v>1790</v>
      </c>
      <c r="H666" s="1" t="s">
        <v>2279</v>
      </c>
      <c r="I666" s="1" t="s">
        <v>2289</v>
      </c>
      <c r="J666" s="1">
        <v>0</v>
      </c>
      <c r="K666" s="1">
        <v>0</v>
      </c>
      <c r="L666" s="40">
        <f>VLOOKUP(Table1[[#This Row],[fund_ioc]],'[1]By Fund - The Illinois Office o'!$B:$D,3,FALSE)</f>
        <v>154913.31</v>
      </c>
      <c r="M666" s="41">
        <f>VLOOKUP(Table1[[#This Row],[fund_ioc]],'[2]By Fund - The Illinois Office o'!$B:$D,3,FALSE)</f>
        <v>125042.19</v>
      </c>
      <c r="N666" s="40">
        <v>154913.31</v>
      </c>
      <c r="O666" s="40">
        <v>125042.19</v>
      </c>
      <c r="Q666" s="45">
        <f>Table1[[#This Row],[Revenue2]]-Table1[[#This Row],[Expenditures3]]</f>
        <v>29871.119999999995</v>
      </c>
    </row>
    <row r="667" spans="1:17">
      <c r="A667" s="22" t="s">
        <v>557</v>
      </c>
      <c r="B667" s="1" t="s">
        <v>557</v>
      </c>
      <c r="C667" s="1" t="s">
        <v>557</v>
      </c>
      <c r="D667" s="1">
        <v>0</v>
      </c>
      <c r="E667" s="1"/>
      <c r="F667" s="1">
        <v>1</v>
      </c>
      <c r="G667" s="1" t="s">
        <v>1791</v>
      </c>
      <c r="H667" s="1" t="s">
        <v>2278</v>
      </c>
      <c r="I667" s="1" t="s">
        <v>2288</v>
      </c>
      <c r="J667" s="1">
        <v>1</v>
      </c>
      <c r="K667" s="1">
        <v>1</v>
      </c>
      <c r="L667" s="40">
        <f>VLOOKUP(Table1[[#This Row],[fund_ioc]],'[1]By Fund - The Illinois Office o'!$B:$D,3,FALSE)</f>
        <v>70500</v>
      </c>
      <c r="M667" s="41">
        <f>VLOOKUP(Table1[[#This Row],[fund_ioc]],'[2]By Fund - The Illinois Office o'!$B:$D,3,FALSE)</f>
        <v>81219.88</v>
      </c>
      <c r="N667" s="40">
        <v>70500</v>
      </c>
      <c r="O667" s="40">
        <v>81219.88</v>
      </c>
      <c r="Q667" s="45">
        <f>Table1[[#This Row],[Revenue2]]-Table1[[#This Row],[Expenditures3]]</f>
        <v>-10719.880000000005</v>
      </c>
    </row>
    <row r="668" spans="1:17">
      <c r="A668" s="22" t="s">
        <v>558</v>
      </c>
      <c r="B668" s="1" t="s">
        <v>558</v>
      </c>
      <c r="C668" s="1" t="s">
        <v>558</v>
      </c>
      <c r="D668" s="1">
        <v>0</v>
      </c>
      <c r="E668" s="1"/>
      <c r="F668" s="1">
        <v>1</v>
      </c>
      <c r="G668" s="19" t="s">
        <v>1792</v>
      </c>
      <c r="H668" s="1" t="s">
        <v>2278</v>
      </c>
      <c r="I668" s="1" t="s">
        <v>2288</v>
      </c>
      <c r="J668" s="1">
        <v>1</v>
      </c>
      <c r="K668" s="1">
        <v>1</v>
      </c>
      <c r="L668" s="40">
        <f>VLOOKUP(Table1[[#This Row],[fund_ioc]],'[1]By Fund - The Illinois Office o'!$B:$D,3,FALSE)</f>
        <v>26700</v>
      </c>
      <c r="M668" s="41">
        <f>VLOOKUP(Table1[[#This Row],[fund_ioc]],'[2]By Fund - The Illinois Office o'!$B:$D,3,FALSE)</f>
        <v>25650</v>
      </c>
      <c r="N668" s="40">
        <v>26700</v>
      </c>
      <c r="O668" s="40">
        <v>25650</v>
      </c>
      <c r="Q668" s="45">
        <f>Table1[[#This Row],[Revenue2]]-Table1[[#This Row],[Expenditures3]]</f>
        <v>1050</v>
      </c>
    </row>
    <row r="669" spans="1:17">
      <c r="A669" s="22" t="s">
        <v>559</v>
      </c>
      <c r="B669" s="1" t="s">
        <v>559</v>
      </c>
      <c r="C669" s="1" t="s">
        <v>559</v>
      </c>
      <c r="D669" s="1">
        <v>0</v>
      </c>
      <c r="E669" s="1"/>
      <c r="F669" s="1">
        <v>1</v>
      </c>
      <c r="G669" s="6" t="s">
        <v>1793</v>
      </c>
      <c r="H669" s="1" t="s">
        <v>2278</v>
      </c>
      <c r="I669" s="1" t="s">
        <v>2288</v>
      </c>
      <c r="J669" s="1">
        <v>1</v>
      </c>
      <c r="K669" s="1">
        <v>1</v>
      </c>
      <c r="L669" s="40">
        <f>VLOOKUP(Table1[[#This Row],[fund_ioc]],'[1]By Fund - The Illinois Office o'!$B:$D,3,FALSE)</f>
        <v>3000</v>
      </c>
      <c r="M669" s="41">
        <f>VLOOKUP(Table1[[#This Row],[fund_ioc]],'[2]By Fund - The Illinois Office o'!$B:$D,3,FALSE)</f>
        <v>3225</v>
      </c>
      <c r="N669" s="40">
        <v>3000</v>
      </c>
      <c r="O669" s="40">
        <v>3225</v>
      </c>
      <c r="Q669" s="45">
        <f>Table1[[#This Row],[Revenue2]]-Table1[[#This Row],[Expenditures3]]</f>
        <v>-225</v>
      </c>
    </row>
    <row r="670" spans="1:17">
      <c r="A670" s="22" t="s">
        <v>560</v>
      </c>
      <c r="B670" s="1" t="s">
        <v>560</v>
      </c>
      <c r="C670" s="1" t="s">
        <v>560</v>
      </c>
      <c r="D670" s="1">
        <v>0</v>
      </c>
      <c r="E670" s="1"/>
      <c r="F670" s="1">
        <v>1</v>
      </c>
      <c r="G670" s="1" t="s">
        <v>1794</v>
      </c>
      <c r="H670" s="1" t="s">
        <v>2278</v>
      </c>
      <c r="I670" s="1" t="s">
        <v>2288</v>
      </c>
      <c r="J670" s="1">
        <v>1</v>
      </c>
      <c r="K670" s="1">
        <v>1</v>
      </c>
      <c r="L670" s="40">
        <f>VLOOKUP(Table1[[#This Row],[fund_ioc]],'[1]By Fund - The Illinois Office o'!$B:$D,3,FALSE)</f>
        <v>1993150</v>
      </c>
      <c r="M670" s="41">
        <f>VLOOKUP(Table1[[#This Row],[fund_ioc]],'[2]By Fund - The Illinois Office o'!$B:$D,3,FALSE)</f>
        <v>2005500</v>
      </c>
      <c r="N670" s="40">
        <v>1993150</v>
      </c>
      <c r="O670" s="40">
        <v>2005500</v>
      </c>
      <c r="Q670" s="45">
        <f>Table1[[#This Row],[Revenue2]]-Table1[[#This Row],[Expenditures3]]</f>
        <v>-12350</v>
      </c>
    </row>
    <row r="671" spans="1:17">
      <c r="A671" s="22" t="s">
        <v>561</v>
      </c>
      <c r="B671" s="1" t="s">
        <v>561</v>
      </c>
      <c r="C671" s="1" t="s">
        <v>561</v>
      </c>
      <c r="D671" s="1">
        <v>0</v>
      </c>
      <c r="E671" s="1"/>
      <c r="F671" s="1">
        <v>1</v>
      </c>
      <c r="G671" s="1" t="s">
        <v>1795</v>
      </c>
      <c r="H671" s="1" t="s">
        <v>2278</v>
      </c>
      <c r="I671" s="1" t="s">
        <v>2288</v>
      </c>
      <c r="J671" s="1">
        <v>1</v>
      </c>
      <c r="K671" s="1">
        <v>1</v>
      </c>
      <c r="L671" s="40">
        <f>VLOOKUP(Table1[[#This Row],[fund_ioc]],'[1]By Fund - The Illinois Office o'!$B:$D,3,FALSE)</f>
        <v>113000</v>
      </c>
      <c r="M671" s="41">
        <f>VLOOKUP(Table1[[#This Row],[fund_ioc]],'[2]By Fund - The Illinois Office o'!$B:$D,3,FALSE)</f>
        <v>109375</v>
      </c>
      <c r="N671" s="40">
        <v>113000</v>
      </c>
      <c r="O671" s="40">
        <v>109375</v>
      </c>
      <c r="Q671" s="45">
        <f>Table1[[#This Row],[Revenue2]]-Table1[[#This Row],[Expenditures3]]</f>
        <v>3625</v>
      </c>
    </row>
    <row r="672" spans="1:17">
      <c r="A672" s="22" t="s">
        <v>562</v>
      </c>
      <c r="B672" s="1" t="s">
        <v>562</v>
      </c>
      <c r="C672" s="1" t="s">
        <v>562</v>
      </c>
      <c r="D672" s="1">
        <v>0</v>
      </c>
      <c r="E672" s="1"/>
      <c r="F672" s="1">
        <v>1</v>
      </c>
      <c r="G672" s="1" t="s">
        <v>1796</v>
      </c>
      <c r="H672" s="1" t="s">
        <v>2278</v>
      </c>
      <c r="I672" s="1" t="s">
        <v>2288</v>
      </c>
      <c r="J672" s="1">
        <v>1</v>
      </c>
      <c r="K672" s="1">
        <v>1</v>
      </c>
      <c r="L672" s="40">
        <f>VLOOKUP(Table1[[#This Row],[fund_ioc]],'[1]By Fund - The Illinois Office o'!$B:$D,3,FALSE)</f>
        <v>200000</v>
      </c>
      <c r="M672" s="41">
        <f>VLOOKUP(Table1[[#This Row],[fund_ioc]],'[2]By Fund - The Illinois Office o'!$B:$D,3,FALSE)</f>
        <v>116334.45</v>
      </c>
      <c r="N672" s="40">
        <v>200000</v>
      </c>
      <c r="O672" s="40">
        <v>116334.45</v>
      </c>
      <c r="Q672" s="45">
        <f>Table1[[#This Row],[Revenue2]]-Table1[[#This Row],[Expenditures3]]</f>
        <v>83665.55</v>
      </c>
    </row>
    <row r="673" spans="1:17">
      <c r="A673" s="22" t="s">
        <v>563</v>
      </c>
      <c r="B673" s="1" t="s">
        <v>563</v>
      </c>
      <c r="C673" s="1" t="s">
        <v>563</v>
      </c>
      <c r="D673" s="1">
        <v>0</v>
      </c>
      <c r="E673" s="1"/>
      <c r="F673" s="1">
        <v>0</v>
      </c>
      <c r="G673" s="1" t="s">
        <v>1797</v>
      </c>
      <c r="H673" s="1" t="s">
        <v>2279</v>
      </c>
      <c r="I673" s="1" t="s">
        <v>2289</v>
      </c>
      <c r="J673" s="1">
        <v>0</v>
      </c>
      <c r="K673" s="1">
        <v>0</v>
      </c>
      <c r="L673" s="40" t="e">
        <f>VLOOKUP(Table1[[#This Row],[fund_ioc]],'[1]By Fund - The Illinois Office o'!$B:$D,3,FALSE)</f>
        <v>#N/A</v>
      </c>
      <c r="M673" s="41" t="e">
        <f>VLOOKUP(Table1[[#This Row],[fund_ioc]],'[2]By Fund - The Illinois Office o'!$B:$D,3,FALSE)</f>
        <v>#N/A</v>
      </c>
      <c r="N673" s="40"/>
      <c r="O673" s="40"/>
      <c r="Q673" s="45">
        <f>Table1[[#This Row],[Revenue2]]-Table1[[#This Row],[Expenditures3]]</f>
        <v>0</v>
      </c>
    </row>
    <row r="674" spans="1:17">
      <c r="A674" s="22" t="s">
        <v>564</v>
      </c>
      <c r="B674" s="1" t="s">
        <v>1117</v>
      </c>
      <c r="C674" s="1" t="s">
        <v>564</v>
      </c>
      <c r="D674" s="1">
        <v>2</v>
      </c>
      <c r="E674" s="1"/>
      <c r="F674" s="1">
        <v>0</v>
      </c>
      <c r="G674" s="1" t="s">
        <v>1798</v>
      </c>
      <c r="H674" s="1" t="s">
        <v>2279</v>
      </c>
      <c r="I674" s="1" t="s">
        <v>2289</v>
      </c>
      <c r="J674" s="1">
        <v>0</v>
      </c>
      <c r="K674" s="1">
        <v>0</v>
      </c>
      <c r="L674" s="40" t="e">
        <f>VLOOKUP(Table1[[#This Row],[fund_ioc]],'[1]By Fund - The Illinois Office o'!$B:$D,3,FALSE)</f>
        <v>#N/A</v>
      </c>
      <c r="M674" s="41" t="e">
        <f>VLOOKUP(Table1[[#This Row],[fund_ioc]],'[2]By Fund - The Illinois Office o'!$B:$D,3,FALSE)</f>
        <v>#N/A</v>
      </c>
      <c r="N674" s="40"/>
      <c r="O674" s="40"/>
      <c r="Q674" s="45">
        <f>Table1[[#This Row],[Revenue2]]-Table1[[#This Row],[Expenditures3]]</f>
        <v>0</v>
      </c>
    </row>
    <row r="675" spans="1:17">
      <c r="A675" s="22" t="s">
        <v>1024</v>
      </c>
      <c r="B675" s="1" t="s">
        <v>1211</v>
      </c>
      <c r="C675" s="1" t="s">
        <v>564</v>
      </c>
      <c r="D675" s="1">
        <v>1</v>
      </c>
      <c r="E675" s="1">
        <v>2005</v>
      </c>
      <c r="F675" s="1">
        <v>1</v>
      </c>
      <c r="G675" s="1" t="s">
        <v>2254</v>
      </c>
      <c r="H675" s="1" t="s">
        <v>2278</v>
      </c>
      <c r="I675" s="1" t="s">
        <v>2288</v>
      </c>
      <c r="J675" s="1">
        <v>1</v>
      </c>
      <c r="K675" s="1">
        <v>1</v>
      </c>
      <c r="L675" s="40" t="e">
        <f>VLOOKUP(Table1[[#This Row],[fund_ioc]],'[1]By Fund - The Illinois Office o'!$B:$D,3,FALSE)</f>
        <v>#N/A</v>
      </c>
      <c r="M675" s="41" t="e">
        <f>VLOOKUP(Table1[[#This Row],[fund_ioc]],'[2]By Fund - The Illinois Office o'!$B:$D,3,FALSE)</f>
        <v>#N/A</v>
      </c>
      <c r="N675" s="40" t="e">
        <v>#N/A</v>
      </c>
      <c r="O675" s="40" t="e">
        <v>#N/A</v>
      </c>
      <c r="Q675" s="45" t="e">
        <f>Table1[[#This Row],[Revenue2]]-Table1[[#This Row],[Expenditures3]]</f>
        <v>#N/A</v>
      </c>
    </row>
    <row r="676" spans="1:17">
      <c r="A676" s="22" t="s">
        <v>565</v>
      </c>
      <c r="B676" s="1" t="s">
        <v>565</v>
      </c>
      <c r="C676" s="1" t="s">
        <v>565</v>
      </c>
      <c r="D676" s="1">
        <v>0</v>
      </c>
      <c r="E676" s="1"/>
      <c r="F676" s="1">
        <v>1</v>
      </c>
      <c r="G676" s="1" t="s">
        <v>1799</v>
      </c>
      <c r="H676" s="1" t="s">
        <v>2277</v>
      </c>
      <c r="I676" s="1" t="s">
        <v>2287</v>
      </c>
      <c r="J676" s="1">
        <v>1</v>
      </c>
      <c r="K676" s="1">
        <v>1</v>
      </c>
      <c r="L676" s="40">
        <f>VLOOKUP(Table1[[#This Row],[fund_ioc]],'[1]By Fund - The Illinois Office o'!$B:$D,3,FALSE)</f>
        <v>58848746</v>
      </c>
      <c r="M676" s="41">
        <f>VLOOKUP(Table1[[#This Row],[fund_ioc]],'[2]By Fund - The Illinois Office o'!$B:$D,3,FALSE)</f>
        <v>54196533.149999999</v>
      </c>
      <c r="N676" s="40">
        <v>58848746</v>
      </c>
      <c r="O676" s="40">
        <v>54196533.149999999</v>
      </c>
      <c r="Q676" s="45">
        <f>Table1[[#This Row],[Revenue2]]-Table1[[#This Row],[Expenditures3]]</f>
        <v>4652212.8500000015</v>
      </c>
    </row>
    <row r="677" spans="1:17">
      <c r="A677" s="26" t="s">
        <v>566</v>
      </c>
      <c r="B677" s="3" t="s">
        <v>2375</v>
      </c>
      <c r="C677" s="3" t="s">
        <v>566</v>
      </c>
      <c r="D677" s="3" t="s">
        <v>2316</v>
      </c>
      <c r="E677" s="3"/>
      <c r="F677" s="3" t="s">
        <v>2369</v>
      </c>
      <c r="G677" s="3" t="s">
        <v>2377</v>
      </c>
      <c r="H677" s="3" t="s">
        <v>2278</v>
      </c>
      <c r="I677" s="3" t="s">
        <v>2288</v>
      </c>
      <c r="J677" s="3" t="s">
        <v>2369</v>
      </c>
      <c r="K677" s="3" t="s">
        <v>2369</v>
      </c>
      <c r="L677" s="40" t="e">
        <f>VLOOKUP(Table1[[#This Row],[fund_ioc]],'[1]By Fund - The Illinois Office o'!$B:$D,3,FALSE)</f>
        <v>#N/A</v>
      </c>
      <c r="M677" s="41">
        <f>VLOOKUP(Table1[[#This Row],[fund_ioc]],'[2]By Fund - The Illinois Office o'!$B:$D,3,FALSE)</f>
        <v>0</v>
      </c>
      <c r="N677" s="40"/>
      <c r="O677" s="40">
        <v>0</v>
      </c>
      <c r="Q677" s="45">
        <f>Table1[[#This Row],[Revenue2]]-Table1[[#This Row],[Expenditures3]]</f>
        <v>0</v>
      </c>
    </row>
    <row r="678" spans="1:17">
      <c r="A678" s="25" t="s">
        <v>2374</v>
      </c>
      <c r="B678" s="8" t="s">
        <v>2376</v>
      </c>
      <c r="C678" s="8" t="s">
        <v>566</v>
      </c>
      <c r="D678" s="8" t="s">
        <v>2319</v>
      </c>
      <c r="E678" s="8" t="s">
        <v>2320</v>
      </c>
      <c r="F678" s="8">
        <v>1</v>
      </c>
      <c r="G678" s="8" t="s">
        <v>1800</v>
      </c>
      <c r="H678" s="8" t="s">
        <v>2278</v>
      </c>
      <c r="I678" s="8" t="s">
        <v>2288</v>
      </c>
      <c r="J678" s="8">
        <v>1</v>
      </c>
      <c r="K678" s="8">
        <v>1</v>
      </c>
      <c r="L678" s="40" t="e">
        <f>VLOOKUP(Table1[[#This Row],[fund_ioc]],'[1]By Fund - The Illinois Office o'!$B:$D,3,FALSE)</f>
        <v>#N/A</v>
      </c>
      <c r="M678" s="41">
        <f>VLOOKUP(Table1[[#This Row],[fund_ioc]],'[2]By Fund - The Illinois Office o'!$B:$D,3,FALSE)</f>
        <v>0</v>
      </c>
      <c r="N678" s="40" t="e">
        <v>#N/A</v>
      </c>
      <c r="O678" s="40">
        <v>0</v>
      </c>
      <c r="Q678" s="45" t="e">
        <f>Table1[[#This Row],[Revenue2]]-Table1[[#This Row],[Expenditures3]]</f>
        <v>#N/A</v>
      </c>
    </row>
    <row r="679" spans="1:17">
      <c r="A679" s="22" t="s">
        <v>567</v>
      </c>
      <c r="B679" s="1" t="s">
        <v>567</v>
      </c>
      <c r="C679" s="1" t="s">
        <v>567</v>
      </c>
      <c r="D679" s="1">
        <v>0</v>
      </c>
      <c r="E679" s="1"/>
      <c r="F679" s="1">
        <v>1</v>
      </c>
      <c r="G679" s="19" t="s">
        <v>1801</v>
      </c>
      <c r="H679" s="1" t="s">
        <v>2278</v>
      </c>
      <c r="I679" s="1" t="s">
        <v>2288</v>
      </c>
      <c r="J679" s="1">
        <v>1</v>
      </c>
      <c r="K679" s="1">
        <v>1</v>
      </c>
      <c r="L679" s="40">
        <f>VLOOKUP(Table1[[#This Row],[fund_ioc]],'[1]By Fund - The Illinois Office o'!$B:$D,3,FALSE)</f>
        <v>215000</v>
      </c>
      <c r="M679" s="41">
        <f>VLOOKUP(Table1[[#This Row],[fund_ioc]],'[2]By Fund - The Illinois Office o'!$B:$D,3,FALSE)</f>
        <v>214975</v>
      </c>
      <c r="N679" s="40">
        <v>215000</v>
      </c>
      <c r="O679" s="40">
        <v>214975</v>
      </c>
      <c r="Q679" s="45">
        <f>Table1[[#This Row],[Revenue2]]-Table1[[#This Row],[Expenditures3]]</f>
        <v>25</v>
      </c>
    </row>
    <row r="680" spans="1:17">
      <c r="A680" s="22" t="s">
        <v>568</v>
      </c>
      <c r="B680" s="1" t="s">
        <v>568</v>
      </c>
      <c r="C680" s="1" t="s">
        <v>568</v>
      </c>
      <c r="D680" s="1">
        <v>0</v>
      </c>
      <c r="E680" s="1"/>
      <c r="F680" s="1">
        <v>1</v>
      </c>
      <c r="G680" s="1" t="s">
        <v>1802</v>
      </c>
      <c r="H680" s="1" t="s">
        <v>2279</v>
      </c>
      <c r="I680" s="1" t="s">
        <v>2289</v>
      </c>
      <c r="J680" s="1">
        <v>1</v>
      </c>
      <c r="K680" s="1">
        <v>1</v>
      </c>
      <c r="L680" s="40" t="e">
        <f>VLOOKUP(Table1[[#This Row],[fund_ioc]],'[1]By Fund - The Illinois Office o'!$B:$D,3,FALSE)</f>
        <v>#N/A</v>
      </c>
      <c r="M680" s="41" t="e">
        <f>VLOOKUP(Table1[[#This Row],[fund_ioc]],'[2]By Fund - The Illinois Office o'!$B:$D,3,FALSE)</f>
        <v>#N/A</v>
      </c>
      <c r="N680" s="40"/>
      <c r="O680" s="40"/>
      <c r="Q680" s="45">
        <f>Table1[[#This Row],[Revenue2]]-Table1[[#This Row],[Expenditures3]]</f>
        <v>0</v>
      </c>
    </row>
    <row r="681" spans="1:17">
      <c r="A681" s="22" t="s">
        <v>569</v>
      </c>
      <c r="B681" s="1" t="s">
        <v>569</v>
      </c>
      <c r="C681" s="1" t="s">
        <v>569</v>
      </c>
      <c r="D681" s="1">
        <v>0</v>
      </c>
      <c r="E681" s="1"/>
      <c r="F681" s="1">
        <v>1</v>
      </c>
      <c r="G681" s="6" t="s">
        <v>1803</v>
      </c>
      <c r="H681" s="1" t="s">
        <v>2278</v>
      </c>
      <c r="I681" s="1" t="s">
        <v>2288</v>
      </c>
      <c r="J681" s="1">
        <v>1</v>
      </c>
      <c r="K681" s="1">
        <v>1</v>
      </c>
      <c r="L681" s="40" t="e">
        <f>VLOOKUP(Table1[[#This Row],[fund_ioc]],'[1]By Fund - The Illinois Office o'!$B:$D,3,FALSE)</f>
        <v>#N/A</v>
      </c>
      <c r="M681" s="41" t="e">
        <f>VLOOKUP(Table1[[#This Row],[fund_ioc]],'[2]By Fund - The Illinois Office o'!$B:$D,3,FALSE)</f>
        <v>#N/A</v>
      </c>
      <c r="N681" s="40"/>
      <c r="O681" s="40"/>
      <c r="Q681" s="45">
        <f>Table1[[#This Row],[Revenue2]]-Table1[[#This Row],[Expenditures3]]</f>
        <v>0</v>
      </c>
    </row>
    <row r="682" spans="1:17">
      <c r="A682" s="22" t="s">
        <v>570</v>
      </c>
      <c r="B682" s="1" t="s">
        <v>570</v>
      </c>
      <c r="C682" s="1" t="s">
        <v>570</v>
      </c>
      <c r="D682" s="1">
        <v>0</v>
      </c>
      <c r="E682" s="1"/>
      <c r="F682" s="1">
        <v>1</v>
      </c>
      <c r="G682" s="1" t="s">
        <v>1804</v>
      </c>
      <c r="H682" s="1" t="s">
        <v>2278</v>
      </c>
      <c r="I682" s="1" t="s">
        <v>2288</v>
      </c>
      <c r="J682" s="1">
        <v>1</v>
      </c>
      <c r="K682" s="1">
        <v>1</v>
      </c>
      <c r="L682" s="40">
        <f>VLOOKUP(Table1[[#This Row],[fund_ioc]],'[1]By Fund - The Illinois Office o'!$B:$D,3,FALSE)</f>
        <v>30708.48</v>
      </c>
      <c r="M682" s="41">
        <f>VLOOKUP(Table1[[#This Row],[fund_ioc]],'[2]By Fund - The Illinois Office o'!$B:$D,3,FALSE)</f>
        <v>19442.25</v>
      </c>
      <c r="N682" s="40">
        <v>30708.48</v>
      </c>
      <c r="O682" s="40">
        <v>19442.25</v>
      </c>
      <c r="Q682" s="45">
        <f>Table1[[#This Row],[Revenue2]]-Table1[[#This Row],[Expenditures3]]</f>
        <v>11266.23</v>
      </c>
    </row>
    <row r="683" spans="1:17">
      <c r="A683" s="22" t="s">
        <v>571</v>
      </c>
      <c r="B683" s="1" t="s">
        <v>571</v>
      </c>
      <c r="C683" s="1" t="s">
        <v>571</v>
      </c>
      <c r="D683" s="1">
        <v>0</v>
      </c>
      <c r="E683" s="1"/>
      <c r="F683" s="1">
        <v>1</v>
      </c>
      <c r="G683" s="1" t="s">
        <v>1805</v>
      </c>
      <c r="H683" s="1" t="s">
        <v>2278</v>
      </c>
      <c r="I683" s="1" t="s">
        <v>2288</v>
      </c>
      <c r="J683" s="1">
        <v>1</v>
      </c>
      <c r="K683" s="1">
        <v>1</v>
      </c>
      <c r="L683" s="40">
        <f>VLOOKUP(Table1[[#This Row],[fund_ioc]],'[1]By Fund - The Illinois Office o'!$B:$D,3,FALSE)</f>
        <v>574764.67000000004</v>
      </c>
      <c r="M683" s="41">
        <f>VLOOKUP(Table1[[#This Row],[fund_ioc]],'[2]By Fund - The Illinois Office o'!$B:$D,3,FALSE)</f>
        <v>570333.67000000004</v>
      </c>
      <c r="N683" s="40">
        <v>574764.67000000004</v>
      </c>
      <c r="O683" s="40">
        <v>570333.67000000004</v>
      </c>
      <c r="Q683" s="45">
        <f>Table1[[#This Row],[Revenue2]]-Table1[[#This Row],[Expenditures3]]</f>
        <v>4431</v>
      </c>
    </row>
    <row r="684" spans="1:17">
      <c r="A684" s="22" t="s">
        <v>572</v>
      </c>
      <c r="B684" s="1" t="s">
        <v>572</v>
      </c>
      <c r="C684" s="1" t="s">
        <v>572</v>
      </c>
      <c r="D684" s="1">
        <v>0</v>
      </c>
      <c r="E684" s="1"/>
      <c r="F684" s="1">
        <v>1</v>
      </c>
      <c r="G684" s="1" t="s">
        <v>1806</v>
      </c>
      <c r="H684" s="1" t="s">
        <v>2278</v>
      </c>
      <c r="I684" s="1" t="s">
        <v>2288</v>
      </c>
      <c r="J684" s="1">
        <v>1</v>
      </c>
      <c r="K684" s="1">
        <v>1</v>
      </c>
      <c r="L684" s="40">
        <f>VLOOKUP(Table1[[#This Row],[fund_ioc]],'[1]By Fund - The Illinois Office o'!$B:$D,3,FALSE)</f>
        <v>0</v>
      </c>
      <c r="M684" s="41">
        <f>VLOOKUP(Table1[[#This Row],[fund_ioc]],'[2]By Fund - The Illinois Office o'!$B:$D,3,FALSE)</f>
        <v>97490</v>
      </c>
      <c r="N684" s="40">
        <v>0</v>
      </c>
      <c r="O684" s="40">
        <v>97490</v>
      </c>
      <c r="Q684" s="45">
        <f>Table1[[#This Row],[Revenue2]]-Table1[[#This Row],[Expenditures3]]</f>
        <v>-97490</v>
      </c>
    </row>
    <row r="685" spans="1:17">
      <c r="A685" s="22" t="s">
        <v>573</v>
      </c>
      <c r="B685" s="1" t="s">
        <v>573</v>
      </c>
      <c r="C685" s="1" t="s">
        <v>573</v>
      </c>
      <c r="D685" s="1">
        <v>0</v>
      </c>
      <c r="E685" s="1"/>
      <c r="F685" s="1">
        <v>1</v>
      </c>
      <c r="G685" s="1" t="s">
        <v>1807</v>
      </c>
      <c r="H685" s="1" t="s">
        <v>2278</v>
      </c>
      <c r="I685" s="1" t="s">
        <v>2288</v>
      </c>
      <c r="J685" s="1">
        <v>1</v>
      </c>
      <c r="K685" s="1">
        <v>1</v>
      </c>
      <c r="L685" s="40">
        <f>VLOOKUP(Table1[[#This Row],[fund_ioc]],'[1]By Fund - The Illinois Office o'!$B:$D,3,FALSE)</f>
        <v>697969.4</v>
      </c>
      <c r="M685" s="41">
        <f>VLOOKUP(Table1[[#This Row],[fund_ioc]],'[2]By Fund - The Illinois Office o'!$B:$D,3,FALSE)</f>
        <v>326520.84000000003</v>
      </c>
      <c r="N685" s="40">
        <v>697969.4</v>
      </c>
      <c r="O685" s="40">
        <v>326520.84000000003</v>
      </c>
      <c r="Q685" s="45">
        <f>Table1[[#This Row],[Revenue2]]-Table1[[#This Row],[Expenditures3]]</f>
        <v>371448.56</v>
      </c>
    </row>
    <row r="686" spans="1:17">
      <c r="A686" s="22" t="s">
        <v>574</v>
      </c>
      <c r="B686" s="1" t="s">
        <v>574</v>
      </c>
      <c r="C686" s="1" t="s">
        <v>574</v>
      </c>
      <c r="D686" s="1">
        <v>0</v>
      </c>
      <c r="E686" s="1"/>
      <c r="F686" s="1">
        <v>0</v>
      </c>
      <c r="G686" s="1" t="s">
        <v>1808</v>
      </c>
      <c r="H686" s="1" t="s">
        <v>2279</v>
      </c>
      <c r="I686" s="1" t="s">
        <v>2289</v>
      </c>
      <c r="J686" s="1">
        <v>0</v>
      </c>
      <c r="K686" s="1">
        <v>0</v>
      </c>
      <c r="L686" s="40">
        <f>VLOOKUP(Table1[[#This Row],[fund_ioc]],'[1]By Fund - The Illinois Office o'!$B:$D,3,FALSE)</f>
        <v>13512564</v>
      </c>
      <c r="M686" s="41">
        <f>VLOOKUP(Table1[[#This Row],[fund_ioc]],'[2]By Fund - The Illinois Office o'!$B:$D,3,FALSE)</f>
        <v>13443900</v>
      </c>
      <c r="N686" s="40">
        <v>13512564</v>
      </c>
      <c r="O686" s="40">
        <v>13443900</v>
      </c>
      <c r="Q686" s="45">
        <f>Table1[[#This Row],[Revenue2]]-Table1[[#This Row],[Expenditures3]]</f>
        <v>68664</v>
      </c>
    </row>
    <row r="687" spans="1:17">
      <c r="A687" s="22" t="s">
        <v>575</v>
      </c>
      <c r="B687" s="1" t="s">
        <v>1118</v>
      </c>
      <c r="C687" s="1" t="s">
        <v>575</v>
      </c>
      <c r="D687" s="1">
        <v>2</v>
      </c>
      <c r="E687" s="1"/>
      <c r="F687" s="1">
        <v>1</v>
      </c>
      <c r="G687" s="1" t="s">
        <v>1809</v>
      </c>
      <c r="H687" s="1" t="s">
        <v>2278</v>
      </c>
      <c r="I687" s="1" t="s">
        <v>2288</v>
      </c>
      <c r="J687" s="1">
        <v>1</v>
      </c>
      <c r="K687" s="1">
        <v>1</v>
      </c>
      <c r="L687" s="40" t="e">
        <f>VLOOKUP(Table1[[#This Row],[fund_ioc]],'[1]By Fund - The Illinois Office o'!$B:$D,3,FALSE)</f>
        <v>#N/A</v>
      </c>
      <c r="M687" s="41">
        <f>VLOOKUP(Table1[[#This Row],[fund_ioc]],'[2]By Fund - The Illinois Office o'!$B:$D,3,FALSE)</f>
        <v>0</v>
      </c>
      <c r="N687" s="40"/>
      <c r="O687" s="40">
        <v>0</v>
      </c>
      <c r="Q687" s="45">
        <f>Table1[[#This Row],[Revenue2]]-Table1[[#This Row],[Expenditures3]]</f>
        <v>0</v>
      </c>
    </row>
    <row r="688" spans="1:17">
      <c r="A688" s="22" t="s">
        <v>1025</v>
      </c>
      <c r="B688" s="1" t="s">
        <v>1212</v>
      </c>
      <c r="C688" s="1" t="s">
        <v>575</v>
      </c>
      <c r="D688" s="1">
        <v>1</v>
      </c>
      <c r="E688" s="1">
        <v>2000</v>
      </c>
      <c r="F688" s="1">
        <v>0</v>
      </c>
      <c r="G688" s="1" t="s">
        <v>2255</v>
      </c>
      <c r="H688" s="1" t="s">
        <v>2277</v>
      </c>
      <c r="I688" s="1" t="s">
        <v>2287</v>
      </c>
      <c r="J688" s="1">
        <v>0</v>
      </c>
      <c r="K688" s="1">
        <v>0</v>
      </c>
      <c r="L688" s="40" t="e">
        <f>VLOOKUP(Table1[[#This Row],[fund_ioc]],'[1]By Fund - The Illinois Office o'!$B:$D,3,FALSE)</f>
        <v>#N/A</v>
      </c>
      <c r="M688" s="41">
        <f>VLOOKUP(Table1[[#This Row],[fund_ioc]],'[2]By Fund - The Illinois Office o'!$B:$D,3,FALSE)</f>
        <v>0</v>
      </c>
      <c r="N688" s="40" t="e">
        <v>#N/A</v>
      </c>
      <c r="O688" s="40">
        <v>0</v>
      </c>
      <c r="Q688" s="45" t="e">
        <f>Table1[[#This Row],[Revenue2]]-Table1[[#This Row],[Expenditures3]]</f>
        <v>#N/A</v>
      </c>
    </row>
    <row r="689" spans="1:17">
      <c r="A689" s="22" t="s">
        <v>576</v>
      </c>
      <c r="B689" s="1" t="s">
        <v>576</v>
      </c>
      <c r="C689" s="1" t="s">
        <v>576</v>
      </c>
      <c r="D689" s="1">
        <v>0</v>
      </c>
      <c r="E689" s="1"/>
      <c r="F689" s="1">
        <v>1</v>
      </c>
      <c r="G689" s="1" t="s">
        <v>1810</v>
      </c>
      <c r="H689" s="1" t="s">
        <v>2278</v>
      </c>
      <c r="I689" s="1" t="s">
        <v>2288</v>
      </c>
      <c r="J689" s="1">
        <v>1</v>
      </c>
      <c r="K689" s="1">
        <v>1</v>
      </c>
      <c r="L689" s="40" t="e">
        <f>VLOOKUP(Table1[[#This Row],[fund_ioc]],'[1]By Fund - The Illinois Office o'!$B:$D,3,FALSE)</f>
        <v>#N/A</v>
      </c>
      <c r="M689" s="41">
        <f>VLOOKUP(Table1[[#This Row],[fund_ioc]],'[2]By Fund - The Illinois Office o'!$B:$D,3,FALSE)</f>
        <v>0</v>
      </c>
      <c r="N689" s="40"/>
      <c r="O689" s="40">
        <v>0</v>
      </c>
      <c r="Q689" s="45">
        <f>Table1[[#This Row],[Revenue2]]-Table1[[#This Row],[Expenditures3]]</f>
        <v>0</v>
      </c>
    </row>
    <row r="690" spans="1:17">
      <c r="A690" s="22" t="s">
        <v>577</v>
      </c>
      <c r="B690" s="1" t="s">
        <v>577</v>
      </c>
      <c r="C690" s="1" t="s">
        <v>577</v>
      </c>
      <c r="D690" s="1">
        <v>0</v>
      </c>
      <c r="E690" s="1"/>
      <c r="F690" s="1">
        <v>1</v>
      </c>
      <c r="G690" s="1" t="s">
        <v>1811</v>
      </c>
      <c r="H690" s="1" t="s">
        <v>2278</v>
      </c>
      <c r="I690" s="1" t="s">
        <v>2288</v>
      </c>
      <c r="J690" s="1">
        <v>1</v>
      </c>
      <c r="K690" s="1">
        <v>1</v>
      </c>
      <c r="L690" s="40">
        <f>VLOOKUP(Table1[[#This Row],[fund_ioc]],'[1]By Fund - The Illinois Office o'!$B:$D,3,FALSE)</f>
        <v>0</v>
      </c>
      <c r="M690" s="41">
        <f>VLOOKUP(Table1[[#This Row],[fund_ioc]],'[2]By Fund - The Illinois Office o'!$B:$D,3,FALSE)</f>
        <v>0</v>
      </c>
      <c r="N690" s="40">
        <v>0</v>
      </c>
      <c r="O690" s="40">
        <v>0</v>
      </c>
      <c r="Q690" s="45">
        <f>Table1[[#This Row],[Revenue2]]-Table1[[#This Row],[Expenditures3]]</f>
        <v>0</v>
      </c>
    </row>
    <row r="691" spans="1:17">
      <c r="A691" s="22" t="s">
        <v>578</v>
      </c>
      <c r="B691" s="1" t="s">
        <v>1119</v>
      </c>
      <c r="C691" s="1" t="s">
        <v>578</v>
      </c>
      <c r="D691" s="1">
        <v>2</v>
      </c>
      <c r="E691" s="1"/>
      <c r="F691" s="1">
        <v>1</v>
      </c>
      <c r="G691" s="1" t="s">
        <v>1812</v>
      </c>
      <c r="H691" s="1" t="s">
        <v>2279</v>
      </c>
      <c r="I691" s="1" t="s">
        <v>2289</v>
      </c>
      <c r="J691" s="1">
        <v>1</v>
      </c>
      <c r="K691" s="1">
        <v>1</v>
      </c>
      <c r="L691" s="40" t="e">
        <f>VLOOKUP(Table1[[#This Row],[fund_ioc]],'[1]By Fund - The Illinois Office o'!$B:$D,3,FALSE)</f>
        <v>#N/A</v>
      </c>
      <c r="M691" s="41">
        <f>VLOOKUP(Table1[[#This Row],[fund_ioc]],'[2]By Fund - The Illinois Office o'!$B:$D,3,FALSE)</f>
        <v>9601.17</v>
      </c>
      <c r="N691" s="40"/>
      <c r="O691" s="40">
        <v>9601.17</v>
      </c>
      <c r="Q691" s="45">
        <f>Table1[[#This Row],[Revenue2]]-Table1[[#This Row],[Expenditures3]]</f>
        <v>-9601.17</v>
      </c>
    </row>
    <row r="692" spans="1:17">
      <c r="A692" s="22" t="s">
        <v>1026</v>
      </c>
      <c r="B692" s="1" t="s">
        <v>1213</v>
      </c>
      <c r="C692" s="1" t="s">
        <v>578</v>
      </c>
      <c r="D692" s="1">
        <v>1</v>
      </c>
      <c r="E692" s="1">
        <v>2002</v>
      </c>
      <c r="F692" s="1">
        <v>0</v>
      </c>
      <c r="G692" s="1" t="s">
        <v>2256</v>
      </c>
      <c r="H692" s="1" t="s">
        <v>2279</v>
      </c>
      <c r="I692" s="1" t="s">
        <v>2289</v>
      </c>
      <c r="J692" s="1">
        <v>0</v>
      </c>
      <c r="K692" s="1">
        <v>0</v>
      </c>
      <c r="L692" s="40" t="e">
        <f>VLOOKUP(Table1[[#This Row],[fund_ioc]],'[1]By Fund - The Illinois Office o'!$B:$D,3,FALSE)</f>
        <v>#N/A</v>
      </c>
      <c r="M692" s="41">
        <f>VLOOKUP(Table1[[#This Row],[fund_ioc]],'[2]By Fund - The Illinois Office o'!$B:$D,3,FALSE)</f>
        <v>9601.17</v>
      </c>
      <c r="N692" s="40" t="e">
        <v>#N/A</v>
      </c>
      <c r="O692" s="40">
        <v>9601.17</v>
      </c>
      <c r="Q692" s="45" t="e">
        <f>Table1[[#This Row],[Revenue2]]-Table1[[#This Row],[Expenditures3]]</f>
        <v>#N/A</v>
      </c>
    </row>
    <row r="693" spans="1:17">
      <c r="A693" s="22" t="s">
        <v>579</v>
      </c>
      <c r="B693" s="1" t="s">
        <v>579</v>
      </c>
      <c r="C693" s="1" t="s">
        <v>579</v>
      </c>
      <c r="D693" s="1">
        <v>0</v>
      </c>
      <c r="E693" s="1"/>
      <c r="F693" s="1">
        <v>1</v>
      </c>
      <c r="G693" s="19" t="s">
        <v>1813</v>
      </c>
      <c r="H693" s="1" t="s">
        <v>2277</v>
      </c>
      <c r="I693" s="1" t="s">
        <v>2287</v>
      </c>
      <c r="J693" s="1">
        <v>1</v>
      </c>
      <c r="K693" s="1">
        <v>1</v>
      </c>
      <c r="L693" s="40">
        <f>VLOOKUP(Table1[[#This Row],[fund_ioc]],'[1]By Fund - The Illinois Office o'!$B:$D,3,FALSE)</f>
        <v>1284757.7</v>
      </c>
      <c r="M693" s="41">
        <f>VLOOKUP(Table1[[#This Row],[fund_ioc]],'[2]By Fund - The Illinois Office o'!$B:$D,3,FALSE)</f>
        <v>1975624</v>
      </c>
      <c r="N693" s="40">
        <v>1284757.7</v>
      </c>
      <c r="O693" s="40">
        <v>1975624</v>
      </c>
      <c r="Q693" s="45">
        <f>Table1[[#This Row],[Revenue2]]-Table1[[#This Row],[Expenditures3]]</f>
        <v>-690866.3</v>
      </c>
    </row>
    <row r="694" spans="1:17">
      <c r="A694" s="22" t="s">
        <v>580</v>
      </c>
      <c r="B694" s="1" t="s">
        <v>580</v>
      </c>
      <c r="C694" s="1" t="s">
        <v>580</v>
      </c>
      <c r="D694" s="1">
        <v>0</v>
      </c>
      <c r="E694" s="1"/>
      <c r="F694" s="1">
        <v>1</v>
      </c>
      <c r="G694" s="1" t="s">
        <v>1814</v>
      </c>
      <c r="H694" s="1" t="s">
        <v>2278</v>
      </c>
      <c r="I694" s="1" t="s">
        <v>2288</v>
      </c>
      <c r="J694" s="1">
        <v>1</v>
      </c>
      <c r="K694" s="1">
        <v>1</v>
      </c>
      <c r="L694" s="40">
        <f>VLOOKUP(Table1[[#This Row],[fund_ioc]],'[1]By Fund - The Illinois Office o'!$B:$D,3,FALSE)</f>
        <v>19599114.280000001</v>
      </c>
      <c r="M694" s="41">
        <f>VLOOKUP(Table1[[#This Row],[fund_ioc]],'[2]By Fund - The Illinois Office o'!$B:$D,3,FALSE)</f>
        <v>19947121.989999998</v>
      </c>
      <c r="N694" s="40">
        <v>19599114.280000001</v>
      </c>
      <c r="O694" s="40">
        <v>19947121.989999998</v>
      </c>
      <c r="Q694" s="45">
        <f>Table1[[#This Row],[Revenue2]]-Table1[[#This Row],[Expenditures3]]</f>
        <v>-348007.70999999717</v>
      </c>
    </row>
    <row r="695" spans="1:17">
      <c r="A695" s="22" t="s">
        <v>581</v>
      </c>
      <c r="B695" s="1" t="s">
        <v>581</v>
      </c>
      <c r="C695" s="1" t="s">
        <v>581</v>
      </c>
      <c r="D695" s="1">
        <v>0</v>
      </c>
      <c r="E695" s="1"/>
      <c r="F695" s="1">
        <v>1</v>
      </c>
      <c r="G695" s="19" t="s">
        <v>1815</v>
      </c>
      <c r="H695" s="1" t="s">
        <v>2278</v>
      </c>
      <c r="I695" s="1" t="s">
        <v>2288</v>
      </c>
      <c r="J695" s="1">
        <v>1</v>
      </c>
      <c r="K695" s="1">
        <v>1</v>
      </c>
      <c r="L695" s="40">
        <f>VLOOKUP(Table1[[#This Row],[fund_ioc]],'[1]By Fund - The Illinois Office o'!$B:$D,3,FALSE)</f>
        <v>0</v>
      </c>
      <c r="M695" s="41">
        <f>VLOOKUP(Table1[[#This Row],[fund_ioc]],'[2]By Fund - The Illinois Office o'!$B:$D,3,FALSE)</f>
        <v>0</v>
      </c>
      <c r="N695" s="40">
        <v>0</v>
      </c>
      <c r="O695" s="40">
        <v>0</v>
      </c>
      <c r="Q695" s="45">
        <f>Table1[[#This Row],[Revenue2]]-Table1[[#This Row],[Expenditures3]]</f>
        <v>0</v>
      </c>
    </row>
    <row r="696" spans="1:17">
      <c r="A696" s="26" t="s">
        <v>582</v>
      </c>
      <c r="B696" s="3" t="s">
        <v>2331</v>
      </c>
      <c r="C696" s="3" t="s">
        <v>582</v>
      </c>
      <c r="D696" s="3" t="s">
        <v>2316</v>
      </c>
      <c r="E696" s="3"/>
      <c r="F696" s="3">
        <v>1</v>
      </c>
      <c r="G696" s="20" t="s">
        <v>2332</v>
      </c>
      <c r="H696" s="3" t="s">
        <v>2278</v>
      </c>
      <c r="I696" s="3" t="s">
        <v>2288</v>
      </c>
      <c r="J696" s="3">
        <v>1</v>
      </c>
      <c r="K696" s="3">
        <v>1</v>
      </c>
      <c r="L696" s="40">
        <f>VLOOKUP(Table1[[#This Row],[fund_ioc]],'[1]By Fund - The Illinois Office o'!$B:$D,3,FALSE)</f>
        <v>0</v>
      </c>
      <c r="M696" s="41">
        <f>VLOOKUP(Table1[[#This Row],[fund_ioc]],'[2]By Fund - The Illinois Office o'!$B:$D,3,FALSE)</f>
        <v>0</v>
      </c>
      <c r="N696" s="40">
        <v>0</v>
      </c>
      <c r="O696" s="40">
        <v>0</v>
      </c>
      <c r="Q696" s="45">
        <f>Table1[[#This Row],[Revenue2]]-Table1[[#This Row],[Expenditures3]]</f>
        <v>0</v>
      </c>
    </row>
    <row r="697" spans="1:17">
      <c r="A697" s="25" t="s">
        <v>2329</v>
      </c>
      <c r="B697" s="8" t="s">
        <v>2330</v>
      </c>
      <c r="C697" s="8" t="s">
        <v>582</v>
      </c>
      <c r="D697" s="8" t="s">
        <v>2319</v>
      </c>
      <c r="E697" s="8" t="s">
        <v>2320</v>
      </c>
      <c r="F697" s="8">
        <v>1</v>
      </c>
      <c r="G697" s="8" t="s">
        <v>1816</v>
      </c>
      <c r="H697" s="8" t="s">
        <v>2278</v>
      </c>
      <c r="I697" s="8" t="s">
        <v>2288</v>
      </c>
      <c r="J697" s="8">
        <v>1</v>
      </c>
      <c r="K697" s="8">
        <v>1</v>
      </c>
      <c r="L697" s="40">
        <f>VLOOKUP(Table1[[#This Row],[fund_ioc]],'[1]By Fund - The Illinois Office o'!$B:$D,3,FALSE)</f>
        <v>0</v>
      </c>
      <c r="M697" s="41">
        <f>VLOOKUP(Table1[[#This Row],[fund_ioc]],'[2]By Fund - The Illinois Office o'!$B:$D,3,FALSE)</f>
        <v>0</v>
      </c>
      <c r="N697" s="40">
        <v>0</v>
      </c>
      <c r="O697" s="40">
        <v>0</v>
      </c>
      <c r="Q697" s="45">
        <f>Table1[[#This Row],[Revenue2]]-Table1[[#This Row],[Expenditures3]]</f>
        <v>0</v>
      </c>
    </row>
    <row r="698" spans="1:17">
      <c r="A698" s="22" t="s">
        <v>583</v>
      </c>
      <c r="B698" s="1" t="s">
        <v>583</v>
      </c>
      <c r="C698" s="1" t="s">
        <v>583</v>
      </c>
      <c r="D698" s="1">
        <v>0</v>
      </c>
      <c r="E698" s="1"/>
      <c r="F698" s="1">
        <v>1</v>
      </c>
      <c r="G698" s="19" t="s">
        <v>1817</v>
      </c>
      <c r="H698" s="1" t="s">
        <v>2278</v>
      </c>
      <c r="I698" s="1" t="s">
        <v>2288</v>
      </c>
      <c r="J698" s="1">
        <v>1</v>
      </c>
      <c r="K698" s="1">
        <v>1</v>
      </c>
      <c r="L698" s="40" t="e">
        <f>VLOOKUP(Table1[[#This Row],[fund_ioc]],'[1]By Fund - The Illinois Office o'!$B:$D,3,FALSE)</f>
        <v>#N/A</v>
      </c>
      <c r="M698" s="41">
        <f>VLOOKUP(Table1[[#This Row],[fund_ioc]],'[2]By Fund - The Illinois Office o'!$B:$D,3,FALSE)</f>
        <v>2394.6999999999998</v>
      </c>
      <c r="N698" s="40"/>
      <c r="O698" s="40">
        <v>2394.6999999999998</v>
      </c>
      <c r="Q698" s="45">
        <f>Table1[[#This Row],[Revenue2]]-Table1[[#This Row],[Expenditures3]]</f>
        <v>-2394.6999999999998</v>
      </c>
    </row>
    <row r="699" spans="1:17">
      <c r="A699" s="22" t="s">
        <v>584</v>
      </c>
      <c r="B699" s="1" t="s">
        <v>2306</v>
      </c>
      <c r="C699" s="1" t="s">
        <v>584</v>
      </c>
      <c r="D699" s="1">
        <v>2</v>
      </c>
      <c r="E699" s="1"/>
      <c r="F699" s="1">
        <v>1</v>
      </c>
      <c r="G699" s="1" t="s">
        <v>2299</v>
      </c>
      <c r="H699" s="1" t="s">
        <v>2278</v>
      </c>
      <c r="I699" s="1" t="s">
        <v>2288</v>
      </c>
      <c r="J699" s="1">
        <v>1</v>
      </c>
      <c r="K699" s="1">
        <v>1</v>
      </c>
      <c r="L699" s="40">
        <f>VLOOKUP(Table1[[#This Row],[fund_ioc]],'[1]By Fund - The Illinois Office o'!$B:$D,3,FALSE)</f>
        <v>188103312.27000001</v>
      </c>
      <c r="M699" s="41">
        <f>VLOOKUP(Table1[[#This Row],[fund_ioc]],'[2]By Fund - The Illinois Office o'!$B:$D,3,FALSE)</f>
        <v>180111600.33000001</v>
      </c>
      <c r="N699" s="40">
        <v>188103312.27000001</v>
      </c>
      <c r="O699" s="40">
        <v>180111600.33000001</v>
      </c>
      <c r="Q699" s="45">
        <f>Table1[[#This Row],[Revenue2]]-Table1[[#This Row],[Expenditures3]]</f>
        <v>7991711.9399999976</v>
      </c>
    </row>
    <row r="700" spans="1:17">
      <c r="A700" s="22" t="s">
        <v>1027</v>
      </c>
      <c r="B700" s="1" t="s">
        <v>2300</v>
      </c>
      <c r="C700" s="1" t="s">
        <v>584</v>
      </c>
      <c r="D700" s="1">
        <v>1</v>
      </c>
      <c r="E700" s="1">
        <v>2018</v>
      </c>
      <c r="F700" s="1">
        <v>1</v>
      </c>
      <c r="G700" s="1" t="s">
        <v>2257</v>
      </c>
      <c r="H700" s="1" t="s">
        <v>2278</v>
      </c>
      <c r="I700" s="1" t="s">
        <v>2288</v>
      </c>
      <c r="J700" s="1">
        <v>1</v>
      </c>
      <c r="K700" s="1">
        <v>1</v>
      </c>
      <c r="L700" s="40">
        <f>VLOOKUP(Table1[[#This Row],[fund_ioc]],'[1]By Fund - The Illinois Office o'!$B:$D,3,FALSE)</f>
        <v>188103312.27000001</v>
      </c>
      <c r="M700" s="41">
        <f>VLOOKUP(Table1[[#This Row],[fund_ioc]],'[2]By Fund - The Illinois Office o'!$B:$D,3,FALSE)</f>
        <v>180111600.33000001</v>
      </c>
      <c r="N700" s="40">
        <v>188103312.27000001</v>
      </c>
      <c r="O700" s="40">
        <v>180111600.33000001</v>
      </c>
      <c r="Q700" s="45">
        <f>Table1[[#This Row],[Revenue2]]-Table1[[#This Row],[Expenditures3]]</f>
        <v>7991711.9399999976</v>
      </c>
    </row>
    <row r="701" spans="1:17">
      <c r="A701" s="22" t="s">
        <v>585</v>
      </c>
      <c r="B701" s="1" t="s">
        <v>585</v>
      </c>
      <c r="C701" s="1" t="s">
        <v>585</v>
      </c>
      <c r="D701" s="1">
        <v>0</v>
      </c>
      <c r="E701" s="1"/>
      <c r="F701" s="1">
        <v>1</v>
      </c>
      <c r="G701" s="1" t="s">
        <v>1818</v>
      </c>
      <c r="H701" s="1" t="s">
        <v>2278</v>
      </c>
      <c r="I701" s="1" t="s">
        <v>2288</v>
      </c>
      <c r="J701" s="1">
        <v>1</v>
      </c>
      <c r="K701" s="1">
        <v>1</v>
      </c>
      <c r="L701" s="40" t="e">
        <f>VLOOKUP(Table1[[#This Row],[fund_ioc]],'[1]By Fund - The Illinois Office o'!$B:$D,3,FALSE)</f>
        <v>#N/A</v>
      </c>
      <c r="M701" s="41">
        <f>VLOOKUP(Table1[[#This Row],[fund_ioc]],'[2]By Fund - The Illinois Office o'!$B:$D,3,FALSE)</f>
        <v>0</v>
      </c>
      <c r="N701" s="40"/>
      <c r="O701" s="40">
        <v>0</v>
      </c>
      <c r="Q701" s="45">
        <f>Table1[[#This Row],[Revenue2]]-Table1[[#This Row],[Expenditures3]]</f>
        <v>0</v>
      </c>
    </row>
    <row r="702" spans="1:17">
      <c r="A702" s="22" t="s">
        <v>586</v>
      </c>
      <c r="B702" s="1" t="s">
        <v>586</v>
      </c>
      <c r="C702" s="1" t="s">
        <v>586</v>
      </c>
      <c r="D702" s="1">
        <v>0</v>
      </c>
      <c r="E702" s="1"/>
      <c r="F702" s="1">
        <v>1</v>
      </c>
      <c r="G702" s="19" t="s">
        <v>1819</v>
      </c>
      <c r="H702" s="1" t="s">
        <v>2278</v>
      </c>
      <c r="I702" s="1" t="s">
        <v>2288</v>
      </c>
      <c r="J702" s="1">
        <v>1</v>
      </c>
      <c r="K702" s="1">
        <v>1</v>
      </c>
      <c r="L702" s="40" t="e">
        <f>VLOOKUP(Table1[[#This Row],[fund_ioc]],'[1]By Fund - The Illinois Office o'!$B:$D,3,FALSE)</f>
        <v>#N/A</v>
      </c>
      <c r="M702" s="41" t="e">
        <f>VLOOKUP(Table1[[#This Row],[fund_ioc]],'[2]By Fund - The Illinois Office o'!$B:$D,3,FALSE)</f>
        <v>#N/A</v>
      </c>
      <c r="N702" s="40"/>
      <c r="O702" s="40"/>
      <c r="Q702" s="45">
        <f>Table1[[#This Row],[Revenue2]]-Table1[[#This Row],[Expenditures3]]</f>
        <v>0</v>
      </c>
    </row>
    <row r="703" spans="1:17">
      <c r="A703" s="22" t="s">
        <v>587</v>
      </c>
      <c r="B703" s="1" t="s">
        <v>587</v>
      </c>
      <c r="C703" s="1" t="s">
        <v>587</v>
      </c>
      <c r="D703" s="1">
        <v>0</v>
      </c>
      <c r="E703" s="1"/>
      <c r="F703" s="1">
        <v>1</v>
      </c>
      <c r="G703" s="1" t="s">
        <v>1820</v>
      </c>
      <c r="H703" s="1" t="s">
        <v>2279</v>
      </c>
      <c r="I703" s="1" t="s">
        <v>2289</v>
      </c>
      <c r="J703" s="1">
        <v>1</v>
      </c>
      <c r="K703" s="1">
        <v>1</v>
      </c>
      <c r="L703" s="40">
        <f>VLOOKUP(Table1[[#This Row],[fund_ioc]],'[1]By Fund - The Illinois Office o'!$B:$D,3,FALSE)</f>
        <v>0</v>
      </c>
      <c r="M703" s="41">
        <f>VLOOKUP(Table1[[#This Row],[fund_ioc]],'[2]By Fund - The Illinois Office o'!$B:$D,3,FALSE)</f>
        <v>19491.240000000002</v>
      </c>
      <c r="N703" s="40">
        <v>0</v>
      </c>
      <c r="O703" s="40">
        <v>19491.240000000002</v>
      </c>
      <c r="Q703" s="45">
        <f>Table1[[#This Row],[Revenue2]]-Table1[[#This Row],[Expenditures3]]</f>
        <v>-19491.240000000002</v>
      </c>
    </row>
    <row r="704" spans="1:17">
      <c r="A704" s="22" t="s">
        <v>588</v>
      </c>
      <c r="B704" s="1" t="s">
        <v>1120</v>
      </c>
      <c r="C704" s="1" t="s">
        <v>588</v>
      </c>
      <c r="D704" s="1">
        <v>2</v>
      </c>
      <c r="E704" s="1"/>
      <c r="F704" s="1">
        <v>1</v>
      </c>
      <c r="G704" s="19" t="s">
        <v>1821</v>
      </c>
      <c r="H704" s="1" t="s">
        <v>2279</v>
      </c>
      <c r="I704" s="1" t="s">
        <v>2289</v>
      </c>
      <c r="J704" s="1">
        <v>1</v>
      </c>
      <c r="K704" s="1">
        <v>1</v>
      </c>
      <c r="L704" s="40" t="e">
        <f>VLOOKUP(Table1[[#This Row],[fund_ioc]],'[1]By Fund - The Illinois Office o'!$B:$D,3,FALSE)</f>
        <v>#N/A</v>
      </c>
      <c r="M704" s="41" t="e">
        <f>VLOOKUP(Table1[[#This Row],[fund_ioc]],'[2]By Fund - The Illinois Office o'!$B:$D,3,FALSE)</f>
        <v>#N/A</v>
      </c>
      <c r="N704" s="40"/>
      <c r="O704" s="40"/>
      <c r="Q704" s="45">
        <f>Table1[[#This Row],[Revenue2]]-Table1[[#This Row],[Expenditures3]]</f>
        <v>0</v>
      </c>
    </row>
    <row r="705" spans="1:17">
      <c r="A705" s="22" t="s">
        <v>1028</v>
      </c>
      <c r="B705" s="1" t="s">
        <v>1214</v>
      </c>
      <c r="C705" s="1" t="s">
        <v>588</v>
      </c>
      <c r="D705" s="1">
        <v>1</v>
      </c>
      <c r="E705" s="1">
        <v>2001</v>
      </c>
      <c r="F705" s="1">
        <v>1</v>
      </c>
      <c r="G705" s="1" t="s">
        <v>2258</v>
      </c>
      <c r="H705" s="1" t="s">
        <v>2277</v>
      </c>
      <c r="I705" s="1" t="s">
        <v>2287</v>
      </c>
      <c r="J705" s="1">
        <v>1</v>
      </c>
      <c r="K705" s="1">
        <v>1</v>
      </c>
      <c r="L705" s="40" t="e">
        <f>VLOOKUP(Table1[[#This Row],[fund_ioc]],'[1]By Fund - The Illinois Office o'!$B:$D,3,FALSE)</f>
        <v>#N/A</v>
      </c>
      <c r="M705" s="41" t="e">
        <f>VLOOKUP(Table1[[#This Row],[fund_ioc]],'[2]By Fund - The Illinois Office o'!$B:$D,3,FALSE)</f>
        <v>#N/A</v>
      </c>
      <c r="N705" s="40" t="e">
        <v>#N/A</v>
      </c>
      <c r="O705" s="40" t="e">
        <v>#N/A</v>
      </c>
      <c r="Q705" s="45" t="e">
        <f>Table1[[#This Row],[Revenue2]]-Table1[[#This Row],[Expenditures3]]</f>
        <v>#N/A</v>
      </c>
    </row>
    <row r="706" spans="1:17">
      <c r="A706" s="22" t="s">
        <v>589</v>
      </c>
      <c r="B706" s="1" t="s">
        <v>589</v>
      </c>
      <c r="C706" s="1" t="s">
        <v>589</v>
      </c>
      <c r="D706" s="1">
        <v>0</v>
      </c>
      <c r="E706" s="1"/>
      <c r="F706" s="1">
        <v>0</v>
      </c>
      <c r="G706" s="1" t="s">
        <v>1822</v>
      </c>
      <c r="H706" s="1" t="s">
        <v>2279</v>
      </c>
      <c r="I706" s="1" t="s">
        <v>2289</v>
      </c>
      <c r="J706" s="1">
        <v>0</v>
      </c>
      <c r="K706" s="1">
        <v>0</v>
      </c>
      <c r="L706" s="40">
        <f>VLOOKUP(Table1[[#This Row],[fund_ioc]],'[1]By Fund - The Illinois Office o'!$B:$D,3,FALSE)</f>
        <v>30934439.82</v>
      </c>
      <c r="M706" s="41">
        <f>VLOOKUP(Table1[[#This Row],[fund_ioc]],'[2]By Fund - The Illinois Office o'!$B:$D,3,FALSE)</f>
        <v>84486387.680000007</v>
      </c>
      <c r="N706" s="40">
        <v>30934439.82</v>
      </c>
      <c r="O706" s="40">
        <v>84486387.680000007</v>
      </c>
      <c r="Q706" s="45">
        <f>Table1[[#This Row],[Revenue2]]-Table1[[#This Row],[Expenditures3]]</f>
        <v>-53551947.860000007</v>
      </c>
    </row>
    <row r="707" spans="1:17">
      <c r="A707" s="22" t="s">
        <v>590</v>
      </c>
      <c r="B707" s="1" t="s">
        <v>590</v>
      </c>
      <c r="C707" s="1" t="s">
        <v>590</v>
      </c>
      <c r="D707" s="1">
        <v>0</v>
      </c>
      <c r="E707" s="1"/>
      <c r="F707" s="1">
        <v>1</v>
      </c>
      <c r="G707" s="1" t="s">
        <v>1823</v>
      </c>
      <c r="H707" s="1" t="s">
        <v>2277</v>
      </c>
      <c r="I707" s="1" t="s">
        <v>2287</v>
      </c>
      <c r="J707" s="1">
        <v>1</v>
      </c>
      <c r="K707" s="1">
        <v>1</v>
      </c>
      <c r="L707" s="40">
        <f>VLOOKUP(Table1[[#This Row],[fund_ioc]],'[1]By Fund - The Illinois Office o'!$B:$D,3,FALSE)</f>
        <v>84450964.799999997</v>
      </c>
      <c r="M707" s="41">
        <f>VLOOKUP(Table1[[#This Row],[fund_ioc]],'[2]By Fund - The Illinois Office o'!$B:$D,3,FALSE)</f>
        <v>83032676.340000004</v>
      </c>
      <c r="N707" s="40">
        <v>84450964.799999997</v>
      </c>
      <c r="O707" s="40">
        <v>83032676.340000004</v>
      </c>
      <c r="Q707" s="45">
        <f>Table1[[#This Row],[Revenue2]]-Table1[[#This Row],[Expenditures3]]</f>
        <v>1418288.4599999934</v>
      </c>
    </row>
    <row r="708" spans="1:17">
      <c r="A708" s="22" t="s">
        <v>591</v>
      </c>
      <c r="B708" s="1" t="s">
        <v>591</v>
      </c>
      <c r="C708" s="1" t="s">
        <v>591</v>
      </c>
      <c r="D708" s="1">
        <v>0</v>
      </c>
      <c r="E708" s="1"/>
      <c r="F708" s="1">
        <v>1</v>
      </c>
      <c r="G708" s="1" t="s">
        <v>1824</v>
      </c>
      <c r="H708" s="1" t="s">
        <v>2278</v>
      </c>
      <c r="I708" s="1" t="s">
        <v>2288</v>
      </c>
      <c r="J708" s="1">
        <v>1</v>
      </c>
      <c r="K708" s="1">
        <v>1</v>
      </c>
      <c r="L708" s="40">
        <f>VLOOKUP(Table1[[#This Row],[fund_ioc]],'[1]By Fund - The Illinois Office o'!$B:$D,3,FALSE)</f>
        <v>10314784.01</v>
      </c>
      <c r="M708" s="41">
        <f>VLOOKUP(Table1[[#This Row],[fund_ioc]],'[2]By Fund - The Illinois Office o'!$B:$D,3,FALSE)</f>
        <v>22593563.280000001</v>
      </c>
      <c r="N708" s="40">
        <v>10314784.01</v>
      </c>
      <c r="O708" s="40">
        <v>22593563.280000001</v>
      </c>
      <c r="Q708" s="45">
        <f>Table1[[#This Row],[Revenue2]]-Table1[[#This Row],[Expenditures3]]</f>
        <v>-12278779.270000001</v>
      </c>
    </row>
    <row r="709" spans="1:17">
      <c r="A709" s="22" t="s">
        <v>592</v>
      </c>
      <c r="B709" s="1" t="s">
        <v>592</v>
      </c>
      <c r="C709" s="1" t="s">
        <v>592</v>
      </c>
      <c r="D709" s="1">
        <v>0</v>
      </c>
      <c r="E709" s="1"/>
      <c r="F709" s="1">
        <v>1</v>
      </c>
      <c r="G709" s="19" t="s">
        <v>1825</v>
      </c>
      <c r="H709" s="1" t="s">
        <v>2278</v>
      </c>
      <c r="I709" s="1" t="s">
        <v>2288</v>
      </c>
      <c r="J709" s="1">
        <v>1</v>
      </c>
      <c r="K709" s="1">
        <v>1</v>
      </c>
      <c r="L709" s="40" t="e">
        <f>VLOOKUP(Table1[[#This Row],[fund_ioc]],'[1]By Fund - The Illinois Office o'!$B:$D,3,FALSE)</f>
        <v>#N/A</v>
      </c>
      <c r="M709" s="41" t="e">
        <f>VLOOKUP(Table1[[#This Row],[fund_ioc]],'[2]By Fund - The Illinois Office o'!$B:$D,3,FALSE)</f>
        <v>#N/A</v>
      </c>
      <c r="N709" s="40"/>
      <c r="O709" s="40"/>
      <c r="Q709" s="45">
        <f>Table1[[#This Row],[Revenue2]]-Table1[[#This Row],[Expenditures3]]</f>
        <v>0</v>
      </c>
    </row>
    <row r="710" spans="1:17">
      <c r="A710" s="22" t="s">
        <v>593</v>
      </c>
      <c r="B710" s="1" t="s">
        <v>593</v>
      </c>
      <c r="C710" s="1" t="s">
        <v>593</v>
      </c>
      <c r="D710" s="1">
        <v>0</v>
      </c>
      <c r="E710" s="1"/>
      <c r="F710" s="1">
        <v>1</v>
      </c>
      <c r="G710" s="1" t="s">
        <v>1826</v>
      </c>
      <c r="H710" s="1" t="s">
        <v>2278</v>
      </c>
      <c r="I710" s="1" t="s">
        <v>2288</v>
      </c>
      <c r="J710" s="1">
        <v>1</v>
      </c>
      <c r="K710" s="1">
        <v>1</v>
      </c>
      <c r="L710" s="40">
        <f>VLOOKUP(Table1[[#This Row],[fund_ioc]],'[1]By Fund - The Illinois Office o'!$B:$D,3,FALSE)</f>
        <v>1771263.69</v>
      </c>
      <c r="M710" s="41">
        <f>VLOOKUP(Table1[[#This Row],[fund_ioc]],'[2]By Fund - The Illinois Office o'!$B:$D,3,FALSE)</f>
        <v>5475823.5899999999</v>
      </c>
      <c r="N710" s="40">
        <v>1771263.69</v>
      </c>
      <c r="O710" s="40">
        <v>5475823.5899999999</v>
      </c>
      <c r="Q710" s="45">
        <f>Table1[[#This Row],[Revenue2]]-Table1[[#This Row],[Expenditures3]]</f>
        <v>-3704559.9</v>
      </c>
    </row>
    <row r="711" spans="1:17">
      <c r="A711" s="22" t="s">
        <v>594</v>
      </c>
      <c r="B711" s="1" t="s">
        <v>594</v>
      </c>
      <c r="C711" s="1" t="s">
        <v>594</v>
      </c>
      <c r="D711" s="1">
        <v>0</v>
      </c>
      <c r="E711" s="1"/>
      <c r="F711" s="1">
        <v>1</v>
      </c>
      <c r="G711" s="1" t="s">
        <v>1827</v>
      </c>
      <c r="H711" s="1" t="s">
        <v>2278</v>
      </c>
      <c r="I711" s="1" t="s">
        <v>2288</v>
      </c>
      <c r="J711" s="1">
        <v>1</v>
      </c>
      <c r="K711" s="1">
        <v>1</v>
      </c>
      <c r="L711" s="40">
        <f>VLOOKUP(Table1[[#This Row],[fund_ioc]],'[1]By Fund - The Illinois Office o'!$B:$D,3,FALSE)</f>
        <v>16016549.560000001</v>
      </c>
      <c r="M711" s="41">
        <f>VLOOKUP(Table1[[#This Row],[fund_ioc]],'[2]By Fund - The Illinois Office o'!$B:$D,3,FALSE)</f>
        <v>13389602.960000001</v>
      </c>
      <c r="N711" s="40">
        <v>16016549.560000001</v>
      </c>
      <c r="O711" s="40">
        <v>13389602.960000001</v>
      </c>
      <c r="Q711" s="45">
        <f>Table1[[#This Row],[Revenue2]]-Table1[[#This Row],[Expenditures3]]</f>
        <v>2626946.5999999996</v>
      </c>
    </row>
    <row r="712" spans="1:17">
      <c r="A712" s="22" t="s">
        <v>595</v>
      </c>
      <c r="B712" s="1" t="s">
        <v>595</v>
      </c>
      <c r="C712" s="1" t="s">
        <v>595</v>
      </c>
      <c r="D712" s="1">
        <v>0</v>
      </c>
      <c r="E712" s="1"/>
      <c r="F712" s="1">
        <v>1</v>
      </c>
      <c r="G712" s="1" t="s">
        <v>1828</v>
      </c>
      <c r="H712" s="1" t="s">
        <v>2278</v>
      </c>
      <c r="I712" s="1" t="s">
        <v>2288</v>
      </c>
      <c r="J712" s="1">
        <v>1</v>
      </c>
      <c r="K712" s="1">
        <v>1</v>
      </c>
      <c r="L712" s="40">
        <f>VLOOKUP(Table1[[#This Row],[fund_ioc]],'[1]By Fund - The Illinois Office o'!$B:$D,3,FALSE)</f>
        <v>14610</v>
      </c>
      <c r="M712" s="41">
        <f>VLOOKUP(Table1[[#This Row],[fund_ioc]],'[2]By Fund - The Illinois Office o'!$B:$D,3,FALSE)</f>
        <v>13845</v>
      </c>
      <c r="N712" s="40">
        <v>14610</v>
      </c>
      <c r="O712" s="40">
        <v>13845</v>
      </c>
      <c r="Q712" s="45">
        <f>Table1[[#This Row],[Revenue2]]-Table1[[#This Row],[Expenditures3]]</f>
        <v>765</v>
      </c>
    </row>
    <row r="713" spans="1:17">
      <c r="A713" s="22" t="s">
        <v>596</v>
      </c>
      <c r="B713" s="1" t="s">
        <v>1121</v>
      </c>
      <c r="C713" s="1" t="s">
        <v>596</v>
      </c>
      <c r="D713" s="1">
        <v>2</v>
      </c>
      <c r="E713" s="1"/>
      <c r="F713" s="1">
        <v>1</v>
      </c>
      <c r="G713" s="1" t="s">
        <v>1829</v>
      </c>
      <c r="H713" s="1" t="s">
        <v>2278</v>
      </c>
      <c r="I713" s="1" t="s">
        <v>2288</v>
      </c>
      <c r="J713" s="1">
        <v>1</v>
      </c>
      <c r="K713" s="1">
        <v>1</v>
      </c>
      <c r="L713" s="40">
        <f>VLOOKUP(Table1[[#This Row],[fund_ioc]],'[1]By Fund - The Illinois Office o'!$B:$D,3,FALSE)</f>
        <v>12261500</v>
      </c>
      <c r="M713" s="41">
        <f>VLOOKUP(Table1[[#This Row],[fund_ioc]],'[2]By Fund - The Illinois Office o'!$B:$D,3,FALSE)</f>
        <v>10582696.82</v>
      </c>
      <c r="N713" s="40">
        <v>12261500</v>
      </c>
      <c r="O713" s="40">
        <v>10582696.82</v>
      </c>
      <c r="Q713" s="45">
        <f>Table1[[#This Row],[Revenue2]]-Table1[[#This Row],[Expenditures3]]</f>
        <v>1678803.1799999997</v>
      </c>
    </row>
    <row r="714" spans="1:17">
      <c r="A714" s="22" t="s">
        <v>1029</v>
      </c>
      <c r="B714" s="1" t="s">
        <v>1215</v>
      </c>
      <c r="C714" s="1" t="s">
        <v>596</v>
      </c>
      <c r="D714" s="1">
        <v>1</v>
      </c>
      <c r="E714" s="1">
        <v>2001</v>
      </c>
      <c r="F714" s="1">
        <v>1</v>
      </c>
      <c r="G714" s="1" t="s">
        <v>2259</v>
      </c>
      <c r="H714" s="1" t="s">
        <v>2277</v>
      </c>
      <c r="I714" s="1" t="s">
        <v>2287</v>
      </c>
      <c r="J714" s="1">
        <v>1</v>
      </c>
      <c r="K714" s="1">
        <v>1</v>
      </c>
      <c r="L714" s="40">
        <f>VLOOKUP(Table1[[#This Row],[fund_ioc]],'[1]By Fund - The Illinois Office o'!$B:$D,3,FALSE)</f>
        <v>12261500</v>
      </c>
      <c r="M714" s="41">
        <f>VLOOKUP(Table1[[#This Row],[fund_ioc]],'[2]By Fund - The Illinois Office o'!$B:$D,3,FALSE)</f>
        <v>10582696.82</v>
      </c>
      <c r="N714" s="40">
        <v>12261500</v>
      </c>
      <c r="O714" s="40">
        <v>10582696.82</v>
      </c>
      <c r="Q714" s="45">
        <f>Table1[[#This Row],[Revenue2]]-Table1[[#This Row],[Expenditures3]]</f>
        <v>1678803.1799999997</v>
      </c>
    </row>
    <row r="715" spans="1:17">
      <c r="A715" s="22" t="s">
        <v>597</v>
      </c>
      <c r="B715" s="1" t="s">
        <v>597</v>
      </c>
      <c r="C715" s="1" t="s">
        <v>597</v>
      </c>
      <c r="D715" s="1">
        <v>0</v>
      </c>
      <c r="E715" s="1"/>
      <c r="F715" s="1">
        <v>1</v>
      </c>
      <c r="G715" s="1" t="s">
        <v>1830</v>
      </c>
      <c r="H715" s="1" t="s">
        <v>2280</v>
      </c>
      <c r="I715" s="1" t="s">
        <v>2290</v>
      </c>
      <c r="J715" s="1">
        <v>1</v>
      </c>
      <c r="K715" s="1">
        <v>1</v>
      </c>
      <c r="L715" s="40" t="e">
        <f>VLOOKUP(Table1[[#This Row],[fund_ioc]],'[1]By Fund - The Illinois Office o'!$B:$D,3,FALSE)</f>
        <v>#N/A</v>
      </c>
      <c r="M715" s="41" t="e">
        <f>VLOOKUP(Table1[[#This Row],[fund_ioc]],'[2]By Fund - The Illinois Office o'!$B:$D,3,FALSE)</f>
        <v>#N/A</v>
      </c>
      <c r="N715" s="40"/>
      <c r="O715" s="40"/>
      <c r="Q715" s="45">
        <f>Table1[[#This Row],[Revenue2]]-Table1[[#This Row],[Expenditures3]]</f>
        <v>0</v>
      </c>
    </row>
    <row r="716" spans="1:17">
      <c r="A716" s="22" t="s">
        <v>598</v>
      </c>
      <c r="B716" s="1" t="s">
        <v>598</v>
      </c>
      <c r="C716" s="1" t="s">
        <v>598</v>
      </c>
      <c r="D716" s="1">
        <v>0</v>
      </c>
      <c r="E716" s="1"/>
      <c r="F716" s="1">
        <v>1</v>
      </c>
      <c r="G716" s="19" t="s">
        <v>1831</v>
      </c>
      <c r="H716" s="1" t="s">
        <v>2278</v>
      </c>
      <c r="I716" s="1" t="s">
        <v>2288</v>
      </c>
      <c r="J716" s="1">
        <v>1</v>
      </c>
      <c r="K716" s="1">
        <v>1</v>
      </c>
      <c r="L716" s="40">
        <f>VLOOKUP(Table1[[#This Row],[fund_ioc]],'[1]By Fund - The Illinois Office o'!$B:$D,3,FALSE)</f>
        <v>0</v>
      </c>
      <c r="M716" s="41">
        <f>VLOOKUP(Table1[[#This Row],[fund_ioc]],'[2]By Fund - The Illinois Office o'!$B:$D,3,FALSE)</f>
        <v>0</v>
      </c>
      <c r="N716" s="40">
        <v>0</v>
      </c>
      <c r="O716" s="40">
        <v>0</v>
      </c>
      <c r="Q716" s="45">
        <f>Table1[[#This Row],[Revenue2]]-Table1[[#This Row],[Expenditures3]]</f>
        <v>0</v>
      </c>
    </row>
    <row r="717" spans="1:17">
      <c r="A717" s="22" t="s">
        <v>599</v>
      </c>
      <c r="B717" s="1" t="s">
        <v>599</v>
      </c>
      <c r="C717" s="1" t="s">
        <v>599</v>
      </c>
      <c r="D717" s="1">
        <v>0</v>
      </c>
      <c r="E717" s="1"/>
      <c r="F717" s="1">
        <v>1</v>
      </c>
      <c r="G717" s="1" t="s">
        <v>1832</v>
      </c>
      <c r="H717" s="1" t="s">
        <v>2278</v>
      </c>
      <c r="I717" s="1" t="s">
        <v>2288</v>
      </c>
      <c r="J717" s="1">
        <v>1</v>
      </c>
      <c r="K717" s="1">
        <v>1</v>
      </c>
      <c r="L717" s="40">
        <f>VLOOKUP(Table1[[#This Row],[fund_ioc]],'[1]By Fund - The Illinois Office o'!$B:$D,3,FALSE)</f>
        <v>632841577.57000005</v>
      </c>
      <c r="M717" s="41">
        <f>VLOOKUP(Table1[[#This Row],[fund_ioc]],'[2]By Fund - The Illinois Office o'!$B:$D,3,FALSE)</f>
        <v>630308041.60000002</v>
      </c>
      <c r="N717" s="40">
        <v>632841577.57000005</v>
      </c>
      <c r="O717" s="40">
        <v>630308041.60000002</v>
      </c>
      <c r="Q717" s="45">
        <f>Table1[[#This Row],[Revenue2]]-Table1[[#This Row],[Expenditures3]]</f>
        <v>2533535.9700000286</v>
      </c>
    </row>
    <row r="718" spans="1:17">
      <c r="A718" s="22" t="s">
        <v>600</v>
      </c>
      <c r="B718" s="1" t="s">
        <v>2479</v>
      </c>
      <c r="C718" s="1" t="s">
        <v>600</v>
      </c>
      <c r="D718" s="1" t="s">
        <v>2316</v>
      </c>
      <c r="E718" s="1"/>
      <c r="F718" s="1">
        <v>1</v>
      </c>
      <c r="G718" s="9" t="s">
        <v>2478</v>
      </c>
      <c r="H718" s="1" t="s">
        <v>2277</v>
      </c>
      <c r="I718" s="1" t="s">
        <v>2287</v>
      </c>
      <c r="J718" s="1">
        <v>1</v>
      </c>
      <c r="K718" s="1" t="s">
        <v>2369</v>
      </c>
      <c r="L718" s="40">
        <f>VLOOKUP(Table1[[#This Row],[fund_ioc]],'[1]By Fund - The Illinois Office o'!$B:$D,3,FALSE)</f>
        <v>1064194146.5</v>
      </c>
      <c r="M718" s="41">
        <f>VLOOKUP(Table1[[#This Row],[fund_ioc]],'[2]By Fund - The Illinois Office o'!$B:$D,3,FALSE)</f>
        <v>800315013.37</v>
      </c>
      <c r="N718" s="40">
        <v>1064194146.5</v>
      </c>
      <c r="O718" s="40">
        <v>800315013.37</v>
      </c>
      <c r="Q718" s="45">
        <f>Table1[[#This Row],[Revenue2]]-Table1[[#This Row],[Expenditures3]]</f>
        <v>263879133.13</v>
      </c>
    </row>
    <row r="719" spans="1:17">
      <c r="A719" s="22" t="s">
        <v>2480</v>
      </c>
      <c r="B719" s="1" t="s">
        <v>2481</v>
      </c>
      <c r="C719" s="1" t="s">
        <v>600</v>
      </c>
      <c r="D719" s="1" t="s">
        <v>2319</v>
      </c>
      <c r="E719" s="1" t="s">
        <v>2411</v>
      </c>
      <c r="F719" s="1">
        <v>1</v>
      </c>
      <c r="G719" s="1" t="s">
        <v>1833</v>
      </c>
      <c r="H719" s="1" t="s">
        <v>2278</v>
      </c>
      <c r="I719" s="1" t="s">
        <v>2288</v>
      </c>
      <c r="J719" s="1">
        <v>1</v>
      </c>
      <c r="K719" s="1">
        <v>1</v>
      </c>
      <c r="L719" s="40">
        <f>VLOOKUP(Table1[[#This Row],[fund_ioc]],'[1]By Fund - The Illinois Office o'!$B:$D,3,FALSE)</f>
        <v>1064194146.5</v>
      </c>
      <c r="M719" s="41">
        <f>VLOOKUP(Table1[[#This Row],[fund_ioc]],'[2]By Fund - The Illinois Office o'!$B:$D,3,FALSE)</f>
        <v>800315013.37</v>
      </c>
      <c r="N719" s="40">
        <v>1064194146.5</v>
      </c>
      <c r="O719" s="40">
        <v>800315013.37</v>
      </c>
      <c r="Q719" s="45">
        <f>Table1[[#This Row],[Revenue2]]-Table1[[#This Row],[Expenditures3]]</f>
        <v>263879133.13</v>
      </c>
    </row>
    <row r="720" spans="1:17">
      <c r="A720" s="22" t="s">
        <v>601</v>
      </c>
      <c r="B720" s="1" t="s">
        <v>601</v>
      </c>
      <c r="C720" s="1" t="s">
        <v>601</v>
      </c>
      <c r="D720" s="1">
        <v>0</v>
      </c>
      <c r="E720" s="1"/>
      <c r="F720" s="1">
        <v>0</v>
      </c>
      <c r="G720" s="1" t="s">
        <v>1834</v>
      </c>
      <c r="H720" s="1" t="s">
        <v>2279</v>
      </c>
      <c r="I720" s="1" t="s">
        <v>2289</v>
      </c>
      <c r="J720" s="1">
        <v>0</v>
      </c>
      <c r="K720" s="1">
        <v>0</v>
      </c>
      <c r="L720" s="40">
        <f>VLOOKUP(Table1[[#This Row],[fund_ioc]],'[1]By Fund - The Illinois Office o'!$B:$D,3,FALSE)</f>
        <v>9520.34</v>
      </c>
      <c r="M720" s="41">
        <f>VLOOKUP(Table1[[#This Row],[fund_ioc]],'[2]By Fund - The Illinois Office o'!$B:$D,3,FALSE)</f>
        <v>163363.76999999999</v>
      </c>
      <c r="N720" s="40">
        <v>9520.34</v>
      </c>
      <c r="O720" s="40">
        <v>163363.76999999999</v>
      </c>
      <c r="Q720" s="45">
        <f>Table1[[#This Row],[Revenue2]]-Table1[[#This Row],[Expenditures3]]</f>
        <v>-153843.43</v>
      </c>
    </row>
    <row r="721" spans="1:17">
      <c r="A721" s="22" t="s">
        <v>602</v>
      </c>
      <c r="B721" s="1" t="s">
        <v>602</v>
      </c>
      <c r="C721" s="1" t="s">
        <v>602</v>
      </c>
      <c r="D721" s="1">
        <v>0</v>
      </c>
      <c r="E721" s="1"/>
      <c r="F721" s="1">
        <v>1</v>
      </c>
      <c r="G721" s="1" t="s">
        <v>1835</v>
      </c>
      <c r="H721" s="1" t="s">
        <v>2278</v>
      </c>
      <c r="I721" s="1" t="s">
        <v>2288</v>
      </c>
      <c r="J721" s="1">
        <v>1</v>
      </c>
      <c r="K721" s="1">
        <v>1</v>
      </c>
      <c r="L721" s="40" t="e">
        <f>VLOOKUP(Table1[[#This Row],[fund_ioc]],'[1]By Fund - The Illinois Office o'!$B:$D,3,FALSE)</f>
        <v>#N/A</v>
      </c>
      <c r="M721" s="41" t="e">
        <f>VLOOKUP(Table1[[#This Row],[fund_ioc]],'[2]By Fund - The Illinois Office o'!$B:$D,3,FALSE)</f>
        <v>#N/A</v>
      </c>
      <c r="N721" s="40"/>
      <c r="O721" s="40"/>
      <c r="Q721" s="45">
        <f>Table1[[#This Row],[Revenue2]]-Table1[[#This Row],[Expenditures3]]</f>
        <v>0</v>
      </c>
    </row>
    <row r="722" spans="1:17">
      <c r="A722" s="22" t="s">
        <v>603</v>
      </c>
      <c r="B722" s="1" t="s">
        <v>603</v>
      </c>
      <c r="C722" s="1" t="s">
        <v>603</v>
      </c>
      <c r="D722" s="1">
        <v>0</v>
      </c>
      <c r="E722" s="1"/>
      <c r="F722" s="1">
        <v>1</v>
      </c>
      <c r="G722" s="1" t="s">
        <v>1836</v>
      </c>
      <c r="H722" s="1" t="s">
        <v>2278</v>
      </c>
      <c r="I722" s="1" t="s">
        <v>2288</v>
      </c>
      <c r="J722" s="1">
        <v>1</v>
      </c>
      <c r="K722" s="1">
        <v>1</v>
      </c>
      <c r="L722" s="40">
        <f>VLOOKUP(Table1[[#This Row],[fund_ioc]],'[1]By Fund - The Illinois Office o'!$B:$D,3,FALSE)</f>
        <v>0</v>
      </c>
      <c r="M722" s="41">
        <f>VLOOKUP(Table1[[#This Row],[fund_ioc]],'[2]By Fund - The Illinois Office o'!$B:$D,3,FALSE)</f>
        <v>11454.13</v>
      </c>
      <c r="N722" s="40">
        <v>0</v>
      </c>
      <c r="O722" s="40">
        <v>11454.13</v>
      </c>
      <c r="Q722" s="45">
        <f>Table1[[#This Row],[Revenue2]]-Table1[[#This Row],[Expenditures3]]</f>
        <v>-11454.13</v>
      </c>
    </row>
    <row r="723" spans="1:17">
      <c r="A723" s="22" t="s">
        <v>604</v>
      </c>
      <c r="B723" s="1" t="s">
        <v>604</v>
      </c>
      <c r="C723" s="1" t="s">
        <v>604</v>
      </c>
      <c r="D723" s="1">
        <v>0</v>
      </c>
      <c r="E723" s="1"/>
      <c r="F723" s="1">
        <v>1</v>
      </c>
      <c r="G723" s="6" t="s">
        <v>1837</v>
      </c>
      <c r="H723" s="1" t="s">
        <v>2278</v>
      </c>
      <c r="I723" s="1" t="s">
        <v>2288</v>
      </c>
      <c r="J723" s="1">
        <v>1</v>
      </c>
      <c r="K723" s="1">
        <v>1</v>
      </c>
      <c r="L723" s="40">
        <f>VLOOKUP(Table1[[#This Row],[fund_ioc]],'[1]By Fund - The Illinois Office o'!$B:$D,3,FALSE)</f>
        <v>4227560.93</v>
      </c>
      <c r="M723" s="41">
        <f>VLOOKUP(Table1[[#This Row],[fund_ioc]],'[2]By Fund - The Illinois Office o'!$B:$D,3,FALSE)</f>
        <v>7139396.6600000001</v>
      </c>
      <c r="N723" s="40">
        <v>4227560.93</v>
      </c>
      <c r="O723" s="40">
        <v>7139396.6600000001</v>
      </c>
      <c r="Q723" s="45">
        <f>Table1[[#This Row],[Revenue2]]-Table1[[#This Row],[Expenditures3]]</f>
        <v>-2911835.7300000004</v>
      </c>
    </row>
    <row r="724" spans="1:17">
      <c r="A724" s="22" t="s">
        <v>605</v>
      </c>
      <c r="B724" s="1" t="s">
        <v>605</v>
      </c>
      <c r="C724" s="1" t="s">
        <v>605</v>
      </c>
      <c r="D724" s="1">
        <v>0</v>
      </c>
      <c r="E724" s="1"/>
      <c r="F724" s="1">
        <v>1</v>
      </c>
      <c r="G724" s="19" t="s">
        <v>1838</v>
      </c>
      <c r="H724" s="1" t="s">
        <v>2278</v>
      </c>
      <c r="I724" s="1" t="s">
        <v>2288</v>
      </c>
      <c r="J724" s="1">
        <v>1</v>
      </c>
      <c r="K724" s="1">
        <v>1</v>
      </c>
      <c r="L724" s="40" t="e">
        <f>VLOOKUP(Table1[[#This Row],[fund_ioc]],'[1]By Fund - The Illinois Office o'!$B:$D,3,FALSE)</f>
        <v>#N/A</v>
      </c>
      <c r="M724" s="41" t="e">
        <f>VLOOKUP(Table1[[#This Row],[fund_ioc]],'[2]By Fund - The Illinois Office o'!$B:$D,3,FALSE)</f>
        <v>#N/A</v>
      </c>
      <c r="N724" s="40"/>
      <c r="O724" s="40"/>
      <c r="Q724" s="45">
        <f>Table1[[#This Row],[Revenue2]]-Table1[[#This Row],[Expenditures3]]</f>
        <v>0</v>
      </c>
    </row>
    <row r="725" spans="1:17">
      <c r="A725" s="22" t="s">
        <v>606</v>
      </c>
      <c r="B725" s="1" t="s">
        <v>2511</v>
      </c>
      <c r="C725" s="1" t="s">
        <v>606</v>
      </c>
      <c r="D725" s="1" t="s">
        <v>2316</v>
      </c>
      <c r="E725" s="1"/>
      <c r="F725" s="1" t="s">
        <v>2319</v>
      </c>
      <c r="G725" s="19" t="s">
        <v>2512</v>
      </c>
      <c r="H725" s="1"/>
      <c r="I725" s="1"/>
      <c r="J725" s="1" t="s">
        <v>2369</v>
      </c>
      <c r="K725" s="1" t="s">
        <v>2319</v>
      </c>
      <c r="L725" s="40">
        <f>VLOOKUP(Table1[[#This Row],[fund_ioc]],'[1]By Fund - The Illinois Office o'!$B:$D,3,FALSE)</f>
        <v>250000</v>
      </c>
      <c r="M725" s="41">
        <f>VLOOKUP(Table1[[#This Row],[fund_ioc]],'[2]By Fund - The Illinois Office o'!$B:$D,3,FALSE)</f>
        <v>265066.03999999998</v>
      </c>
      <c r="N725" s="40">
        <v>250000</v>
      </c>
      <c r="O725" s="40">
        <v>265066.03999999998</v>
      </c>
      <c r="Q725" s="45">
        <f>Table1[[#This Row],[Revenue2]]-Table1[[#This Row],[Expenditures3]]</f>
        <v>-15066.039999999979</v>
      </c>
    </row>
    <row r="726" spans="1:17">
      <c r="A726" s="22" t="s">
        <v>2509</v>
      </c>
      <c r="B726" s="1" t="s">
        <v>2510</v>
      </c>
      <c r="C726" s="1" t="s">
        <v>606</v>
      </c>
      <c r="D726" s="1" t="s">
        <v>2319</v>
      </c>
      <c r="E726" s="1" t="s">
        <v>2411</v>
      </c>
      <c r="F726" s="1">
        <v>1</v>
      </c>
      <c r="G726" s="1" t="s">
        <v>1839</v>
      </c>
      <c r="H726" s="1" t="s">
        <v>2278</v>
      </c>
      <c r="I726" s="1" t="s">
        <v>2288</v>
      </c>
      <c r="J726" s="1">
        <v>1</v>
      </c>
      <c r="K726" s="1">
        <v>1</v>
      </c>
      <c r="L726" s="40">
        <f>VLOOKUP(Table1[[#This Row],[fund_ioc]],'[1]By Fund - The Illinois Office o'!$B:$D,3,FALSE)</f>
        <v>250000</v>
      </c>
      <c r="M726" s="41">
        <f>VLOOKUP(Table1[[#This Row],[fund_ioc]],'[2]By Fund - The Illinois Office o'!$B:$D,3,FALSE)</f>
        <v>265066.03999999998</v>
      </c>
      <c r="N726" s="40">
        <v>250000</v>
      </c>
      <c r="O726" s="40">
        <v>265066.03999999998</v>
      </c>
      <c r="Q726" s="45">
        <f>Table1[[#This Row],[Revenue2]]-Table1[[#This Row],[Expenditures3]]</f>
        <v>-15066.039999999979</v>
      </c>
    </row>
    <row r="727" spans="1:17">
      <c r="A727" s="22" t="s">
        <v>607</v>
      </c>
      <c r="B727" s="1" t="s">
        <v>607</v>
      </c>
      <c r="C727" s="1" t="s">
        <v>607</v>
      </c>
      <c r="D727" s="1">
        <v>0</v>
      </c>
      <c r="E727" s="1"/>
      <c r="F727" s="1">
        <v>1</v>
      </c>
      <c r="G727" s="19" t="s">
        <v>1840</v>
      </c>
      <c r="H727" s="1" t="s">
        <v>2278</v>
      </c>
      <c r="I727" s="1" t="s">
        <v>2288</v>
      </c>
      <c r="J727" s="1">
        <v>1</v>
      </c>
      <c r="K727" s="1">
        <v>1</v>
      </c>
      <c r="L727" s="40">
        <f>VLOOKUP(Table1[[#This Row],[fund_ioc]],'[1]By Fund - The Illinois Office o'!$B:$D,3,FALSE)</f>
        <v>1115576.3500000001</v>
      </c>
      <c r="M727" s="41">
        <f>VLOOKUP(Table1[[#This Row],[fund_ioc]],'[2]By Fund - The Illinois Office o'!$B:$D,3,FALSE)</f>
        <v>1462490.5</v>
      </c>
      <c r="N727" s="40">
        <v>1115576.3500000001</v>
      </c>
      <c r="O727" s="40">
        <v>1462490.5</v>
      </c>
      <c r="Q727" s="45">
        <f>Table1[[#This Row],[Revenue2]]-Table1[[#This Row],[Expenditures3]]</f>
        <v>-346914.14999999991</v>
      </c>
    </row>
    <row r="728" spans="1:17">
      <c r="A728" s="22" t="s">
        <v>608</v>
      </c>
      <c r="B728" s="1" t="s">
        <v>1122</v>
      </c>
      <c r="C728" s="1" t="s">
        <v>608</v>
      </c>
      <c r="D728" s="1">
        <v>2</v>
      </c>
      <c r="E728" s="1"/>
      <c r="F728" s="1">
        <v>1</v>
      </c>
      <c r="G728" s="19" t="s">
        <v>1841</v>
      </c>
      <c r="H728" s="1" t="s">
        <v>2277</v>
      </c>
      <c r="I728" s="1" t="s">
        <v>2287</v>
      </c>
      <c r="J728" s="1">
        <v>1</v>
      </c>
      <c r="K728" s="1">
        <v>1</v>
      </c>
      <c r="L728" s="40">
        <f>VLOOKUP(Table1[[#This Row],[fund_ioc]],'[1]By Fund - The Illinois Office o'!$B:$D,3,FALSE)</f>
        <v>27823584.84</v>
      </c>
      <c r="M728" s="41">
        <f>VLOOKUP(Table1[[#This Row],[fund_ioc]],'[2]By Fund - The Illinois Office o'!$B:$D,3,FALSE)</f>
        <v>26026590.84</v>
      </c>
      <c r="N728" s="40">
        <v>27823584.84</v>
      </c>
      <c r="O728" s="40">
        <v>26026590.84</v>
      </c>
      <c r="Q728" s="45">
        <f>Table1[[#This Row],[Revenue2]]-Table1[[#This Row],[Expenditures3]]</f>
        <v>1796994</v>
      </c>
    </row>
    <row r="729" spans="1:17">
      <c r="A729" s="22" t="s">
        <v>1030</v>
      </c>
      <c r="B729" s="1" t="s">
        <v>1216</v>
      </c>
      <c r="C729" s="1" t="s">
        <v>608</v>
      </c>
      <c r="D729" s="1">
        <v>1</v>
      </c>
      <c r="E729" s="1">
        <v>2002</v>
      </c>
      <c r="F729" s="1">
        <v>1</v>
      </c>
      <c r="G729" s="1" t="s">
        <v>2260</v>
      </c>
      <c r="H729" s="1" t="s">
        <v>2277</v>
      </c>
      <c r="I729" s="1" t="s">
        <v>2287</v>
      </c>
      <c r="J729" s="1">
        <v>1</v>
      </c>
      <c r="K729" s="1">
        <v>1</v>
      </c>
      <c r="L729" s="40">
        <f>VLOOKUP(Table1[[#This Row],[fund_ioc]],'[1]By Fund - The Illinois Office o'!$B:$D,3,FALSE)</f>
        <v>27823584.84</v>
      </c>
      <c r="M729" s="41">
        <f>VLOOKUP(Table1[[#This Row],[fund_ioc]],'[2]By Fund - The Illinois Office o'!$B:$D,3,FALSE)</f>
        <v>26026590.84</v>
      </c>
      <c r="N729" s="40">
        <v>27823584.84</v>
      </c>
      <c r="O729" s="40">
        <v>26026590.84</v>
      </c>
      <c r="Q729" s="45">
        <f>Table1[[#This Row],[Revenue2]]-Table1[[#This Row],[Expenditures3]]</f>
        <v>1796994</v>
      </c>
    </row>
    <row r="730" spans="1:17">
      <c r="A730" s="22" t="s">
        <v>609</v>
      </c>
      <c r="B730" s="1" t="s">
        <v>609</v>
      </c>
      <c r="C730" s="1" t="s">
        <v>609</v>
      </c>
      <c r="D730" s="1">
        <v>0</v>
      </c>
      <c r="E730" s="1"/>
      <c r="F730" s="1">
        <v>1</v>
      </c>
      <c r="G730" s="1" t="s">
        <v>1842</v>
      </c>
      <c r="H730" s="1" t="s">
        <v>2278</v>
      </c>
      <c r="I730" s="1" t="s">
        <v>2288</v>
      </c>
      <c r="J730" s="1">
        <v>1</v>
      </c>
      <c r="K730" s="1">
        <v>1</v>
      </c>
      <c r="L730" s="40">
        <f>VLOOKUP(Table1[[#This Row],[fund_ioc]],'[1]By Fund - The Illinois Office o'!$B:$D,3,FALSE)</f>
        <v>106285.19</v>
      </c>
      <c r="M730" s="41">
        <f>VLOOKUP(Table1[[#This Row],[fund_ioc]],'[2]By Fund - The Illinois Office o'!$B:$D,3,FALSE)</f>
        <v>11524.9</v>
      </c>
      <c r="N730" s="40">
        <v>106285.19</v>
      </c>
      <c r="O730" s="40">
        <v>11524.9</v>
      </c>
      <c r="Q730" s="45">
        <f>Table1[[#This Row],[Revenue2]]-Table1[[#This Row],[Expenditures3]]</f>
        <v>94760.290000000008</v>
      </c>
    </row>
    <row r="731" spans="1:17">
      <c r="A731" s="22" t="s">
        <v>610</v>
      </c>
      <c r="B731" s="1" t="s">
        <v>610</v>
      </c>
      <c r="C731" s="1" t="s">
        <v>610</v>
      </c>
      <c r="D731" s="1">
        <v>0</v>
      </c>
      <c r="E731" s="1"/>
      <c r="F731" s="1">
        <v>1</v>
      </c>
      <c r="G731" s="1" t="s">
        <v>1843</v>
      </c>
      <c r="H731" s="1" t="s">
        <v>2278</v>
      </c>
      <c r="I731" s="1" t="s">
        <v>2288</v>
      </c>
      <c r="J731" s="1">
        <v>1</v>
      </c>
      <c r="K731" s="1">
        <v>1</v>
      </c>
      <c r="L731" s="40">
        <f>VLOOKUP(Table1[[#This Row],[fund_ioc]],'[1]By Fund - The Illinois Office o'!$B:$D,3,FALSE)</f>
        <v>0</v>
      </c>
      <c r="M731" s="41">
        <f>VLOOKUP(Table1[[#This Row],[fund_ioc]],'[2]By Fund - The Illinois Office o'!$B:$D,3,FALSE)</f>
        <v>8625</v>
      </c>
      <c r="N731" s="40">
        <v>0</v>
      </c>
      <c r="O731" s="40">
        <v>8625</v>
      </c>
      <c r="Q731" s="45">
        <f>Table1[[#This Row],[Revenue2]]-Table1[[#This Row],[Expenditures3]]</f>
        <v>-8625</v>
      </c>
    </row>
    <row r="732" spans="1:17">
      <c r="A732" s="22" t="s">
        <v>611</v>
      </c>
      <c r="B732" s="1" t="s">
        <v>611</v>
      </c>
      <c r="C732" s="1" t="s">
        <v>611</v>
      </c>
      <c r="D732" s="1">
        <v>0</v>
      </c>
      <c r="E732" s="1"/>
      <c r="F732" s="1">
        <v>1</v>
      </c>
      <c r="G732" s="1" t="s">
        <v>1844</v>
      </c>
      <c r="H732" s="1" t="s">
        <v>2278</v>
      </c>
      <c r="I732" s="1" t="s">
        <v>2288</v>
      </c>
      <c r="J732" s="1">
        <v>1</v>
      </c>
      <c r="K732" s="1">
        <v>1</v>
      </c>
      <c r="L732" s="40">
        <f>VLOOKUP(Table1[[#This Row],[fund_ioc]],'[1]By Fund - The Illinois Office o'!$B:$D,3,FALSE)</f>
        <v>444335.66</v>
      </c>
      <c r="M732" s="41">
        <f>VLOOKUP(Table1[[#This Row],[fund_ioc]],'[2]By Fund - The Illinois Office o'!$B:$D,3,FALSE)</f>
        <v>443474.66</v>
      </c>
      <c r="N732" s="40">
        <v>444335.66</v>
      </c>
      <c r="O732" s="40">
        <v>443474.66</v>
      </c>
      <c r="Q732" s="45">
        <f>Table1[[#This Row],[Revenue2]]-Table1[[#This Row],[Expenditures3]]</f>
        <v>861</v>
      </c>
    </row>
    <row r="733" spans="1:17">
      <c r="A733" s="22" t="s">
        <v>612</v>
      </c>
      <c r="B733" s="1" t="s">
        <v>612</v>
      </c>
      <c r="C733" s="1" t="s">
        <v>612</v>
      </c>
      <c r="D733" s="1">
        <v>0</v>
      </c>
      <c r="E733" s="1"/>
      <c r="F733" s="1">
        <v>1</v>
      </c>
      <c r="G733" s="1" t="s">
        <v>1845</v>
      </c>
      <c r="H733" s="1" t="s">
        <v>2278</v>
      </c>
      <c r="I733" s="1" t="s">
        <v>2288</v>
      </c>
      <c r="J733" s="1">
        <v>1</v>
      </c>
      <c r="K733" s="1">
        <v>1</v>
      </c>
      <c r="L733" s="40">
        <f>VLOOKUP(Table1[[#This Row],[fund_ioc]],'[1]By Fund - The Illinois Office o'!$B:$D,3,FALSE)</f>
        <v>939045184.14999998</v>
      </c>
      <c r="M733" s="41">
        <f>VLOOKUP(Table1[[#This Row],[fund_ioc]],'[2]By Fund - The Illinois Office o'!$B:$D,3,FALSE)</f>
        <v>857411464.36000001</v>
      </c>
      <c r="N733" s="40">
        <v>939045184.14999998</v>
      </c>
      <c r="O733" s="40">
        <v>857411464.36000001</v>
      </c>
      <c r="Q733" s="45">
        <f>Table1[[#This Row],[Revenue2]]-Table1[[#This Row],[Expenditures3]]</f>
        <v>81633719.789999962</v>
      </c>
    </row>
    <row r="734" spans="1:17">
      <c r="A734" s="22" t="s">
        <v>613</v>
      </c>
      <c r="B734" s="1" t="s">
        <v>613</v>
      </c>
      <c r="C734" s="1" t="s">
        <v>613</v>
      </c>
      <c r="D734" s="1">
        <v>0</v>
      </c>
      <c r="E734" s="1"/>
      <c r="F734" s="1">
        <v>1</v>
      </c>
      <c r="G734" s="1" t="s">
        <v>1846</v>
      </c>
      <c r="H734" s="1" t="s">
        <v>2278</v>
      </c>
      <c r="I734" s="1" t="s">
        <v>2288</v>
      </c>
      <c r="J734" s="1">
        <v>1</v>
      </c>
      <c r="K734" s="1">
        <v>1</v>
      </c>
      <c r="L734" s="40" t="e">
        <f>VLOOKUP(Table1[[#This Row],[fund_ioc]],'[1]By Fund - The Illinois Office o'!$B:$D,3,FALSE)</f>
        <v>#N/A</v>
      </c>
      <c r="M734" s="41" t="e">
        <f>VLOOKUP(Table1[[#This Row],[fund_ioc]],'[2]By Fund - The Illinois Office o'!$B:$D,3,FALSE)</f>
        <v>#N/A</v>
      </c>
      <c r="N734" s="40"/>
      <c r="O734" s="40"/>
      <c r="Q734" s="45">
        <f>Table1[[#This Row],[Revenue2]]-Table1[[#This Row],[Expenditures3]]</f>
        <v>0</v>
      </c>
    </row>
    <row r="735" spans="1:17">
      <c r="A735" s="22" t="s">
        <v>614</v>
      </c>
      <c r="B735" s="1" t="s">
        <v>614</v>
      </c>
      <c r="C735" s="1" t="s">
        <v>614</v>
      </c>
      <c r="D735" s="1">
        <v>0</v>
      </c>
      <c r="E735" s="1"/>
      <c r="F735" s="1">
        <v>1</v>
      </c>
      <c r="G735" s="19" t="s">
        <v>1847</v>
      </c>
      <c r="H735" s="1" t="s">
        <v>2279</v>
      </c>
      <c r="I735" s="1" t="s">
        <v>2289</v>
      </c>
      <c r="J735" s="1">
        <v>1</v>
      </c>
      <c r="K735" s="1">
        <v>1</v>
      </c>
      <c r="L735" s="40">
        <f>VLOOKUP(Table1[[#This Row],[fund_ioc]],'[1]By Fund - The Illinois Office o'!$B:$D,3,FALSE)</f>
        <v>145602704.68000001</v>
      </c>
      <c r="M735" s="41">
        <f>VLOOKUP(Table1[[#This Row],[fund_ioc]],'[2]By Fund - The Illinois Office o'!$B:$D,3,FALSE)</f>
        <v>181407156.00999999</v>
      </c>
      <c r="N735" s="40">
        <v>145602704.68000001</v>
      </c>
      <c r="O735" s="40">
        <v>181407156.00999999</v>
      </c>
      <c r="Q735" s="45">
        <f>Table1[[#This Row],[Revenue2]]-Table1[[#This Row],[Expenditures3]]</f>
        <v>-35804451.329999983</v>
      </c>
    </row>
    <row r="736" spans="1:17">
      <c r="A736" s="22" t="s">
        <v>615</v>
      </c>
      <c r="B736" s="1" t="s">
        <v>615</v>
      </c>
      <c r="C736" s="1" t="s">
        <v>615</v>
      </c>
      <c r="D736" s="1">
        <v>0</v>
      </c>
      <c r="E736" s="1"/>
      <c r="F736" s="1">
        <v>1</v>
      </c>
      <c r="G736" s="1" t="s">
        <v>1848</v>
      </c>
      <c r="H736" s="1" t="s">
        <v>2278</v>
      </c>
      <c r="I736" s="1" t="s">
        <v>2288</v>
      </c>
      <c r="J736" s="1">
        <v>1</v>
      </c>
      <c r="K736" s="1">
        <v>1</v>
      </c>
      <c r="L736" s="40" t="e">
        <f>VLOOKUP(Table1[[#This Row],[fund_ioc]],'[1]By Fund - The Illinois Office o'!$B:$D,3,FALSE)</f>
        <v>#N/A</v>
      </c>
      <c r="M736" s="41" t="e">
        <f>VLOOKUP(Table1[[#This Row],[fund_ioc]],'[2]By Fund - The Illinois Office o'!$B:$D,3,FALSE)</f>
        <v>#N/A</v>
      </c>
      <c r="N736" s="40"/>
      <c r="O736" s="40"/>
      <c r="Q736" s="45">
        <f>Table1[[#This Row],[Revenue2]]-Table1[[#This Row],[Expenditures3]]</f>
        <v>0</v>
      </c>
    </row>
    <row r="737" spans="1:17">
      <c r="A737" s="22" t="s">
        <v>616</v>
      </c>
      <c r="B737" s="1" t="s">
        <v>616</v>
      </c>
      <c r="C737" s="1" t="s">
        <v>616</v>
      </c>
      <c r="D737" s="1">
        <v>0</v>
      </c>
      <c r="E737" s="1"/>
      <c r="F737" s="1">
        <v>1</v>
      </c>
      <c r="G737" s="1" t="s">
        <v>1849</v>
      </c>
      <c r="H737" s="1" t="s">
        <v>2278</v>
      </c>
      <c r="I737" s="1" t="s">
        <v>2288</v>
      </c>
      <c r="J737" s="1">
        <v>1</v>
      </c>
      <c r="K737" s="1">
        <v>1</v>
      </c>
      <c r="L737" s="40">
        <f>VLOOKUP(Table1[[#This Row],[fund_ioc]],'[1]By Fund - The Illinois Office o'!$B:$D,3,FALSE)</f>
        <v>1011254639.77</v>
      </c>
      <c r="M737" s="41">
        <f>VLOOKUP(Table1[[#This Row],[fund_ioc]],'[2]By Fund - The Illinois Office o'!$B:$D,3,FALSE)</f>
        <v>857361864.32000005</v>
      </c>
      <c r="N737" s="40">
        <v>1011254639.77</v>
      </c>
      <c r="O737" s="40">
        <v>857361864.32000005</v>
      </c>
      <c r="Q737" s="45">
        <f>Table1[[#This Row],[Revenue2]]-Table1[[#This Row],[Expenditures3]]</f>
        <v>153892775.44999993</v>
      </c>
    </row>
    <row r="738" spans="1:17">
      <c r="A738" s="23" t="s">
        <v>617</v>
      </c>
      <c r="B738" s="10" t="s">
        <v>2566</v>
      </c>
      <c r="C738" s="10" t="s">
        <v>617</v>
      </c>
      <c r="D738" s="10" t="s">
        <v>2316</v>
      </c>
      <c r="E738" s="10"/>
      <c r="F738" s="10" t="s">
        <v>2319</v>
      </c>
      <c r="G738" s="10" t="s">
        <v>2567</v>
      </c>
      <c r="H738" s="2" t="s">
        <v>2278</v>
      </c>
      <c r="I738" s="2" t="s">
        <v>2288</v>
      </c>
      <c r="J738" s="2" t="s">
        <v>2319</v>
      </c>
      <c r="K738" s="2" t="s">
        <v>2319</v>
      </c>
      <c r="L738" s="40">
        <f>VLOOKUP(Table1[[#This Row],[fund_ioc]],'[1]By Fund - The Illinois Office o'!$B:$D,3,FALSE)</f>
        <v>3471526.13</v>
      </c>
      <c r="M738" s="41">
        <f>VLOOKUP(Table1[[#This Row],[fund_ioc]],'[2]By Fund - The Illinois Office o'!$B:$D,3,FALSE)</f>
        <v>0</v>
      </c>
      <c r="N738" s="40">
        <v>3471526.13</v>
      </c>
      <c r="O738" s="40">
        <v>0</v>
      </c>
      <c r="Q738" s="45">
        <f>Table1[[#This Row],[Revenue2]]-Table1[[#This Row],[Expenditures3]]</f>
        <v>3471526.13</v>
      </c>
    </row>
    <row r="739" spans="1:17">
      <c r="A739" s="24" t="s">
        <v>2564</v>
      </c>
      <c r="B739" s="2" t="s">
        <v>2565</v>
      </c>
      <c r="C739" s="1" t="s">
        <v>617</v>
      </c>
      <c r="D739" s="2" t="s">
        <v>2319</v>
      </c>
      <c r="E739" s="2" t="s">
        <v>2533</v>
      </c>
      <c r="F739" s="1">
        <v>1</v>
      </c>
      <c r="G739" s="1" t="s">
        <v>1850</v>
      </c>
      <c r="H739" s="1" t="s">
        <v>2278</v>
      </c>
      <c r="I739" s="1" t="s">
        <v>2288</v>
      </c>
      <c r="J739" s="1">
        <v>1</v>
      </c>
      <c r="K739" s="1">
        <v>1</v>
      </c>
      <c r="L739" s="40">
        <f>VLOOKUP(Table1[[#This Row],[fund_ioc]],'[1]By Fund - The Illinois Office o'!$B:$D,3,FALSE)</f>
        <v>3471526.13</v>
      </c>
      <c r="M739" s="41">
        <f>VLOOKUP(Table1[[#This Row],[fund_ioc]],'[2]By Fund - The Illinois Office o'!$B:$D,3,FALSE)</f>
        <v>0</v>
      </c>
      <c r="N739" s="40">
        <v>3471526.13</v>
      </c>
      <c r="O739" s="40">
        <v>0</v>
      </c>
      <c r="Q739" s="45">
        <f>Table1[[#This Row],[Revenue2]]-Table1[[#This Row],[Expenditures3]]</f>
        <v>3471526.13</v>
      </c>
    </row>
    <row r="740" spans="1:17">
      <c r="A740" s="22" t="s">
        <v>618</v>
      </c>
      <c r="B740" s="1" t="s">
        <v>618</v>
      </c>
      <c r="C740" s="1" t="s">
        <v>618</v>
      </c>
      <c r="D740" s="1">
        <v>0</v>
      </c>
      <c r="E740" s="1"/>
      <c r="F740" s="1">
        <v>1</v>
      </c>
      <c r="G740" s="1" t="s">
        <v>1851</v>
      </c>
      <c r="H740" s="1" t="s">
        <v>2277</v>
      </c>
      <c r="I740" s="1" t="s">
        <v>2287</v>
      </c>
      <c r="J740" s="1">
        <v>1</v>
      </c>
      <c r="K740" s="1">
        <v>1</v>
      </c>
      <c r="L740" s="40">
        <f>VLOOKUP(Table1[[#This Row],[fund_ioc]],'[1]By Fund - The Illinois Office o'!$B:$D,3,FALSE)</f>
        <v>52159980.240000002</v>
      </c>
      <c r="M740" s="41">
        <f>VLOOKUP(Table1[[#This Row],[fund_ioc]],'[2]By Fund - The Illinois Office o'!$B:$D,3,FALSE)</f>
        <v>53689297.859999999</v>
      </c>
      <c r="N740" s="40">
        <v>52159980.240000002</v>
      </c>
      <c r="O740" s="40">
        <v>53689297.859999999</v>
      </c>
      <c r="Q740" s="45">
        <f>Table1[[#This Row],[Revenue2]]-Table1[[#This Row],[Expenditures3]]</f>
        <v>-1529317.6199999973</v>
      </c>
    </row>
    <row r="741" spans="1:17">
      <c r="A741" s="22" t="s">
        <v>619</v>
      </c>
      <c r="B741" s="1" t="s">
        <v>619</v>
      </c>
      <c r="C741" s="1" t="s">
        <v>619</v>
      </c>
      <c r="D741" s="1">
        <v>0</v>
      </c>
      <c r="E741" s="1"/>
      <c r="F741" s="1">
        <v>1</v>
      </c>
      <c r="G741" s="1" t="s">
        <v>1852</v>
      </c>
      <c r="H741" s="1" t="s">
        <v>2277</v>
      </c>
      <c r="I741" s="1" t="s">
        <v>2287</v>
      </c>
      <c r="J741" s="1">
        <v>1</v>
      </c>
      <c r="K741" s="1">
        <v>1</v>
      </c>
      <c r="L741" s="40" t="e">
        <f>VLOOKUP(Table1[[#This Row],[fund_ioc]],'[1]By Fund - The Illinois Office o'!$B:$D,3,FALSE)</f>
        <v>#N/A</v>
      </c>
      <c r="M741" s="41" t="e">
        <f>VLOOKUP(Table1[[#This Row],[fund_ioc]],'[2]By Fund - The Illinois Office o'!$B:$D,3,FALSE)</f>
        <v>#N/A</v>
      </c>
      <c r="N741" s="40"/>
      <c r="O741" s="40"/>
      <c r="Q741" s="45">
        <f>Table1[[#This Row],[Revenue2]]-Table1[[#This Row],[Expenditures3]]</f>
        <v>0</v>
      </c>
    </row>
    <row r="742" spans="1:17">
      <c r="A742" s="22" t="s">
        <v>620</v>
      </c>
      <c r="B742" s="1" t="s">
        <v>620</v>
      </c>
      <c r="C742" s="1" t="s">
        <v>620</v>
      </c>
      <c r="D742" s="1">
        <v>0</v>
      </c>
      <c r="E742" s="1"/>
      <c r="F742" s="1">
        <v>1</v>
      </c>
      <c r="G742" s="1" t="s">
        <v>1853</v>
      </c>
      <c r="H742" s="1" t="s">
        <v>2278</v>
      </c>
      <c r="I742" s="1" t="s">
        <v>2288</v>
      </c>
      <c r="J742" s="1">
        <v>1</v>
      </c>
      <c r="K742" s="1">
        <v>1</v>
      </c>
      <c r="L742" s="40">
        <f>VLOOKUP(Table1[[#This Row],[fund_ioc]],'[1]By Fund - The Illinois Office o'!$B:$D,3,FALSE)</f>
        <v>235862832.83000001</v>
      </c>
      <c r="M742" s="41">
        <f>VLOOKUP(Table1[[#This Row],[fund_ioc]],'[2]By Fund - The Illinois Office o'!$B:$D,3,FALSE)</f>
        <v>295045269.42000002</v>
      </c>
      <c r="N742" s="40">
        <v>235862832.83000001</v>
      </c>
      <c r="O742" s="40">
        <v>295045269.42000002</v>
      </c>
      <c r="Q742" s="45">
        <f>Table1[[#This Row],[Revenue2]]-Table1[[#This Row],[Expenditures3]]</f>
        <v>-59182436.590000004</v>
      </c>
    </row>
    <row r="743" spans="1:17">
      <c r="A743" s="22" t="s">
        <v>621</v>
      </c>
      <c r="B743" s="1" t="s">
        <v>621</v>
      </c>
      <c r="C743" s="1" t="s">
        <v>621</v>
      </c>
      <c r="D743" s="1">
        <v>0</v>
      </c>
      <c r="E743" s="1"/>
      <c r="F743" s="1">
        <v>1</v>
      </c>
      <c r="G743" s="1" t="s">
        <v>1854</v>
      </c>
      <c r="H743" s="1" t="s">
        <v>2278</v>
      </c>
      <c r="I743" s="1" t="s">
        <v>2288</v>
      </c>
      <c r="J743" s="1">
        <v>1</v>
      </c>
      <c r="K743" s="1">
        <v>1</v>
      </c>
      <c r="L743" s="40">
        <f>VLOOKUP(Table1[[#This Row],[fund_ioc]],'[1]By Fund - The Illinois Office o'!$B:$D,3,FALSE)</f>
        <v>2236444.64</v>
      </c>
      <c r="M743" s="41">
        <f>VLOOKUP(Table1[[#This Row],[fund_ioc]],'[2]By Fund - The Illinois Office o'!$B:$D,3,FALSE)</f>
        <v>2359932.5499999998</v>
      </c>
      <c r="N743" s="40">
        <v>2236444.64</v>
      </c>
      <c r="O743" s="40">
        <v>2359932.5499999998</v>
      </c>
      <c r="Q743" s="45">
        <f>Table1[[#This Row],[Revenue2]]-Table1[[#This Row],[Expenditures3]]</f>
        <v>-123487.90999999968</v>
      </c>
    </row>
    <row r="744" spans="1:17">
      <c r="A744" s="22" t="s">
        <v>622</v>
      </c>
      <c r="B744" s="1" t="s">
        <v>622</v>
      </c>
      <c r="C744" s="1" t="s">
        <v>622</v>
      </c>
      <c r="D744" s="1">
        <v>0</v>
      </c>
      <c r="E744" s="1"/>
      <c r="F744" s="1">
        <v>0</v>
      </c>
      <c r="G744" s="6" t="s">
        <v>1855</v>
      </c>
      <c r="H744" s="1" t="s">
        <v>2279</v>
      </c>
      <c r="I744" s="1" t="s">
        <v>2289</v>
      </c>
      <c r="J744" s="1">
        <v>0</v>
      </c>
      <c r="K744" s="1">
        <v>0</v>
      </c>
      <c r="L744" s="40" t="e">
        <f>VLOOKUP(Table1[[#This Row],[fund_ioc]],'[1]By Fund - The Illinois Office o'!$B:$D,3,FALSE)</f>
        <v>#N/A</v>
      </c>
      <c r="M744" s="41" t="e">
        <f>VLOOKUP(Table1[[#This Row],[fund_ioc]],'[2]By Fund - The Illinois Office o'!$B:$D,3,FALSE)</f>
        <v>#N/A</v>
      </c>
      <c r="N744" s="40"/>
      <c r="O744" s="40"/>
      <c r="Q744" s="45">
        <f>Table1[[#This Row],[Revenue2]]-Table1[[#This Row],[Expenditures3]]</f>
        <v>0</v>
      </c>
    </row>
    <row r="745" spans="1:17">
      <c r="A745" s="22" t="s">
        <v>623</v>
      </c>
      <c r="B745" s="1" t="s">
        <v>623</v>
      </c>
      <c r="C745" s="1" t="s">
        <v>623</v>
      </c>
      <c r="D745" s="1">
        <v>0</v>
      </c>
      <c r="E745" s="1"/>
      <c r="F745" s="1">
        <v>1</v>
      </c>
      <c r="G745" s="1" t="s">
        <v>1856</v>
      </c>
      <c r="H745" s="1" t="s">
        <v>2279</v>
      </c>
      <c r="I745" s="1" t="s">
        <v>2289</v>
      </c>
      <c r="J745" s="1">
        <v>1</v>
      </c>
      <c r="K745" s="1">
        <v>1</v>
      </c>
      <c r="L745" s="40" t="e">
        <f>VLOOKUP(Table1[[#This Row],[fund_ioc]],'[1]By Fund - The Illinois Office o'!$B:$D,3,FALSE)</f>
        <v>#N/A</v>
      </c>
      <c r="M745" s="41">
        <f>VLOOKUP(Table1[[#This Row],[fund_ioc]],'[2]By Fund - The Illinois Office o'!$B:$D,3,FALSE)</f>
        <v>0</v>
      </c>
      <c r="N745" s="40"/>
      <c r="O745" s="40">
        <v>0</v>
      </c>
      <c r="Q745" s="45">
        <f>Table1[[#This Row],[Revenue2]]-Table1[[#This Row],[Expenditures3]]</f>
        <v>0</v>
      </c>
    </row>
    <row r="746" spans="1:17">
      <c r="A746" s="22" t="s">
        <v>624</v>
      </c>
      <c r="B746" s="1" t="s">
        <v>624</v>
      </c>
      <c r="C746" s="1" t="s">
        <v>624</v>
      </c>
      <c r="D746" s="1">
        <v>0</v>
      </c>
      <c r="E746" s="1"/>
      <c r="F746" s="1">
        <v>1</v>
      </c>
      <c r="G746" s="6" t="s">
        <v>1857</v>
      </c>
      <c r="H746" s="1" t="s">
        <v>2278</v>
      </c>
      <c r="I746" s="1" t="s">
        <v>2288</v>
      </c>
      <c r="J746" s="1">
        <v>1</v>
      </c>
      <c r="K746" s="1">
        <v>1</v>
      </c>
      <c r="L746" s="40" t="e">
        <f>VLOOKUP(Table1[[#This Row],[fund_ioc]],'[1]By Fund - The Illinois Office o'!$B:$D,3,FALSE)</f>
        <v>#N/A</v>
      </c>
      <c r="M746" s="41">
        <f>VLOOKUP(Table1[[#This Row],[fund_ioc]],'[2]By Fund - The Illinois Office o'!$B:$D,3,FALSE)</f>
        <v>0</v>
      </c>
      <c r="N746" s="40"/>
      <c r="O746" s="40">
        <v>0</v>
      </c>
      <c r="Q746" s="45">
        <f>Table1[[#This Row],[Revenue2]]-Table1[[#This Row],[Expenditures3]]</f>
        <v>0</v>
      </c>
    </row>
    <row r="747" spans="1:17">
      <c r="A747" s="22" t="s">
        <v>625</v>
      </c>
      <c r="B747" s="1" t="s">
        <v>625</v>
      </c>
      <c r="C747" s="1" t="s">
        <v>625</v>
      </c>
      <c r="D747" s="1">
        <v>0</v>
      </c>
      <c r="E747" s="1"/>
      <c r="F747" s="1">
        <v>1</v>
      </c>
      <c r="G747" s="1" t="s">
        <v>1858</v>
      </c>
      <c r="H747" s="1" t="s">
        <v>2281</v>
      </c>
      <c r="I747" s="1" t="s">
        <v>2292</v>
      </c>
      <c r="J747" s="1">
        <v>1</v>
      </c>
      <c r="K747" s="1">
        <v>1</v>
      </c>
      <c r="L747" s="40" t="e">
        <f>VLOOKUP(Table1[[#This Row],[fund_ioc]],'[1]By Fund - The Illinois Office o'!$B:$D,3,FALSE)</f>
        <v>#N/A</v>
      </c>
      <c r="M747" s="41">
        <f>VLOOKUP(Table1[[#This Row],[fund_ioc]],'[2]By Fund - The Illinois Office o'!$B:$D,3,FALSE)</f>
        <v>0</v>
      </c>
      <c r="N747" s="40"/>
      <c r="O747" s="40">
        <v>0</v>
      </c>
      <c r="Q747" s="45">
        <f>Table1[[#This Row],[Revenue2]]-Table1[[#This Row],[Expenditures3]]</f>
        <v>0</v>
      </c>
    </row>
    <row r="748" spans="1:17">
      <c r="A748" s="22" t="s">
        <v>626</v>
      </c>
      <c r="B748" s="1" t="s">
        <v>626</v>
      </c>
      <c r="C748" s="1" t="s">
        <v>626</v>
      </c>
      <c r="D748" s="1">
        <v>0</v>
      </c>
      <c r="E748" s="1"/>
      <c r="F748" s="1">
        <v>1</v>
      </c>
      <c r="G748" s="1" t="s">
        <v>1859</v>
      </c>
      <c r="H748" s="1" t="s">
        <v>2278</v>
      </c>
      <c r="I748" s="1" t="s">
        <v>2288</v>
      </c>
      <c r="J748" s="1">
        <v>1</v>
      </c>
      <c r="K748" s="1">
        <v>1</v>
      </c>
      <c r="L748" s="40">
        <f>VLOOKUP(Table1[[#This Row],[fund_ioc]],'[1]By Fund - The Illinois Office o'!$B:$D,3,FALSE)</f>
        <v>145626.22</v>
      </c>
      <c r="M748" s="41">
        <f>VLOOKUP(Table1[[#This Row],[fund_ioc]],'[2]By Fund - The Illinois Office o'!$B:$D,3,FALSE)</f>
        <v>222478</v>
      </c>
      <c r="N748" s="40">
        <v>145626.22</v>
      </c>
      <c r="O748" s="40">
        <v>222478</v>
      </c>
      <c r="Q748" s="45">
        <f>Table1[[#This Row],[Revenue2]]-Table1[[#This Row],[Expenditures3]]</f>
        <v>-76851.78</v>
      </c>
    </row>
    <row r="749" spans="1:17">
      <c r="A749" s="22" t="s">
        <v>627</v>
      </c>
      <c r="B749" s="1" t="s">
        <v>627</v>
      </c>
      <c r="C749" s="1" t="s">
        <v>627</v>
      </c>
      <c r="D749" s="1">
        <v>0</v>
      </c>
      <c r="E749" s="1"/>
      <c r="F749" s="1">
        <v>1</v>
      </c>
      <c r="G749" s="19" t="s">
        <v>1860</v>
      </c>
      <c r="H749" s="1" t="s">
        <v>2278</v>
      </c>
      <c r="I749" s="1" t="s">
        <v>2288</v>
      </c>
      <c r="J749" s="1">
        <v>1</v>
      </c>
      <c r="K749" s="1">
        <v>1</v>
      </c>
      <c r="L749" s="40">
        <f>VLOOKUP(Table1[[#This Row],[fund_ioc]],'[1]By Fund - The Illinois Office o'!$B:$D,3,FALSE)</f>
        <v>120000</v>
      </c>
      <c r="M749" s="41">
        <f>VLOOKUP(Table1[[#This Row],[fund_ioc]],'[2]By Fund - The Illinois Office o'!$B:$D,3,FALSE)</f>
        <v>113791</v>
      </c>
      <c r="N749" s="40">
        <v>120000</v>
      </c>
      <c r="O749" s="40">
        <v>113791</v>
      </c>
      <c r="Q749" s="45">
        <f>Table1[[#This Row],[Revenue2]]-Table1[[#This Row],[Expenditures3]]</f>
        <v>6209</v>
      </c>
    </row>
    <row r="750" spans="1:17">
      <c r="A750" s="22" t="s">
        <v>628</v>
      </c>
      <c r="B750" s="1" t="s">
        <v>2484</v>
      </c>
      <c r="C750" s="1" t="s">
        <v>628</v>
      </c>
      <c r="D750" s="1" t="s">
        <v>2316</v>
      </c>
      <c r="E750" s="1"/>
      <c r="F750" s="1">
        <v>1</v>
      </c>
      <c r="G750" s="9" t="s">
        <v>2485</v>
      </c>
      <c r="H750" s="1" t="s">
        <v>2279</v>
      </c>
      <c r="I750" s="1" t="s">
        <v>2289</v>
      </c>
      <c r="J750" s="1">
        <v>1</v>
      </c>
      <c r="K750" s="1">
        <v>1</v>
      </c>
      <c r="L750" s="40" t="e">
        <f>VLOOKUP(Table1[[#This Row],[fund_ioc]],'[1]By Fund - The Illinois Office o'!$B:$D,3,FALSE)</f>
        <v>#N/A</v>
      </c>
      <c r="M750" s="41">
        <f>VLOOKUP(Table1[[#This Row],[fund_ioc]],'[2]By Fund - The Illinois Office o'!$B:$D,3,FALSE)</f>
        <v>0</v>
      </c>
      <c r="N750" s="40"/>
      <c r="O750" s="40">
        <v>0</v>
      </c>
      <c r="Q750" s="45">
        <f>Table1[[#This Row],[Revenue2]]-Table1[[#This Row],[Expenditures3]]</f>
        <v>0</v>
      </c>
    </row>
    <row r="751" spans="1:17">
      <c r="A751" s="22" t="s">
        <v>2482</v>
      </c>
      <c r="B751" s="1" t="s">
        <v>2483</v>
      </c>
      <c r="C751" s="1" t="s">
        <v>628</v>
      </c>
      <c r="D751" s="1" t="s">
        <v>2319</v>
      </c>
      <c r="E751" s="1" t="s">
        <v>2411</v>
      </c>
      <c r="F751" s="1">
        <v>1</v>
      </c>
      <c r="G751" s="1" t="s">
        <v>1861</v>
      </c>
      <c r="H751" s="1" t="s">
        <v>2277</v>
      </c>
      <c r="I751" s="1" t="s">
        <v>2287</v>
      </c>
      <c r="J751" s="1">
        <v>1</v>
      </c>
      <c r="K751" s="1">
        <v>1</v>
      </c>
      <c r="L751" s="40" t="e">
        <f>VLOOKUP(Table1[[#This Row],[fund_ioc]],'[1]By Fund - The Illinois Office o'!$B:$D,3,FALSE)</f>
        <v>#N/A</v>
      </c>
      <c r="M751" s="41">
        <f>VLOOKUP(Table1[[#This Row],[fund_ioc]],'[2]By Fund - The Illinois Office o'!$B:$D,3,FALSE)</f>
        <v>0</v>
      </c>
      <c r="N751" s="40" t="e">
        <v>#N/A</v>
      </c>
      <c r="O751" s="40">
        <v>0</v>
      </c>
      <c r="Q751" s="45" t="e">
        <f>Table1[[#This Row],[Revenue2]]-Table1[[#This Row],[Expenditures3]]</f>
        <v>#N/A</v>
      </c>
    </row>
    <row r="752" spans="1:17">
      <c r="A752" s="22" t="s">
        <v>629</v>
      </c>
      <c r="B752" s="1" t="s">
        <v>629</v>
      </c>
      <c r="C752" s="1" t="s">
        <v>629</v>
      </c>
      <c r="D752" s="1">
        <v>0</v>
      </c>
      <c r="E752" s="1"/>
      <c r="F752" s="1">
        <v>1</v>
      </c>
      <c r="G752" s="1" t="s">
        <v>1862</v>
      </c>
      <c r="H752" s="1" t="s">
        <v>2277</v>
      </c>
      <c r="I752" s="1" t="s">
        <v>2287</v>
      </c>
      <c r="J752" s="1">
        <v>1</v>
      </c>
      <c r="K752" s="1">
        <v>1</v>
      </c>
      <c r="L752" s="40">
        <f>VLOOKUP(Table1[[#This Row],[fund_ioc]],'[1]By Fund - The Illinois Office o'!$B:$D,3,FALSE)</f>
        <v>1080476.78</v>
      </c>
      <c r="M752" s="41">
        <f>VLOOKUP(Table1[[#This Row],[fund_ioc]],'[2]By Fund - The Illinois Office o'!$B:$D,3,FALSE)</f>
        <v>1027118.49</v>
      </c>
      <c r="N752" s="40">
        <v>1080476.78</v>
      </c>
      <c r="O752" s="40">
        <v>1027118.49</v>
      </c>
      <c r="Q752" s="45">
        <f>Table1[[#This Row],[Revenue2]]-Table1[[#This Row],[Expenditures3]]</f>
        <v>53358.290000000037</v>
      </c>
    </row>
    <row r="753" spans="1:17">
      <c r="A753" s="22" t="s">
        <v>630</v>
      </c>
      <c r="B753" s="1" t="s">
        <v>630</v>
      </c>
      <c r="C753" s="1" t="s">
        <v>630</v>
      </c>
      <c r="D753" s="1">
        <v>0</v>
      </c>
      <c r="E753" s="1"/>
      <c r="F753" s="1">
        <v>0</v>
      </c>
      <c r="G753" s="1" t="s">
        <v>1863</v>
      </c>
      <c r="H753" s="1" t="s">
        <v>2279</v>
      </c>
      <c r="I753" s="1" t="s">
        <v>2289</v>
      </c>
      <c r="J753" s="1">
        <v>0</v>
      </c>
      <c r="K753" s="1">
        <v>0</v>
      </c>
      <c r="L753" s="40">
        <f>VLOOKUP(Table1[[#This Row],[fund_ioc]],'[1]By Fund - The Illinois Office o'!$B:$D,3,FALSE)</f>
        <v>123668089.73</v>
      </c>
      <c r="M753" s="41">
        <f>VLOOKUP(Table1[[#This Row],[fund_ioc]],'[2]By Fund - The Illinois Office o'!$B:$D,3,FALSE)</f>
        <v>141076464.63999999</v>
      </c>
      <c r="N753" s="40">
        <v>123668089.73</v>
      </c>
      <c r="O753" s="40">
        <v>141076464.63999999</v>
      </c>
      <c r="Q753" s="45">
        <f>Table1[[#This Row],[Revenue2]]-Table1[[#This Row],[Expenditures3]]</f>
        <v>-17408374.909999982</v>
      </c>
    </row>
    <row r="754" spans="1:17">
      <c r="A754" s="22" t="s">
        <v>631</v>
      </c>
      <c r="B754" s="1" t="s">
        <v>1123</v>
      </c>
      <c r="C754" s="1" t="s">
        <v>631</v>
      </c>
      <c r="D754" s="1">
        <v>2</v>
      </c>
      <c r="E754" s="1"/>
      <c r="F754" s="1">
        <v>1</v>
      </c>
      <c r="G754" s="1" t="s">
        <v>1864</v>
      </c>
      <c r="H754" s="1" t="s">
        <v>2278</v>
      </c>
      <c r="I754" s="1" t="s">
        <v>2288</v>
      </c>
      <c r="J754" s="1">
        <v>1</v>
      </c>
      <c r="K754" s="1">
        <v>1</v>
      </c>
      <c r="L754" s="40">
        <f>VLOOKUP(Table1[[#This Row],[fund_ioc]],'[1]By Fund - The Illinois Office o'!$B:$D,3,FALSE)</f>
        <v>247946.22</v>
      </c>
      <c r="M754" s="41">
        <f>VLOOKUP(Table1[[#This Row],[fund_ioc]],'[2]By Fund - The Illinois Office o'!$B:$D,3,FALSE)</f>
        <v>903019.33</v>
      </c>
      <c r="N754" s="40">
        <v>247946.22</v>
      </c>
      <c r="O754" s="40">
        <v>903019.33</v>
      </c>
      <c r="Q754" s="45">
        <f>Table1[[#This Row],[Revenue2]]-Table1[[#This Row],[Expenditures3]]</f>
        <v>-655073.11</v>
      </c>
    </row>
    <row r="755" spans="1:17">
      <c r="A755" s="22" t="s">
        <v>1031</v>
      </c>
      <c r="B755" s="1" t="s">
        <v>1217</v>
      </c>
      <c r="C755" s="1" t="s">
        <v>631</v>
      </c>
      <c r="D755" s="1">
        <v>1</v>
      </c>
      <c r="E755" s="1">
        <v>2002</v>
      </c>
      <c r="F755" s="1">
        <v>0</v>
      </c>
      <c r="G755" s="1" t="s">
        <v>2261</v>
      </c>
      <c r="H755" s="1" t="s">
        <v>2279</v>
      </c>
      <c r="I755" s="1" t="s">
        <v>2289</v>
      </c>
      <c r="J755" s="1">
        <v>0</v>
      </c>
      <c r="K755" s="1">
        <v>0</v>
      </c>
      <c r="L755" s="40">
        <f>VLOOKUP(Table1[[#This Row],[fund_ioc]],'[1]By Fund - The Illinois Office o'!$B:$D,3,FALSE)</f>
        <v>247946.22</v>
      </c>
      <c r="M755" s="41">
        <f>VLOOKUP(Table1[[#This Row],[fund_ioc]],'[2]By Fund - The Illinois Office o'!$B:$D,3,FALSE)</f>
        <v>903019.33</v>
      </c>
      <c r="N755" s="40">
        <v>247946.22</v>
      </c>
      <c r="O755" s="40">
        <v>903019.33</v>
      </c>
      <c r="Q755" s="45">
        <f>Table1[[#This Row],[Revenue2]]-Table1[[#This Row],[Expenditures3]]</f>
        <v>-655073.11</v>
      </c>
    </row>
    <row r="756" spans="1:17">
      <c r="A756" s="22" t="s">
        <v>632</v>
      </c>
      <c r="B756" s="1" t="s">
        <v>632</v>
      </c>
      <c r="C756" s="1" t="s">
        <v>632</v>
      </c>
      <c r="D756" s="1">
        <v>0</v>
      </c>
      <c r="E756" s="1"/>
      <c r="F756" s="1">
        <v>1</v>
      </c>
      <c r="G756" s="1" t="s">
        <v>1865</v>
      </c>
      <c r="H756" s="1" t="s">
        <v>2278</v>
      </c>
      <c r="I756" s="1" t="s">
        <v>2288</v>
      </c>
      <c r="J756" s="1">
        <v>1</v>
      </c>
      <c r="K756" s="1">
        <v>1</v>
      </c>
      <c r="L756" s="40">
        <f>VLOOKUP(Table1[[#This Row],[fund_ioc]],'[1]By Fund - The Illinois Office o'!$B:$D,3,FALSE)</f>
        <v>100487.03999999999</v>
      </c>
      <c r="M756" s="41">
        <f>VLOOKUP(Table1[[#This Row],[fund_ioc]],'[2]By Fund - The Illinois Office o'!$B:$D,3,FALSE)</f>
        <v>52500</v>
      </c>
      <c r="N756" s="40">
        <v>100487.03999999999</v>
      </c>
      <c r="O756" s="40">
        <v>52500</v>
      </c>
      <c r="Q756" s="45">
        <f>Table1[[#This Row],[Revenue2]]-Table1[[#This Row],[Expenditures3]]</f>
        <v>47987.039999999994</v>
      </c>
    </row>
    <row r="757" spans="1:17">
      <c r="A757" s="22" t="s">
        <v>633</v>
      </c>
      <c r="B757" s="1" t="s">
        <v>633</v>
      </c>
      <c r="C757" s="1" t="s">
        <v>633</v>
      </c>
      <c r="D757" s="1">
        <v>0</v>
      </c>
      <c r="E757" s="1"/>
      <c r="F757" s="1">
        <v>1</v>
      </c>
      <c r="G757" s="19" t="s">
        <v>1866</v>
      </c>
      <c r="H757" s="1" t="s">
        <v>2278</v>
      </c>
      <c r="I757" s="1" t="s">
        <v>2288</v>
      </c>
      <c r="J757" s="1">
        <v>1</v>
      </c>
      <c r="K757" s="1">
        <v>1</v>
      </c>
      <c r="L757" s="40">
        <f>VLOOKUP(Table1[[#This Row],[fund_ioc]],'[1]By Fund - The Illinois Office o'!$B:$D,3,FALSE)</f>
        <v>700</v>
      </c>
      <c r="M757" s="41">
        <f>VLOOKUP(Table1[[#This Row],[fund_ioc]],'[2]By Fund - The Illinois Office o'!$B:$D,3,FALSE)</f>
        <v>28111.07</v>
      </c>
      <c r="N757" s="40">
        <v>700</v>
      </c>
      <c r="O757" s="40">
        <v>28111.07</v>
      </c>
      <c r="Q757" s="45">
        <f>Table1[[#This Row],[Revenue2]]-Table1[[#This Row],[Expenditures3]]</f>
        <v>-27411.07</v>
      </c>
    </row>
    <row r="758" spans="1:17">
      <c r="A758" s="22" t="s">
        <v>634</v>
      </c>
      <c r="B758" s="1" t="s">
        <v>1124</v>
      </c>
      <c r="C758" s="1" t="s">
        <v>634</v>
      </c>
      <c r="D758" s="1">
        <v>2</v>
      </c>
      <c r="E758" s="1"/>
      <c r="F758" s="1">
        <v>1</v>
      </c>
      <c r="G758" s="1" t="s">
        <v>1867</v>
      </c>
      <c r="H758" s="1" t="s">
        <v>2278</v>
      </c>
      <c r="I758" s="1" t="s">
        <v>2288</v>
      </c>
      <c r="J758" s="1">
        <v>1</v>
      </c>
      <c r="K758" s="1">
        <v>1</v>
      </c>
      <c r="L758" s="40">
        <f>VLOOKUP(Table1[[#This Row],[fund_ioc]],'[1]By Fund - The Illinois Office o'!$B:$D,3,FALSE)</f>
        <v>30000</v>
      </c>
      <c r="M758" s="41">
        <f>VLOOKUP(Table1[[#This Row],[fund_ioc]],'[2]By Fund - The Illinois Office o'!$B:$D,3,FALSE)</f>
        <v>35210</v>
      </c>
      <c r="N758" s="40">
        <v>30000</v>
      </c>
      <c r="O758" s="40">
        <v>35210</v>
      </c>
      <c r="Q758" s="45">
        <f>Table1[[#This Row],[Revenue2]]-Table1[[#This Row],[Expenditures3]]</f>
        <v>-5210</v>
      </c>
    </row>
    <row r="759" spans="1:17">
      <c r="A759" s="22" t="s">
        <v>1032</v>
      </c>
      <c r="B759" s="1" t="s">
        <v>1218</v>
      </c>
      <c r="C759" s="1" t="s">
        <v>634</v>
      </c>
      <c r="D759" s="1">
        <v>1</v>
      </c>
      <c r="E759" s="1">
        <v>2002</v>
      </c>
      <c r="F759" s="1">
        <v>1</v>
      </c>
      <c r="G759" s="19" t="s">
        <v>2262</v>
      </c>
      <c r="H759" s="1" t="s">
        <v>2277</v>
      </c>
      <c r="I759" s="1" t="s">
        <v>2287</v>
      </c>
      <c r="J759" s="1">
        <v>1</v>
      </c>
      <c r="K759" s="1">
        <v>1</v>
      </c>
      <c r="L759" s="40">
        <f>VLOOKUP(Table1[[#This Row],[fund_ioc]],'[1]By Fund - The Illinois Office o'!$B:$D,3,FALSE)</f>
        <v>30000</v>
      </c>
      <c r="M759" s="41">
        <f>VLOOKUP(Table1[[#This Row],[fund_ioc]],'[2]By Fund - The Illinois Office o'!$B:$D,3,FALSE)</f>
        <v>35210</v>
      </c>
      <c r="N759" s="40">
        <v>30000</v>
      </c>
      <c r="O759" s="40">
        <v>35210</v>
      </c>
      <c r="Q759" s="45">
        <f>Table1[[#This Row],[Revenue2]]-Table1[[#This Row],[Expenditures3]]</f>
        <v>-5210</v>
      </c>
    </row>
    <row r="760" spans="1:17">
      <c r="A760" s="22" t="s">
        <v>635</v>
      </c>
      <c r="B760" s="1" t="s">
        <v>635</v>
      </c>
      <c r="C760" s="1" t="s">
        <v>635</v>
      </c>
      <c r="D760" s="1">
        <v>0</v>
      </c>
      <c r="E760" s="1"/>
      <c r="F760" s="1">
        <v>1</v>
      </c>
      <c r="G760" s="1" t="s">
        <v>1868</v>
      </c>
      <c r="H760" s="1" t="s">
        <v>2277</v>
      </c>
      <c r="I760" s="1" t="s">
        <v>2287</v>
      </c>
      <c r="J760" s="1">
        <v>1</v>
      </c>
      <c r="K760" s="1">
        <v>1</v>
      </c>
      <c r="L760" s="40">
        <f>VLOOKUP(Table1[[#This Row],[fund_ioc]],'[1]By Fund - The Illinois Office o'!$B:$D,3,FALSE)</f>
        <v>40298143.060000002</v>
      </c>
      <c r="M760" s="41">
        <f>VLOOKUP(Table1[[#This Row],[fund_ioc]],'[2]By Fund - The Illinois Office o'!$B:$D,3,FALSE)</f>
        <v>1089420.98</v>
      </c>
      <c r="N760" s="40">
        <v>40298143.060000002</v>
      </c>
      <c r="O760" s="40">
        <v>1089420.98</v>
      </c>
      <c r="Q760" s="45">
        <f>Table1[[#This Row],[Revenue2]]-Table1[[#This Row],[Expenditures3]]</f>
        <v>39208722.080000006</v>
      </c>
    </row>
    <row r="761" spans="1:17">
      <c r="A761" s="22" t="s">
        <v>636</v>
      </c>
      <c r="B761" s="1" t="s">
        <v>636</v>
      </c>
      <c r="C761" s="1" t="s">
        <v>636</v>
      </c>
      <c r="D761" s="1">
        <v>0</v>
      </c>
      <c r="E761" s="1"/>
      <c r="F761" s="1">
        <v>1</v>
      </c>
      <c r="G761" s="1" t="s">
        <v>1869</v>
      </c>
      <c r="H761" s="1" t="s">
        <v>2277</v>
      </c>
      <c r="I761" s="1" t="s">
        <v>2287</v>
      </c>
      <c r="J761" s="1">
        <v>1</v>
      </c>
      <c r="K761" s="1">
        <v>1</v>
      </c>
      <c r="L761" s="40">
        <f>VLOOKUP(Table1[[#This Row],[fund_ioc]],'[1]By Fund - The Illinois Office o'!$B:$D,3,FALSE)</f>
        <v>38297677.369999997</v>
      </c>
      <c r="M761" s="41">
        <f>VLOOKUP(Table1[[#This Row],[fund_ioc]],'[2]By Fund - The Illinois Office o'!$B:$D,3,FALSE)</f>
        <v>33925447.270000003</v>
      </c>
      <c r="N761" s="40">
        <v>38297677.369999997</v>
      </c>
      <c r="O761" s="40">
        <v>33925447.270000003</v>
      </c>
      <c r="Q761" s="45">
        <f>Table1[[#This Row],[Revenue2]]-Table1[[#This Row],[Expenditures3]]</f>
        <v>4372230.099999994</v>
      </c>
    </row>
    <row r="762" spans="1:17">
      <c r="A762" s="22" t="s">
        <v>637</v>
      </c>
      <c r="B762" s="1" t="s">
        <v>1125</v>
      </c>
      <c r="C762" s="1" t="s">
        <v>637</v>
      </c>
      <c r="D762" s="1">
        <v>2</v>
      </c>
      <c r="E762" s="1"/>
      <c r="F762" s="1">
        <v>1</v>
      </c>
      <c r="G762" s="1" t="s">
        <v>1870</v>
      </c>
      <c r="H762" s="1" t="s">
        <v>2278</v>
      </c>
      <c r="I762" s="1" t="s">
        <v>2288</v>
      </c>
      <c r="J762" s="1">
        <v>1</v>
      </c>
      <c r="K762" s="1">
        <v>1</v>
      </c>
      <c r="L762" s="40">
        <f>VLOOKUP(Table1[[#This Row],[fund_ioc]],'[1]By Fund - The Illinois Office o'!$B:$D,3,FALSE)</f>
        <v>0</v>
      </c>
      <c r="M762" s="41">
        <f>VLOOKUP(Table1[[#This Row],[fund_ioc]],'[2]By Fund - The Illinois Office o'!$B:$D,3,FALSE)</f>
        <v>118205.78</v>
      </c>
      <c r="N762" s="40">
        <v>0</v>
      </c>
      <c r="O762" s="40">
        <v>118205.78</v>
      </c>
      <c r="Q762" s="45">
        <f>Table1[[#This Row],[Revenue2]]-Table1[[#This Row],[Expenditures3]]</f>
        <v>-118205.78</v>
      </c>
    </row>
    <row r="763" spans="1:17">
      <c r="A763" s="22" t="s">
        <v>1033</v>
      </c>
      <c r="B763" s="1" t="s">
        <v>1219</v>
      </c>
      <c r="C763" s="1" t="s">
        <v>637</v>
      </c>
      <c r="D763" s="1">
        <v>1</v>
      </c>
      <c r="E763" s="1">
        <v>2005</v>
      </c>
      <c r="F763" s="1">
        <v>1</v>
      </c>
      <c r="G763" s="1" t="s">
        <v>2263</v>
      </c>
      <c r="H763" s="1" t="s">
        <v>2277</v>
      </c>
      <c r="I763" s="1" t="s">
        <v>2287</v>
      </c>
      <c r="J763" s="1">
        <v>1</v>
      </c>
      <c r="K763" s="1">
        <v>1</v>
      </c>
      <c r="L763" s="40">
        <f>VLOOKUP(Table1[[#This Row],[fund_ioc]],'[1]By Fund - The Illinois Office o'!$B:$D,3,FALSE)</f>
        <v>0</v>
      </c>
      <c r="M763" s="41">
        <f>VLOOKUP(Table1[[#This Row],[fund_ioc]],'[2]By Fund - The Illinois Office o'!$B:$D,3,FALSE)</f>
        <v>118205.78</v>
      </c>
      <c r="N763" s="40">
        <v>0</v>
      </c>
      <c r="O763" s="40">
        <v>118205.78</v>
      </c>
      <c r="Q763" s="45">
        <f>Table1[[#This Row],[Revenue2]]-Table1[[#This Row],[Expenditures3]]</f>
        <v>-118205.78</v>
      </c>
    </row>
    <row r="764" spans="1:17">
      <c r="A764" s="22" t="s">
        <v>638</v>
      </c>
      <c r="B764" s="1" t="s">
        <v>638</v>
      </c>
      <c r="C764" s="1" t="s">
        <v>638</v>
      </c>
      <c r="D764" s="1">
        <v>0</v>
      </c>
      <c r="E764" s="1"/>
      <c r="F764" s="1">
        <v>1</v>
      </c>
      <c r="G764" s="1" t="s">
        <v>1871</v>
      </c>
      <c r="H764" s="1" t="s">
        <v>2279</v>
      </c>
      <c r="I764" s="1" t="s">
        <v>2289</v>
      </c>
      <c r="J764" s="1">
        <v>1</v>
      </c>
      <c r="K764" s="1">
        <v>1</v>
      </c>
      <c r="L764" s="40" t="e">
        <f>VLOOKUP(Table1[[#This Row],[fund_ioc]],'[1]By Fund - The Illinois Office o'!$B:$D,3,FALSE)</f>
        <v>#N/A</v>
      </c>
      <c r="M764" s="41" t="e">
        <f>VLOOKUP(Table1[[#This Row],[fund_ioc]],'[2]By Fund - The Illinois Office o'!$B:$D,3,FALSE)</f>
        <v>#N/A</v>
      </c>
      <c r="N764" s="40"/>
      <c r="O764" s="40"/>
      <c r="Q764" s="45">
        <f>Table1[[#This Row],[Revenue2]]-Table1[[#This Row],[Expenditures3]]</f>
        <v>0</v>
      </c>
    </row>
    <row r="765" spans="1:17">
      <c r="A765" s="22" t="s">
        <v>639</v>
      </c>
      <c r="B765" s="1" t="s">
        <v>639</v>
      </c>
      <c r="C765" s="1" t="s">
        <v>639</v>
      </c>
      <c r="D765" s="1">
        <v>0</v>
      </c>
      <c r="E765" s="1"/>
      <c r="F765" s="1">
        <v>1</v>
      </c>
      <c r="G765" s="1" t="s">
        <v>1872</v>
      </c>
      <c r="H765" s="1" t="s">
        <v>2279</v>
      </c>
      <c r="I765" s="1" t="s">
        <v>2289</v>
      </c>
      <c r="J765" s="1">
        <v>1</v>
      </c>
      <c r="K765" s="1">
        <v>1</v>
      </c>
      <c r="L765" s="40">
        <f>VLOOKUP(Table1[[#This Row],[fund_ioc]],'[1]By Fund - The Illinois Office o'!$B:$D,3,FALSE)</f>
        <v>142150644.34999999</v>
      </c>
      <c r="M765" s="41">
        <f>VLOOKUP(Table1[[#This Row],[fund_ioc]],'[2]By Fund - The Illinois Office o'!$B:$D,3,FALSE)</f>
        <v>138444324.40000001</v>
      </c>
      <c r="N765" s="40">
        <v>142150644.34999999</v>
      </c>
      <c r="O765" s="40">
        <v>138444324.40000001</v>
      </c>
      <c r="Q765" s="45">
        <f>Table1[[#This Row],[Revenue2]]-Table1[[#This Row],[Expenditures3]]</f>
        <v>3706319.9499999881</v>
      </c>
    </row>
    <row r="766" spans="1:17">
      <c r="A766" s="22" t="s">
        <v>640</v>
      </c>
      <c r="B766" s="1" t="s">
        <v>640</v>
      </c>
      <c r="C766" s="1" t="s">
        <v>640</v>
      </c>
      <c r="D766" s="1">
        <v>0</v>
      </c>
      <c r="E766" s="1"/>
      <c r="F766" s="1">
        <v>1</v>
      </c>
      <c r="G766" s="1" t="s">
        <v>1873</v>
      </c>
      <c r="H766" s="1" t="s">
        <v>2279</v>
      </c>
      <c r="I766" s="1" t="s">
        <v>2289</v>
      </c>
      <c r="J766" s="1">
        <v>1</v>
      </c>
      <c r="K766" s="1">
        <v>1</v>
      </c>
      <c r="L766" s="40">
        <f>VLOOKUP(Table1[[#This Row],[fund_ioc]],'[1]By Fund - The Illinois Office o'!$B:$D,3,FALSE)</f>
        <v>2854328.14</v>
      </c>
      <c r="M766" s="41">
        <f>VLOOKUP(Table1[[#This Row],[fund_ioc]],'[2]By Fund - The Illinois Office o'!$B:$D,3,FALSE)</f>
        <v>2883826.75</v>
      </c>
      <c r="N766" s="40">
        <v>2854328.14</v>
      </c>
      <c r="O766" s="40">
        <v>2883826.75</v>
      </c>
      <c r="Q766" s="45">
        <f>Table1[[#This Row],[Revenue2]]-Table1[[#This Row],[Expenditures3]]</f>
        <v>-29498.60999999987</v>
      </c>
    </row>
    <row r="767" spans="1:17">
      <c r="A767" s="22" t="s">
        <v>641</v>
      </c>
      <c r="B767" s="1" t="s">
        <v>641</v>
      </c>
      <c r="C767" s="1" t="s">
        <v>641</v>
      </c>
      <c r="D767" s="1">
        <v>0</v>
      </c>
      <c r="E767" s="1"/>
      <c r="F767" s="1">
        <v>1</v>
      </c>
      <c r="G767" s="1" t="s">
        <v>1874</v>
      </c>
      <c r="H767" s="1" t="s">
        <v>2278</v>
      </c>
      <c r="I767" s="1" t="s">
        <v>2288</v>
      </c>
      <c r="J767" s="1">
        <v>1</v>
      </c>
      <c r="K767" s="1">
        <v>1</v>
      </c>
      <c r="L767" s="40" t="e">
        <f>VLOOKUP(Table1[[#This Row],[fund_ioc]],'[1]By Fund - The Illinois Office o'!$B:$D,3,FALSE)</f>
        <v>#N/A</v>
      </c>
      <c r="M767" s="41">
        <f>VLOOKUP(Table1[[#This Row],[fund_ioc]],'[2]By Fund - The Illinois Office o'!$B:$D,3,FALSE)</f>
        <v>3017.83</v>
      </c>
      <c r="N767" s="40"/>
      <c r="O767" s="40">
        <v>3017.83</v>
      </c>
      <c r="Q767" s="45">
        <f>Table1[[#This Row],[Revenue2]]-Table1[[#This Row],[Expenditures3]]</f>
        <v>-3017.83</v>
      </c>
    </row>
    <row r="768" spans="1:17">
      <c r="A768" s="22" t="s">
        <v>642</v>
      </c>
      <c r="B768" s="1" t="s">
        <v>642</v>
      </c>
      <c r="C768" s="1" t="s">
        <v>642</v>
      </c>
      <c r="D768" s="1">
        <v>0</v>
      </c>
      <c r="E768" s="1"/>
      <c r="F768" s="1">
        <v>1</v>
      </c>
      <c r="G768" s="1" t="s">
        <v>1875</v>
      </c>
      <c r="H768" s="1" t="s">
        <v>2277</v>
      </c>
      <c r="I768" s="1" t="s">
        <v>2287</v>
      </c>
      <c r="J768" s="1">
        <v>1</v>
      </c>
      <c r="K768" s="1">
        <v>1</v>
      </c>
      <c r="L768" s="40">
        <f>VLOOKUP(Table1[[#This Row],[fund_ioc]],'[1]By Fund - The Illinois Office o'!$B:$D,3,FALSE)</f>
        <v>485606.87</v>
      </c>
      <c r="M768" s="41">
        <f>VLOOKUP(Table1[[#This Row],[fund_ioc]],'[2]By Fund - The Illinois Office o'!$B:$D,3,FALSE)</f>
        <v>919778.75</v>
      </c>
      <c r="N768" s="40">
        <v>485606.87</v>
      </c>
      <c r="O768" s="40">
        <v>919778.75</v>
      </c>
      <c r="Q768" s="45">
        <f>Table1[[#This Row],[Revenue2]]-Table1[[#This Row],[Expenditures3]]</f>
        <v>-434171.88</v>
      </c>
    </row>
    <row r="769" spans="1:17">
      <c r="A769" s="22" t="s">
        <v>643</v>
      </c>
      <c r="B769" s="1" t="s">
        <v>1126</v>
      </c>
      <c r="C769" s="1" t="s">
        <v>643</v>
      </c>
      <c r="D769" s="1">
        <v>2</v>
      </c>
      <c r="E769" s="1"/>
      <c r="F769" s="1">
        <v>0</v>
      </c>
      <c r="G769" s="19" t="s">
        <v>1876</v>
      </c>
      <c r="H769" s="1" t="s">
        <v>2278</v>
      </c>
      <c r="I769" s="1" t="s">
        <v>2288</v>
      </c>
      <c r="J769" s="1">
        <v>0</v>
      </c>
      <c r="K769" s="1">
        <v>0</v>
      </c>
      <c r="L769" s="40">
        <f>VLOOKUP(Table1[[#This Row],[fund_ioc]],'[1]By Fund - The Illinois Office o'!$B:$D,3,FALSE)</f>
        <v>0</v>
      </c>
      <c r="M769" s="41">
        <f>VLOOKUP(Table1[[#This Row],[fund_ioc]],'[2]By Fund - The Illinois Office o'!$B:$D,3,FALSE)</f>
        <v>-1000</v>
      </c>
      <c r="N769" s="40">
        <v>0</v>
      </c>
      <c r="O769" s="40">
        <v>-1000</v>
      </c>
      <c r="Q769" s="45">
        <f>Table1[[#This Row],[Revenue2]]-Table1[[#This Row],[Expenditures3]]</f>
        <v>1000</v>
      </c>
    </row>
    <row r="770" spans="1:17">
      <c r="A770" s="22" t="s">
        <v>1034</v>
      </c>
      <c r="B770" s="1" t="s">
        <v>1220</v>
      </c>
      <c r="C770" s="1" t="s">
        <v>643</v>
      </c>
      <c r="D770" s="1">
        <v>1</v>
      </c>
      <c r="E770" s="1">
        <v>2017</v>
      </c>
      <c r="F770" s="1">
        <v>1</v>
      </c>
      <c r="G770" s="1" t="s">
        <v>2264</v>
      </c>
      <c r="H770" s="1" t="s">
        <v>2279</v>
      </c>
      <c r="I770" s="1" t="s">
        <v>2289</v>
      </c>
      <c r="J770" s="1">
        <v>1</v>
      </c>
      <c r="K770" s="1">
        <v>1</v>
      </c>
      <c r="L770" s="40">
        <f>VLOOKUP(Table1[[#This Row],[fund_ioc]],'[1]By Fund - The Illinois Office o'!$B:$D,3,FALSE)</f>
        <v>0</v>
      </c>
      <c r="M770" s="41">
        <f>VLOOKUP(Table1[[#This Row],[fund_ioc]],'[2]By Fund - The Illinois Office o'!$B:$D,3,FALSE)</f>
        <v>-1000</v>
      </c>
      <c r="N770" s="40">
        <v>0</v>
      </c>
      <c r="O770" s="40">
        <v>-1000</v>
      </c>
      <c r="Q770" s="45">
        <f>Table1[[#This Row],[Revenue2]]-Table1[[#This Row],[Expenditures3]]</f>
        <v>1000</v>
      </c>
    </row>
    <row r="771" spans="1:17">
      <c r="A771" s="22" t="s">
        <v>644</v>
      </c>
      <c r="B771" s="1" t="s">
        <v>2488</v>
      </c>
      <c r="C771" s="1" t="s">
        <v>644</v>
      </c>
      <c r="D771" s="1" t="s">
        <v>2316</v>
      </c>
      <c r="E771" s="1"/>
      <c r="F771" s="1" t="s">
        <v>2369</v>
      </c>
      <c r="G771" s="39" t="s">
        <v>2489</v>
      </c>
      <c r="H771" s="1" t="s">
        <v>2277</v>
      </c>
      <c r="I771" s="1" t="s">
        <v>2287</v>
      </c>
      <c r="J771" s="1" t="s">
        <v>2369</v>
      </c>
      <c r="K771" s="1" t="s">
        <v>2369</v>
      </c>
      <c r="L771" s="40">
        <f>VLOOKUP(Table1[[#This Row],[fund_ioc]],'[1]By Fund - The Illinois Office o'!$B:$D,3,FALSE)</f>
        <v>35335</v>
      </c>
      <c r="M771" s="41">
        <f>VLOOKUP(Table1[[#This Row],[fund_ioc]],'[2]By Fund - The Illinois Office o'!$B:$D,3,FALSE)</f>
        <v>155998</v>
      </c>
      <c r="N771" s="40">
        <v>35335</v>
      </c>
      <c r="O771" s="40">
        <v>155998</v>
      </c>
      <c r="Q771" s="45">
        <f>Table1[[#This Row],[Revenue2]]-Table1[[#This Row],[Expenditures3]]</f>
        <v>-120663</v>
      </c>
    </row>
    <row r="772" spans="1:17">
      <c r="A772" s="22" t="s">
        <v>2486</v>
      </c>
      <c r="B772" s="1" t="s">
        <v>2487</v>
      </c>
      <c r="C772" s="1" t="s">
        <v>644</v>
      </c>
      <c r="D772" s="1" t="s">
        <v>2319</v>
      </c>
      <c r="E772" s="1" t="s">
        <v>2411</v>
      </c>
      <c r="F772" s="1">
        <v>1</v>
      </c>
      <c r="G772" s="1" t="s">
        <v>1877</v>
      </c>
      <c r="H772" s="1" t="s">
        <v>2277</v>
      </c>
      <c r="I772" s="1" t="s">
        <v>2287</v>
      </c>
      <c r="J772" s="1">
        <v>1</v>
      </c>
      <c r="K772" s="1">
        <v>1</v>
      </c>
      <c r="L772" s="40">
        <f>VLOOKUP(Table1[[#This Row],[fund_ioc]],'[1]By Fund - The Illinois Office o'!$B:$D,3,FALSE)</f>
        <v>35335</v>
      </c>
      <c r="M772" s="41">
        <f>VLOOKUP(Table1[[#This Row],[fund_ioc]],'[2]By Fund - The Illinois Office o'!$B:$D,3,FALSE)</f>
        <v>155998</v>
      </c>
      <c r="N772" s="40">
        <v>35335</v>
      </c>
      <c r="O772" s="40">
        <v>155998</v>
      </c>
      <c r="Q772" s="45">
        <f>Table1[[#This Row],[Revenue2]]-Table1[[#This Row],[Expenditures3]]</f>
        <v>-120663</v>
      </c>
    </row>
    <row r="773" spans="1:17">
      <c r="A773" s="22" t="s">
        <v>645</v>
      </c>
      <c r="B773" s="1" t="s">
        <v>645</v>
      </c>
      <c r="C773" s="1" t="s">
        <v>645</v>
      </c>
      <c r="D773" s="1">
        <v>0</v>
      </c>
      <c r="E773" s="1"/>
      <c r="F773" s="1">
        <v>1</v>
      </c>
      <c r="G773" s="1" t="s">
        <v>1878</v>
      </c>
      <c r="H773" s="1" t="s">
        <v>2277</v>
      </c>
      <c r="I773" s="1" t="s">
        <v>2287</v>
      </c>
      <c r="J773" s="1">
        <v>1</v>
      </c>
      <c r="K773" s="1">
        <v>1</v>
      </c>
      <c r="L773" s="40" t="e">
        <f>VLOOKUP(Table1[[#This Row],[fund_ioc]],'[1]By Fund - The Illinois Office o'!$B:$D,3,FALSE)</f>
        <v>#N/A</v>
      </c>
      <c r="M773" s="41">
        <f>VLOOKUP(Table1[[#This Row],[fund_ioc]],'[2]By Fund - The Illinois Office o'!$B:$D,3,FALSE)</f>
        <v>0</v>
      </c>
      <c r="N773" s="40"/>
      <c r="O773" s="40">
        <v>0</v>
      </c>
      <c r="Q773" s="45">
        <f>Table1[[#This Row],[Revenue2]]-Table1[[#This Row],[Expenditures3]]</f>
        <v>0</v>
      </c>
    </row>
    <row r="774" spans="1:17">
      <c r="A774" s="22" t="s">
        <v>646</v>
      </c>
      <c r="B774" s="1" t="s">
        <v>646</v>
      </c>
      <c r="C774" s="1" t="s">
        <v>646</v>
      </c>
      <c r="D774" s="1">
        <v>0</v>
      </c>
      <c r="E774" s="1"/>
      <c r="F774" s="1">
        <v>1</v>
      </c>
      <c r="G774" s="1" t="s">
        <v>1879</v>
      </c>
      <c r="H774" s="1" t="s">
        <v>2278</v>
      </c>
      <c r="I774" s="1" t="s">
        <v>2288</v>
      </c>
      <c r="J774" s="1">
        <v>1</v>
      </c>
      <c r="K774" s="1">
        <v>1</v>
      </c>
      <c r="L774" s="40" t="e">
        <f>VLOOKUP(Table1[[#This Row],[fund_ioc]],'[1]By Fund - The Illinois Office o'!$B:$D,3,FALSE)</f>
        <v>#N/A</v>
      </c>
      <c r="M774" s="41">
        <f>VLOOKUP(Table1[[#This Row],[fund_ioc]],'[2]By Fund - The Illinois Office o'!$B:$D,3,FALSE)</f>
        <v>0</v>
      </c>
      <c r="N774" s="40"/>
      <c r="O774" s="40">
        <v>0</v>
      </c>
      <c r="Q774" s="45">
        <f>Table1[[#This Row],[Revenue2]]-Table1[[#This Row],[Expenditures3]]</f>
        <v>0</v>
      </c>
    </row>
    <row r="775" spans="1:17">
      <c r="A775" s="22" t="s">
        <v>647</v>
      </c>
      <c r="B775" s="1" t="s">
        <v>647</v>
      </c>
      <c r="C775" s="1" t="s">
        <v>647</v>
      </c>
      <c r="D775" s="1">
        <v>0</v>
      </c>
      <c r="E775" s="1"/>
      <c r="F775" s="1">
        <v>1</v>
      </c>
      <c r="G775" s="1" t="s">
        <v>1880</v>
      </c>
      <c r="H775" s="1" t="s">
        <v>2278</v>
      </c>
      <c r="I775" s="1" t="s">
        <v>2288</v>
      </c>
      <c r="J775" s="1">
        <v>1</v>
      </c>
      <c r="K775" s="1">
        <v>1</v>
      </c>
      <c r="L775" s="40" t="e">
        <f>VLOOKUP(Table1[[#This Row],[fund_ioc]],'[1]By Fund - The Illinois Office o'!$B:$D,3,FALSE)</f>
        <v>#N/A</v>
      </c>
      <c r="M775" s="41">
        <f>VLOOKUP(Table1[[#This Row],[fund_ioc]],'[2]By Fund - The Illinois Office o'!$B:$D,3,FALSE)</f>
        <v>0</v>
      </c>
      <c r="N775" s="40"/>
      <c r="O775" s="40">
        <v>0</v>
      </c>
      <c r="Q775" s="45">
        <f>Table1[[#This Row],[Revenue2]]-Table1[[#This Row],[Expenditures3]]</f>
        <v>0</v>
      </c>
    </row>
    <row r="776" spans="1:17">
      <c r="A776" s="22" t="s">
        <v>648</v>
      </c>
      <c r="B776" s="1" t="s">
        <v>1127</v>
      </c>
      <c r="C776" s="1" t="s">
        <v>648</v>
      </c>
      <c r="D776" s="1">
        <v>2</v>
      </c>
      <c r="E776" s="1"/>
      <c r="F776" s="1">
        <v>1</v>
      </c>
      <c r="G776" s="1" t="s">
        <v>1881</v>
      </c>
      <c r="H776" s="1" t="s">
        <v>2279</v>
      </c>
      <c r="I776" s="1" t="s">
        <v>2289</v>
      </c>
      <c r="J776" s="1">
        <v>1</v>
      </c>
      <c r="K776" s="1">
        <v>1</v>
      </c>
      <c r="L776" s="40" t="e">
        <f>VLOOKUP(Table1[[#This Row],[fund_ioc]],'[1]By Fund - The Illinois Office o'!$B:$D,3,FALSE)</f>
        <v>#N/A</v>
      </c>
      <c r="M776" s="41" t="e">
        <f>VLOOKUP(Table1[[#This Row],[fund_ioc]],'[2]By Fund - The Illinois Office o'!$B:$D,3,FALSE)</f>
        <v>#N/A</v>
      </c>
      <c r="N776" s="40"/>
      <c r="O776" s="40"/>
      <c r="Q776" s="45">
        <f>Table1[[#This Row],[Revenue2]]-Table1[[#This Row],[Expenditures3]]</f>
        <v>0</v>
      </c>
    </row>
    <row r="777" spans="1:17">
      <c r="A777" s="22" t="s">
        <v>1035</v>
      </c>
      <c r="B777" s="1" t="s">
        <v>1221</v>
      </c>
      <c r="C777" s="1" t="s">
        <v>648</v>
      </c>
      <c r="D777" s="1">
        <v>1</v>
      </c>
      <c r="E777" s="1">
        <v>2002</v>
      </c>
      <c r="F777" s="1">
        <v>1</v>
      </c>
      <c r="G777" s="1" t="s">
        <v>2265</v>
      </c>
      <c r="H777" s="1" t="s">
        <v>2279</v>
      </c>
      <c r="I777" s="1" t="s">
        <v>2289</v>
      </c>
      <c r="J777" s="1">
        <v>1</v>
      </c>
      <c r="K777" s="1">
        <v>1</v>
      </c>
      <c r="L777" s="40" t="e">
        <f>VLOOKUP(Table1[[#This Row],[fund_ioc]],'[1]By Fund - The Illinois Office o'!$B:$D,3,FALSE)</f>
        <v>#N/A</v>
      </c>
      <c r="M777" s="41" t="e">
        <f>VLOOKUP(Table1[[#This Row],[fund_ioc]],'[2]By Fund - The Illinois Office o'!$B:$D,3,FALSE)</f>
        <v>#N/A</v>
      </c>
      <c r="N777" s="40" t="e">
        <v>#N/A</v>
      </c>
      <c r="O777" s="40" t="e">
        <v>#N/A</v>
      </c>
      <c r="Q777" s="45" t="e">
        <f>Table1[[#This Row],[Revenue2]]-Table1[[#This Row],[Expenditures3]]</f>
        <v>#N/A</v>
      </c>
    </row>
    <row r="778" spans="1:17">
      <c r="A778" s="22" t="s">
        <v>649</v>
      </c>
      <c r="B778" s="1" t="s">
        <v>649</v>
      </c>
      <c r="C778" s="1" t="s">
        <v>649</v>
      </c>
      <c r="D778" s="1">
        <v>0</v>
      </c>
      <c r="E778" s="1"/>
      <c r="F778" s="1">
        <v>1</v>
      </c>
      <c r="G778" s="1" t="s">
        <v>1882</v>
      </c>
      <c r="H778" s="1" t="s">
        <v>2278</v>
      </c>
      <c r="I778" s="1" t="s">
        <v>2288</v>
      </c>
      <c r="J778" s="1">
        <v>1</v>
      </c>
      <c r="K778" s="1">
        <v>1</v>
      </c>
      <c r="L778" s="40">
        <f>VLOOKUP(Table1[[#This Row],[fund_ioc]],'[1]By Fund - The Illinois Office o'!$B:$D,3,FALSE)</f>
        <v>1773546.69</v>
      </c>
      <c r="M778" s="41">
        <f>VLOOKUP(Table1[[#This Row],[fund_ioc]],'[2]By Fund - The Illinois Office o'!$B:$D,3,FALSE)</f>
        <v>1168248.77</v>
      </c>
      <c r="N778" s="40">
        <v>1773546.69</v>
      </c>
      <c r="O778" s="40">
        <v>1168248.77</v>
      </c>
      <c r="Q778" s="45">
        <f>Table1[[#This Row],[Revenue2]]-Table1[[#This Row],[Expenditures3]]</f>
        <v>605297.91999999993</v>
      </c>
    </row>
    <row r="779" spans="1:17">
      <c r="A779" s="22" t="s">
        <v>650</v>
      </c>
      <c r="B779" s="1" t="s">
        <v>650</v>
      </c>
      <c r="C779" s="1" t="s">
        <v>650</v>
      </c>
      <c r="D779" s="1">
        <v>0</v>
      </c>
      <c r="E779" s="1"/>
      <c r="F779" s="1">
        <v>1</v>
      </c>
      <c r="G779" s="1" t="s">
        <v>1883</v>
      </c>
      <c r="H779" s="1" t="s">
        <v>2278</v>
      </c>
      <c r="I779" s="1" t="s">
        <v>2288</v>
      </c>
      <c r="J779" s="1">
        <v>1</v>
      </c>
      <c r="K779" s="1">
        <v>1</v>
      </c>
      <c r="L779" s="40" t="e">
        <f>VLOOKUP(Table1[[#This Row],[fund_ioc]],'[1]By Fund - The Illinois Office o'!$B:$D,3,FALSE)</f>
        <v>#N/A</v>
      </c>
      <c r="M779" s="41">
        <f>VLOOKUP(Table1[[#This Row],[fund_ioc]],'[2]By Fund - The Illinois Office o'!$B:$D,3,FALSE)</f>
        <v>0</v>
      </c>
      <c r="N779" s="40"/>
      <c r="O779" s="40">
        <v>0</v>
      </c>
      <c r="Q779" s="45">
        <f>Table1[[#This Row],[Revenue2]]-Table1[[#This Row],[Expenditures3]]</f>
        <v>0</v>
      </c>
    </row>
    <row r="780" spans="1:17">
      <c r="A780" s="22" t="s">
        <v>651</v>
      </c>
      <c r="B780" s="1" t="s">
        <v>651</v>
      </c>
      <c r="C780" s="1" t="s">
        <v>651</v>
      </c>
      <c r="D780" s="1">
        <v>0</v>
      </c>
      <c r="E780" s="1"/>
      <c r="F780" s="1">
        <v>1</v>
      </c>
      <c r="G780" s="1" t="s">
        <v>1884</v>
      </c>
      <c r="H780" s="1" t="s">
        <v>2279</v>
      </c>
      <c r="I780" s="1" t="s">
        <v>2289</v>
      </c>
      <c r="J780" s="1">
        <v>1</v>
      </c>
      <c r="K780" s="1">
        <v>1</v>
      </c>
      <c r="L780" s="40" t="e">
        <f>VLOOKUP(Table1[[#This Row],[fund_ioc]],'[1]By Fund - The Illinois Office o'!$B:$D,3,FALSE)</f>
        <v>#N/A</v>
      </c>
      <c r="M780" s="41" t="e">
        <f>VLOOKUP(Table1[[#This Row],[fund_ioc]],'[2]By Fund - The Illinois Office o'!$B:$D,3,FALSE)</f>
        <v>#N/A</v>
      </c>
      <c r="N780" s="40"/>
      <c r="O780" s="40"/>
      <c r="Q780" s="45">
        <f>Table1[[#This Row],[Revenue2]]-Table1[[#This Row],[Expenditures3]]</f>
        <v>0</v>
      </c>
    </row>
    <row r="781" spans="1:17">
      <c r="A781" s="22" t="s">
        <v>652</v>
      </c>
      <c r="B781" s="1" t="s">
        <v>652</v>
      </c>
      <c r="C781" s="1" t="s">
        <v>652</v>
      </c>
      <c r="D781" s="1">
        <v>0</v>
      </c>
      <c r="E781" s="1"/>
      <c r="F781" s="1">
        <v>1</v>
      </c>
      <c r="G781" s="1" t="s">
        <v>1885</v>
      </c>
      <c r="H781" s="1" t="s">
        <v>2277</v>
      </c>
      <c r="I781" s="1" t="s">
        <v>2287</v>
      </c>
      <c r="J781" s="1">
        <v>1</v>
      </c>
      <c r="K781" s="1">
        <v>1</v>
      </c>
      <c r="L781" s="40" t="e">
        <f>VLOOKUP(Table1[[#This Row],[fund_ioc]],'[1]By Fund - The Illinois Office o'!$B:$D,3,FALSE)</f>
        <v>#N/A</v>
      </c>
      <c r="M781" s="41" t="e">
        <f>VLOOKUP(Table1[[#This Row],[fund_ioc]],'[2]By Fund - The Illinois Office o'!$B:$D,3,FALSE)</f>
        <v>#N/A</v>
      </c>
      <c r="N781" s="40"/>
      <c r="O781" s="40"/>
      <c r="Q781" s="45">
        <f>Table1[[#This Row],[Revenue2]]-Table1[[#This Row],[Expenditures3]]</f>
        <v>0</v>
      </c>
    </row>
    <row r="782" spans="1:17">
      <c r="A782" s="22" t="s">
        <v>653</v>
      </c>
      <c r="B782" s="1" t="s">
        <v>653</v>
      </c>
      <c r="C782" s="1" t="s">
        <v>653</v>
      </c>
      <c r="D782" s="1">
        <v>0</v>
      </c>
      <c r="E782" s="1"/>
      <c r="F782" s="1">
        <v>1</v>
      </c>
      <c r="G782" s="1" t="s">
        <v>1886</v>
      </c>
      <c r="H782" s="1" t="s">
        <v>2277</v>
      </c>
      <c r="I782" s="1" t="s">
        <v>2287</v>
      </c>
      <c r="J782" s="1">
        <v>1</v>
      </c>
      <c r="K782" s="1">
        <v>1</v>
      </c>
      <c r="L782" s="40" t="e">
        <f>VLOOKUP(Table1[[#This Row],[fund_ioc]],'[1]By Fund - The Illinois Office o'!$B:$D,3,FALSE)</f>
        <v>#N/A</v>
      </c>
      <c r="M782" s="41" t="e">
        <f>VLOOKUP(Table1[[#This Row],[fund_ioc]],'[2]By Fund - The Illinois Office o'!$B:$D,3,FALSE)</f>
        <v>#N/A</v>
      </c>
      <c r="N782" s="40"/>
      <c r="O782" s="40"/>
      <c r="Q782" s="45">
        <f>Table1[[#This Row],[Revenue2]]-Table1[[#This Row],[Expenditures3]]</f>
        <v>0</v>
      </c>
    </row>
    <row r="783" spans="1:17">
      <c r="A783" s="22" t="s">
        <v>654</v>
      </c>
      <c r="B783" s="1" t="s">
        <v>654</v>
      </c>
      <c r="C783" s="1" t="s">
        <v>654</v>
      </c>
      <c r="D783" s="1">
        <v>0</v>
      </c>
      <c r="E783" s="1"/>
      <c r="F783" s="1">
        <v>1</v>
      </c>
      <c r="G783" s="1" t="s">
        <v>1887</v>
      </c>
      <c r="H783" s="1" t="s">
        <v>2277</v>
      </c>
      <c r="I783" s="1" t="s">
        <v>2287</v>
      </c>
      <c r="J783" s="1">
        <v>1</v>
      </c>
      <c r="K783" s="1">
        <v>1</v>
      </c>
      <c r="L783" s="40" t="e">
        <f>VLOOKUP(Table1[[#This Row],[fund_ioc]],'[1]By Fund - The Illinois Office o'!$B:$D,3,FALSE)</f>
        <v>#N/A</v>
      </c>
      <c r="M783" s="41" t="e">
        <f>VLOOKUP(Table1[[#This Row],[fund_ioc]],'[2]By Fund - The Illinois Office o'!$B:$D,3,FALSE)</f>
        <v>#N/A</v>
      </c>
      <c r="N783" s="40"/>
      <c r="O783" s="40"/>
      <c r="Q783" s="45">
        <f>Table1[[#This Row],[Revenue2]]-Table1[[#This Row],[Expenditures3]]</f>
        <v>0</v>
      </c>
    </row>
    <row r="784" spans="1:17">
      <c r="A784" s="22" t="s">
        <v>655</v>
      </c>
      <c r="B784" s="1" t="s">
        <v>2492</v>
      </c>
      <c r="C784" s="1" t="s">
        <v>655</v>
      </c>
      <c r="D784" s="1">
        <v>0</v>
      </c>
      <c r="E784" s="1"/>
      <c r="F784" s="1" t="s">
        <v>2369</v>
      </c>
      <c r="G784" s="21" t="s">
        <v>2493</v>
      </c>
      <c r="H784" s="1" t="s">
        <v>2278</v>
      </c>
      <c r="I784" s="1" t="s">
        <v>2288</v>
      </c>
      <c r="J784" s="1" t="s">
        <v>2369</v>
      </c>
      <c r="K784" s="1" t="s">
        <v>2369</v>
      </c>
      <c r="L784" s="40">
        <f>VLOOKUP(Table1[[#This Row],[fund_ioc]],'[1]By Fund - The Illinois Office o'!$B:$D,3,FALSE)</f>
        <v>184876938</v>
      </c>
      <c r="M784" s="41">
        <f>VLOOKUP(Table1[[#This Row],[fund_ioc]],'[2]By Fund - The Illinois Office o'!$B:$D,3,FALSE)</f>
        <v>75000000</v>
      </c>
      <c r="N784" s="40">
        <v>184876938</v>
      </c>
      <c r="O784" s="40">
        <v>75000000</v>
      </c>
      <c r="Q784" s="45">
        <f>Table1[[#This Row],[Revenue2]]-Table1[[#This Row],[Expenditures3]]</f>
        <v>109876938</v>
      </c>
    </row>
    <row r="785" spans="1:17">
      <c r="A785" s="22" t="s">
        <v>2490</v>
      </c>
      <c r="B785" s="1" t="s">
        <v>2491</v>
      </c>
      <c r="C785" s="1" t="s">
        <v>655</v>
      </c>
      <c r="D785" s="1">
        <v>0</v>
      </c>
      <c r="E785" s="1"/>
      <c r="F785" s="1">
        <v>1</v>
      </c>
      <c r="G785" s="1" t="s">
        <v>1888</v>
      </c>
      <c r="H785" s="1" t="s">
        <v>2278</v>
      </c>
      <c r="I785" s="1" t="s">
        <v>2288</v>
      </c>
      <c r="J785" s="1">
        <v>1</v>
      </c>
      <c r="K785" s="1">
        <v>1</v>
      </c>
      <c r="L785" s="40">
        <f>VLOOKUP(Table1[[#This Row],[fund_ioc]],'[1]By Fund - The Illinois Office o'!$B:$D,3,FALSE)</f>
        <v>184876938</v>
      </c>
      <c r="M785" s="41">
        <f>VLOOKUP(Table1[[#This Row],[fund_ioc]],'[2]By Fund - The Illinois Office o'!$B:$D,3,FALSE)</f>
        <v>75000000</v>
      </c>
      <c r="N785" s="40">
        <v>184876938</v>
      </c>
      <c r="O785" s="40">
        <v>75000000</v>
      </c>
      <c r="Q785" s="45">
        <f>Table1[[#This Row],[Revenue2]]-Table1[[#This Row],[Expenditures3]]</f>
        <v>109876938</v>
      </c>
    </row>
    <row r="786" spans="1:17">
      <c r="A786" s="22" t="s">
        <v>656</v>
      </c>
      <c r="B786" s="1" t="s">
        <v>656</v>
      </c>
      <c r="C786" s="1" t="s">
        <v>656</v>
      </c>
      <c r="D786" s="1">
        <v>0</v>
      </c>
      <c r="E786" s="1"/>
      <c r="F786" s="1">
        <v>1</v>
      </c>
      <c r="G786" s="1" t="s">
        <v>1889</v>
      </c>
      <c r="H786" s="1" t="s">
        <v>2277</v>
      </c>
      <c r="I786" s="1" t="s">
        <v>2287</v>
      </c>
      <c r="J786" s="1">
        <v>1</v>
      </c>
      <c r="K786" s="1">
        <v>1</v>
      </c>
      <c r="L786" s="40" t="e">
        <f>VLOOKUP(Table1[[#This Row],[fund_ioc]],'[1]By Fund - The Illinois Office o'!$B:$D,3,FALSE)</f>
        <v>#N/A</v>
      </c>
      <c r="M786" s="41" t="e">
        <f>VLOOKUP(Table1[[#This Row],[fund_ioc]],'[2]By Fund - The Illinois Office o'!$B:$D,3,FALSE)</f>
        <v>#N/A</v>
      </c>
      <c r="N786" s="40"/>
      <c r="O786" s="40"/>
      <c r="Q786" s="45">
        <f>Table1[[#This Row],[Revenue2]]-Table1[[#This Row],[Expenditures3]]</f>
        <v>0</v>
      </c>
    </row>
    <row r="787" spans="1:17">
      <c r="A787" s="22" t="s">
        <v>657</v>
      </c>
      <c r="B787" s="1" t="s">
        <v>657</v>
      </c>
      <c r="C787" s="1" t="s">
        <v>657</v>
      </c>
      <c r="D787" s="1">
        <v>0</v>
      </c>
      <c r="E787" s="1"/>
      <c r="F787" s="1">
        <v>1</v>
      </c>
      <c r="G787" s="1" t="s">
        <v>1890</v>
      </c>
      <c r="H787" s="1" t="s">
        <v>2279</v>
      </c>
      <c r="I787" s="1" t="s">
        <v>2289</v>
      </c>
      <c r="J787" s="1">
        <v>1</v>
      </c>
      <c r="K787" s="1">
        <v>1</v>
      </c>
      <c r="L787" s="40">
        <f>VLOOKUP(Table1[[#This Row],[fund_ioc]],'[1]By Fund - The Illinois Office o'!$B:$D,3,FALSE)</f>
        <v>14116304.960000001</v>
      </c>
      <c r="M787" s="41">
        <f>VLOOKUP(Table1[[#This Row],[fund_ioc]],'[2]By Fund - The Illinois Office o'!$B:$D,3,FALSE)</f>
        <v>12598502.43</v>
      </c>
      <c r="N787" s="40">
        <v>14116304.960000001</v>
      </c>
      <c r="O787" s="40">
        <v>12598502.43</v>
      </c>
      <c r="Q787" s="45">
        <f>Table1[[#This Row],[Revenue2]]-Table1[[#This Row],[Expenditures3]]</f>
        <v>1517802.5300000012</v>
      </c>
    </row>
    <row r="788" spans="1:17">
      <c r="A788" s="22" t="s">
        <v>658</v>
      </c>
      <c r="B788" s="1" t="s">
        <v>658</v>
      </c>
      <c r="C788" s="1" t="s">
        <v>658</v>
      </c>
      <c r="D788" s="1">
        <v>0</v>
      </c>
      <c r="E788" s="1"/>
      <c r="F788" s="1">
        <v>1</v>
      </c>
      <c r="G788" s="1" t="s">
        <v>1891</v>
      </c>
      <c r="H788" s="1" t="s">
        <v>2278</v>
      </c>
      <c r="I788" s="1" t="s">
        <v>2288</v>
      </c>
      <c r="J788" s="1">
        <v>1</v>
      </c>
      <c r="K788" s="1">
        <v>1</v>
      </c>
      <c r="L788" s="40">
        <f>VLOOKUP(Table1[[#This Row],[fund_ioc]],'[1]By Fund - The Illinois Office o'!$B:$D,3,FALSE)</f>
        <v>5120.2</v>
      </c>
      <c r="M788" s="41">
        <f>VLOOKUP(Table1[[#This Row],[fund_ioc]],'[2]By Fund - The Illinois Office o'!$B:$D,3,FALSE)</f>
        <v>1188348385.8900001</v>
      </c>
      <c r="N788" s="40">
        <v>5120.2</v>
      </c>
      <c r="O788" s="40">
        <v>1188348385.8900001</v>
      </c>
      <c r="Q788" s="45">
        <f>Table1[[#This Row],[Revenue2]]-Table1[[#This Row],[Expenditures3]]</f>
        <v>-1188343265.6900001</v>
      </c>
    </row>
    <row r="789" spans="1:17">
      <c r="A789" s="22" t="s">
        <v>659</v>
      </c>
      <c r="B789" s="1" t="s">
        <v>659</v>
      </c>
      <c r="C789" s="1" t="s">
        <v>659</v>
      </c>
      <c r="D789" s="1">
        <v>0</v>
      </c>
      <c r="E789" s="1"/>
      <c r="F789" s="1">
        <v>1</v>
      </c>
      <c r="G789" s="1" t="s">
        <v>1892</v>
      </c>
      <c r="H789" s="1" t="s">
        <v>2277</v>
      </c>
      <c r="I789" s="1" t="s">
        <v>2287</v>
      </c>
      <c r="J789" s="1">
        <v>1</v>
      </c>
      <c r="K789" s="1">
        <v>1</v>
      </c>
      <c r="L789" s="40">
        <f>VLOOKUP(Table1[[#This Row],[fund_ioc]],'[1]By Fund - The Illinois Office o'!$B:$D,3,FALSE)</f>
        <v>3145500.88</v>
      </c>
      <c r="M789" s="41">
        <f>VLOOKUP(Table1[[#This Row],[fund_ioc]],'[2]By Fund - The Illinois Office o'!$B:$D,3,FALSE)</f>
        <v>3158148.06</v>
      </c>
      <c r="N789" s="40">
        <v>3145500.88</v>
      </c>
      <c r="O789" s="40">
        <v>3158148.06</v>
      </c>
      <c r="Q789" s="45">
        <f>Table1[[#This Row],[Revenue2]]-Table1[[#This Row],[Expenditures3]]</f>
        <v>-12647.180000000168</v>
      </c>
    </row>
    <row r="790" spans="1:17">
      <c r="A790" s="22" t="s">
        <v>660</v>
      </c>
      <c r="B790" s="1" t="s">
        <v>660</v>
      </c>
      <c r="C790" s="1" t="s">
        <v>660</v>
      </c>
      <c r="D790" s="1">
        <v>0</v>
      </c>
      <c r="E790" s="1"/>
      <c r="F790" s="1">
        <v>1</v>
      </c>
      <c r="G790" s="19" t="s">
        <v>1893</v>
      </c>
      <c r="H790" s="1" t="s">
        <v>2279</v>
      </c>
      <c r="I790" s="1" t="s">
        <v>2289</v>
      </c>
      <c r="J790" s="1">
        <v>1</v>
      </c>
      <c r="K790" s="1">
        <v>1</v>
      </c>
      <c r="L790" s="40">
        <f>VLOOKUP(Table1[[#This Row],[fund_ioc]],'[1]By Fund - The Illinois Office o'!$B:$D,3,FALSE)</f>
        <v>0</v>
      </c>
      <c r="M790" s="41">
        <f>VLOOKUP(Table1[[#This Row],[fund_ioc]],'[2]By Fund - The Illinois Office o'!$B:$D,3,FALSE)</f>
        <v>0</v>
      </c>
      <c r="N790" s="40">
        <v>0</v>
      </c>
      <c r="O790" s="40">
        <v>0</v>
      </c>
      <c r="Q790" s="45">
        <f>Table1[[#This Row],[Revenue2]]-Table1[[#This Row],[Expenditures3]]</f>
        <v>0</v>
      </c>
    </row>
    <row r="791" spans="1:17">
      <c r="A791" s="22" t="s">
        <v>661</v>
      </c>
      <c r="B791" s="1" t="s">
        <v>661</v>
      </c>
      <c r="C791" s="1" t="s">
        <v>661</v>
      </c>
      <c r="D791" s="1">
        <v>0</v>
      </c>
      <c r="E791" s="1"/>
      <c r="F791" s="1">
        <v>1</v>
      </c>
      <c r="G791" s="1" t="s">
        <v>1894</v>
      </c>
      <c r="H791" s="1" t="s">
        <v>2277</v>
      </c>
      <c r="I791" s="1" t="s">
        <v>2287</v>
      </c>
      <c r="J791" s="1">
        <v>1</v>
      </c>
      <c r="K791" s="1">
        <v>1</v>
      </c>
      <c r="L791" s="40">
        <f>VLOOKUP(Table1[[#This Row],[fund_ioc]],'[1]By Fund - The Illinois Office o'!$B:$D,3,FALSE)</f>
        <v>385552.88</v>
      </c>
      <c r="M791" s="41">
        <f>VLOOKUP(Table1[[#This Row],[fund_ioc]],'[2]By Fund - The Illinois Office o'!$B:$D,3,FALSE)</f>
        <v>890150.48</v>
      </c>
      <c r="N791" s="40">
        <v>385552.88</v>
      </c>
      <c r="O791" s="40">
        <v>890150.48</v>
      </c>
      <c r="Q791" s="45">
        <f>Table1[[#This Row],[Revenue2]]-Table1[[#This Row],[Expenditures3]]</f>
        <v>-504597.6</v>
      </c>
    </row>
    <row r="792" spans="1:17">
      <c r="A792" s="22" t="s">
        <v>662</v>
      </c>
      <c r="B792" s="1" t="s">
        <v>662</v>
      </c>
      <c r="C792" s="1" t="s">
        <v>662</v>
      </c>
      <c r="D792" s="1">
        <v>0</v>
      </c>
      <c r="E792" s="1"/>
      <c r="F792" s="1">
        <v>1</v>
      </c>
      <c r="G792" s="1" t="s">
        <v>1895</v>
      </c>
      <c r="H792" s="1" t="s">
        <v>2279</v>
      </c>
      <c r="I792" s="1" t="s">
        <v>2289</v>
      </c>
      <c r="J792" s="1">
        <v>1</v>
      </c>
      <c r="K792" s="1">
        <v>1</v>
      </c>
      <c r="L792" s="40">
        <f>VLOOKUP(Table1[[#This Row],[fund_ioc]],'[1]By Fund - The Illinois Office o'!$B:$D,3,FALSE)</f>
        <v>267756.12</v>
      </c>
      <c r="M792" s="41">
        <f>VLOOKUP(Table1[[#This Row],[fund_ioc]],'[2]By Fund - The Illinois Office o'!$B:$D,3,FALSE)</f>
        <v>168990.88</v>
      </c>
      <c r="N792" s="40">
        <v>267756.12</v>
      </c>
      <c r="O792" s="40">
        <v>168990.88</v>
      </c>
      <c r="Q792" s="45">
        <f>Table1[[#This Row],[Revenue2]]-Table1[[#This Row],[Expenditures3]]</f>
        <v>98765.239999999991</v>
      </c>
    </row>
    <row r="793" spans="1:17">
      <c r="A793" s="22" t="s">
        <v>663</v>
      </c>
      <c r="B793" s="1" t="s">
        <v>663</v>
      </c>
      <c r="C793" s="1" t="s">
        <v>663</v>
      </c>
      <c r="D793" s="1">
        <v>0</v>
      </c>
      <c r="E793" s="1"/>
      <c r="F793" s="1">
        <v>1</v>
      </c>
      <c r="G793" s="1" t="s">
        <v>1896</v>
      </c>
      <c r="H793" s="1" t="s">
        <v>2278</v>
      </c>
      <c r="I793" s="1" t="s">
        <v>2288</v>
      </c>
      <c r="J793" s="1">
        <v>1</v>
      </c>
      <c r="K793" s="1">
        <v>1</v>
      </c>
      <c r="L793" s="40" t="e">
        <f>VLOOKUP(Table1[[#This Row],[fund_ioc]],'[1]By Fund - The Illinois Office o'!$B:$D,3,FALSE)</f>
        <v>#N/A</v>
      </c>
      <c r="M793" s="41">
        <f>VLOOKUP(Table1[[#This Row],[fund_ioc]],'[2]By Fund - The Illinois Office o'!$B:$D,3,FALSE)</f>
        <v>0</v>
      </c>
      <c r="N793" s="40"/>
      <c r="O793" s="40">
        <v>0</v>
      </c>
      <c r="Q793" s="45">
        <f>Table1[[#This Row],[Revenue2]]-Table1[[#This Row],[Expenditures3]]</f>
        <v>0</v>
      </c>
    </row>
    <row r="794" spans="1:17">
      <c r="A794" s="22" t="s">
        <v>664</v>
      </c>
      <c r="B794" s="1" t="s">
        <v>664</v>
      </c>
      <c r="C794" s="1" t="s">
        <v>664</v>
      </c>
      <c r="D794" s="1">
        <v>0</v>
      </c>
      <c r="E794" s="1"/>
      <c r="F794" s="1">
        <v>1</v>
      </c>
      <c r="G794" s="1" t="s">
        <v>1897</v>
      </c>
      <c r="H794" s="1" t="s">
        <v>2278</v>
      </c>
      <c r="I794" s="1" t="s">
        <v>2288</v>
      </c>
      <c r="J794" s="1">
        <v>1</v>
      </c>
      <c r="K794" s="1">
        <v>1</v>
      </c>
      <c r="L794" s="40">
        <f>VLOOKUP(Table1[[#This Row],[fund_ioc]],'[1]By Fund - The Illinois Office o'!$B:$D,3,FALSE)</f>
        <v>27495207.109999999</v>
      </c>
      <c r="M794" s="41">
        <f>VLOOKUP(Table1[[#This Row],[fund_ioc]],'[2]By Fund - The Illinois Office o'!$B:$D,3,FALSE)</f>
        <v>23953285.600000001</v>
      </c>
      <c r="N794" s="40">
        <v>27495207.109999999</v>
      </c>
      <c r="O794" s="40">
        <v>23953285.600000001</v>
      </c>
      <c r="Q794" s="45">
        <f>Table1[[#This Row],[Revenue2]]-Table1[[#This Row],[Expenditures3]]</f>
        <v>3541921.5099999979</v>
      </c>
    </row>
    <row r="795" spans="1:17">
      <c r="A795" s="22" t="s">
        <v>665</v>
      </c>
      <c r="B795" s="1" t="s">
        <v>665</v>
      </c>
      <c r="C795" s="1" t="s">
        <v>665</v>
      </c>
      <c r="D795" s="1">
        <v>0</v>
      </c>
      <c r="E795" s="1"/>
      <c r="F795" s="1">
        <v>1</v>
      </c>
      <c r="G795" s="19" t="s">
        <v>1898</v>
      </c>
      <c r="H795" s="1" t="s">
        <v>2277</v>
      </c>
      <c r="I795" s="1" t="s">
        <v>2287</v>
      </c>
      <c r="J795" s="1">
        <v>1</v>
      </c>
      <c r="K795" s="1">
        <v>1</v>
      </c>
      <c r="L795" s="40" t="e">
        <f>VLOOKUP(Table1[[#This Row],[fund_ioc]],'[1]By Fund - The Illinois Office o'!$B:$D,3,FALSE)</f>
        <v>#N/A</v>
      </c>
      <c r="M795" s="41" t="e">
        <f>VLOOKUP(Table1[[#This Row],[fund_ioc]],'[2]By Fund - The Illinois Office o'!$B:$D,3,FALSE)</f>
        <v>#N/A</v>
      </c>
      <c r="N795" s="40"/>
      <c r="O795" s="40"/>
      <c r="Q795" s="45">
        <f>Table1[[#This Row],[Revenue2]]-Table1[[#This Row],[Expenditures3]]</f>
        <v>0</v>
      </c>
    </row>
    <row r="796" spans="1:17">
      <c r="A796" s="22" t="s">
        <v>666</v>
      </c>
      <c r="B796" s="1" t="s">
        <v>666</v>
      </c>
      <c r="C796" s="1" t="s">
        <v>666</v>
      </c>
      <c r="D796" s="1">
        <v>0</v>
      </c>
      <c r="E796" s="1"/>
      <c r="F796" s="1">
        <v>1</v>
      </c>
      <c r="G796" s="1" t="s">
        <v>1899</v>
      </c>
      <c r="H796" s="1" t="s">
        <v>2280</v>
      </c>
      <c r="I796" s="1" t="s">
        <v>2290</v>
      </c>
      <c r="J796" s="1">
        <v>1</v>
      </c>
      <c r="K796" s="1">
        <v>1</v>
      </c>
      <c r="L796" s="40">
        <f>VLOOKUP(Table1[[#This Row],[fund_ioc]],'[1]By Fund - The Illinois Office o'!$B:$D,3,FALSE)</f>
        <v>1127917839.3800001</v>
      </c>
      <c r="M796" s="41">
        <f>VLOOKUP(Table1[[#This Row],[fund_ioc]],'[2]By Fund - The Illinois Office o'!$B:$D,3,FALSE)</f>
        <v>1876812902.9000001</v>
      </c>
      <c r="N796" s="40">
        <v>1127917839.3800001</v>
      </c>
      <c r="O796" s="40">
        <v>1876812902.9000001</v>
      </c>
      <c r="Q796" s="45">
        <f>Table1[[#This Row],[Revenue2]]-Table1[[#This Row],[Expenditures3]]</f>
        <v>-748895063.51999998</v>
      </c>
    </row>
    <row r="797" spans="1:17">
      <c r="A797" s="22" t="s">
        <v>667</v>
      </c>
      <c r="B797" s="1" t="s">
        <v>667</v>
      </c>
      <c r="C797" s="1" t="s">
        <v>667</v>
      </c>
      <c r="D797" s="1">
        <v>0</v>
      </c>
      <c r="E797" s="1"/>
      <c r="F797" s="1">
        <v>1</v>
      </c>
      <c r="G797" s="19" t="s">
        <v>1900</v>
      </c>
      <c r="H797" s="1" t="s">
        <v>2281</v>
      </c>
      <c r="I797" s="1" t="s">
        <v>2292</v>
      </c>
      <c r="J797" s="1">
        <v>1</v>
      </c>
      <c r="K797" s="1">
        <v>1</v>
      </c>
      <c r="L797" s="40">
        <f>VLOOKUP(Table1[[#This Row],[fund_ioc]],'[1]By Fund - The Illinois Office o'!$B:$D,3,FALSE)</f>
        <v>19222186.789999999</v>
      </c>
      <c r="M797" s="41">
        <f>VLOOKUP(Table1[[#This Row],[fund_ioc]],'[2]By Fund - The Illinois Office o'!$B:$D,3,FALSE)</f>
        <v>6306</v>
      </c>
      <c r="N797" s="40">
        <v>19222186.789999999</v>
      </c>
      <c r="O797" s="40">
        <v>6306</v>
      </c>
      <c r="Q797" s="45">
        <f>Table1[[#This Row],[Revenue2]]-Table1[[#This Row],[Expenditures3]]</f>
        <v>19215880.789999999</v>
      </c>
    </row>
    <row r="798" spans="1:17">
      <c r="A798" s="22" t="s">
        <v>668</v>
      </c>
      <c r="B798" s="1" t="s">
        <v>668</v>
      </c>
      <c r="C798" s="1" t="s">
        <v>668</v>
      </c>
      <c r="D798" s="1">
        <v>0</v>
      </c>
      <c r="E798" s="1"/>
      <c r="F798" s="1">
        <v>1</v>
      </c>
      <c r="G798" s="19" t="s">
        <v>1901</v>
      </c>
      <c r="H798" s="1" t="s">
        <v>2278</v>
      </c>
      <c r="I798" s="1" t="s">
        <v>2288</v>
      </c>
      <c r="J798" s="1">
        <v>1</v>
      </c>
      <c r="K798" s="1">
        <v>1</v>
      </c>
      <c r="L798" s="40" t="e">
        <f>VLOOKUP(Table1[[#This Row],[fund_ioc]],'[1]By Fund - The Illinois Office o'!$B:$D,3,FALSE)</f>
        <v>#N/A</v>
      </c>
      <c r="M798" s="41" t="e">
        <f>VLOOKUP(Table1[[#This Row],[fund_ioc]],'[2]By Fund - The Illinois Office o'!$B:$D,3,FALSE)</f>
        <v>#N/A</v>
      </c>
      <c r="N798" s="40"/>
      <c r="O798" s="40"/>
      <c r="Q798" s="45">
        <f>Table1[[#This Row],[Revenue2]]-Table1[[#This Row],[Expenditures3]]</f>
        <v>0</v>
      </c>
    </row>
    <row r="799" spans="1:17">
      <c r="A799" s="22" t="s">
        <v>669</v>
      </c>
      <c r="B799" s="1" t="s">
        <v>669</v>
      </c>
      <c r="C799" s="1" t="s">
        <v>669</v>
      </c>
      <c r="D799" s="1">
        <v>0</v>
      </c>
      <c r="E799" s="1"/>
      <c r="F799" s="1">
        <v>1</v>
      </c>
      <c r="G799" s="1" t="s">
        <v>1902</v>
      </c>
      <c r="H799" s="1" t="s">
        <v>2278</v>
      </c>
      <c r="I799" s="1" t="s">
        <v>2288</v>
      </c>
      <c r="J799" s="1">
        <v>1</v>
      </c>
      <c r="K799" s="1">
        <v>1</v>
      </c>
      <c r="L799" s="40">
        <f>VLOOKUP(Table1[[#This Row],[fund_ioc]],'[1]By Fund - The Illinois Office o'!$B:$D,3,FALSE)</f>
        <v>115437.45</v>
      </c>
      <c r="M799" s="41">
        <f>VLOOKUP(Table1[[#This Row],[fund_ioc]],'[2]By Fund - The Illinois Office o'!$B:$D,3,FALSE)</f>
        <v>258735.82</v>
      </c>
      <c r="N799" s="40">
        <v>115437.45</v>
      </c>
      <c r="O799" s="40">
        <v>258735.82</v>
      </c>
      <c r="Q799" s="45">
        <f>Table1[[#This Row],[Revenue2]]-Table1[[#This Row],[Expenditures3]]</f>
        <v>-143298.37</v>
      </c>
    </row>
    <row r="800" spans="1:17">
      <c r="A800" s="22" t="s">
        <v>670</v>
      </c>
      <c r="B800" s="1" t="s">
        <v>670</v>
      </c>
      <c r="C800" s="1" t="s">
        <v>670</v>
      </c>
      <c r="D800" s="1">
        <v>0</v>
      </c>
      <c r="E800" s="1"/>
      <c r="F800" s="1">
        <v>1</v>
      </c>
      <c r="G800" s="1" t="s">
        <v>1903</v>
      </c>
      <c r="H800" s="1" t="s">
        <v>2278</v>
      </c>
      <c r="I800" s="1" t="s">
        <v>2288</v>
      </c>
      <c r="J800" s="1">
        <v>1</v>
      </c>
      <c r="K800" s="1">
        <v>1</v>
      </c>
      <c r="L800" s="40">
        <f>VLOOKUP(Table1[[#This Row],[fund_ioc]],'[1]By Fund - The Illinois Office o'!$B:$D,3,FALSE)</f>
        <v>2480000.2000000002</v>
      </c>
      <c r="M800" s="41">
        <f>VLOOKUP(Table1[[#This Row],[fund_ioc]],'[2]By Fund - The Illinois Office o'!$B:$D,3,FALSE)</f>
        <v>2138671.02</v>
      </c>
      <c r="N800" s="40">
        <v>2480000.2000000002</v>
      </c>
      <c r="O800" s="40">
        <v>2138671.02</v>
      </c>
      <c r="Q800" s="45">
        <f>Table1[[#This Row],[Revenue2]]-Table1[[#This Row],[Expenditures3]]</f>
        <v>341329.18000000017</v>
      </c>
    </row>
    <row r="801" spans="1:17">
      <c r="A801" s="22" t="s">
        <v>671</v>
      </c>
      <c r="B801" s="1" t="s">
        <v>671</v>
      </c>
      <c r="C801" s="1" t="s">
        <v>671</v>
      </c>
      <c r="D801" s="1">
        <v>0</v>
      </c>
      <c r="E801" s="1"/>
      <c r="F801" s="1">
        <v>1</v>
      </c>
      <c r="G801" s="1" t="s">
        <v>1904</v>
      </c>
      <c r="H801" s="1" t="s">
        <v>2278</v>
      </c>
      <c r="I801" s="1" t="s">
        <v>2288</v>
      </c>
      <c r="J801" s="1">
        <v>1</v>
      </c>
      <c r="K801" s="1">
        <v>1</v>
      </c>
      <c r="L801" s="40" t="e">
        <f>VLOOKUP(Table1[[#This Row],[fund_ioc]],'[1]By Fund - The Illinois Office o'!$B:$D,3,FALSE)</f>
        <v>#N/A</v>
      </c>
      <c r="M801" s="41" t="e">
        <f>VLOOKUP(Table1[[#This Row],[fund_ioc]],'[2]By Fund - The Illinois Office o'!$B:$D,3,FALSE)</f>
        <v>#N/A</v>
      </c>
      <c r="N801" s="40"/>
      <c r="O801" s="40"/>
      <c r="Q801" s="45">
        <f>Table1[[#This Row],[Revenue2]]-Table1[[#This Row],[Expenditures3]]</f>
        <v>0</v>
      </c>
    </row>
    <row r="802" spans="1:17">
      <c r="A802" s="22" t="s">
        <v>672</v>
      </c>
      <c r="B802" s="1" t="s">
        <v>672</v>
      </c>
      <c r="C802" s="1" t="s">
        <v>672</v>
      </c>
      <c r="D802" s="1">
        <v>0</v>
      </c>
      <c r="E802" s="1"/>
      <c r="F802" s="1">
        <v>1</v>
      </c>
      <c r="G802" s="19" t="s">
        <v>1905</v>
      </c>
      <c r="H802" s="1" t="s">
        <v>2277</v>
      </c>
      <c r="I802" s="1" t="s">
        <v>2287</v>
      </c>
      <c r="J802" s="1">
        <v>1</v>
      </c>
      <c r="K802" s="1">
        <v>1</v>
      </c>
      <c r="L802" s="40">
        <f>VLOOKUP(Table1[[#This Row],[fund_ioc]],'[1]By Fund - The Illinois Office o'!$B:$D,3,FALSE)</f>
        <v>229480937.61000001</v>
      </c>
      <c r="M802" s="41">
        <f>VLOOKUP(Table1[[#This Row],[fund_ioc]],'[2]By Fund - The Illinois Office o'!$B:$D,3,FALSE)</f>
        <v>220129985.75999999</v>
      </c>
      <c r="N802" s="40">
        <v>229480937.61000001</v>
      </c>
      <c r="O802" s="40">
        <v>220129985.75999999</v>
      </c>
      <c r="Q802" s="45">
        <f>Table1[[#This Row],[Revenue2]]-Table1[[#This Row],[Expenditures3]]</f>
        <v>9350951.8500000238</v>
      </c>
    </row>
    <row r="803" spans="1:17">
      <c r="A803" s="22" t="s">
        <v>673</v>
      </c>
      <c r="B803" s="1" t="s">
        <v>673</v>
      </c>
      <c r="C803" s="1" t="s">
        <v>673</v>
      </c>
      <c r="D803" s="1">
        <v>0</v>
      </c>
      <c r="E803" s="1"/>
      <c r="F803" s="1">
        <v>1</v>
      </c>
      <c r="G803" s="1" t="s">
        <v>1906</v>
      </c>
      <c r="H803" s="1" t="s">
        <v>2277</v>
      </c>
      <c r="I803" s="1" t="s">
        <v>2287</v>
      </c>
      <c r="J803" s="1">
        <v>1</v>
      </c>
      <c r="K803" s="1">
        <v>1</v>
      </c>
      <c r="L803" s="40">
        <f>VLOOKUP(Table1[[#This Row],[fund_ioc]],'[1]By Fund - The Illinois Office o'!$B:$D,3,FALSE)</f>
        <v>3118776.55</v>
      </c>
      <c r="M803" s="41">
        <f>VLOOKUP(Table1[[#This Row],[fund_ioc]],'[2]By Fund - The Illinois Office o'!$B:$D,3,FALSE)</f>
        <v>4041870.37</v>
      </c>
      <c r="N803" s="40">
        <v>3118776.55</v>
      </c>
      <c r="O803" s="40">
        <v>4041870.37</v>
      </c>
      <c r="Q803" s="45">
        <f>Table1[[#This Row],[Revenue2]]-Table1[[#This Row],[Expenditures3]]</f>
        <v>-923093.8200000003</v>
      </c>
    </row>
    <row r="804" spans="1:17">
      <c r="A804" s="22" t="s">
        <v>674</v>
      </c>
      <c r="B804" s="1" t="s">
        <v>674</v>
      </c>
      <c r="C804" s="1" t="s">
        <v>674</v>
      </c>
      <c r="D804" s="1">
        <v>0</v>
      </c>
      <c r="E804" s="1"/>
      <c r="F804" s="1">
        <v>1</v>
      </c>
      <c r="G804" s="1" t="s">
        <v>1907</v>
      </c>
      <c r="H804" s="1" t="s">
        <v>2278</v>
      </c>
      <c r="I804" s="1" t="s">
        <v>2288</v>
      </c>
      <c r="J804" s="1">
        <v>1</v>
      </c>
      <c r="K804" s="1">
        <v>1</v>
      </c>
      <c r="L804" s="40">
        <f>VLOOKUP(Table1[[#This Row],[fund_ioc]],'[1]By Fund - The Illinois Office o'!$B:$D,3,FALSE)</f>
        <v>1900398.51</v>
      </c>
      <c r="M804" s="41">
        <f>VLOOKUP(Table1[[#This Row],[fund_ioc]],'[2]By Fund - The Illinois Office o'!$B:$D,3,FALSE)</f>
        <v>2019697.58</v>
      </c>
      <c r="N804" s="40">
        <v>1900398.51</v>
      </c>
      <c r="O804" s="40">
        <v>2019697.58</v>
      </c>
      <c r="Q804" s="45">
        <f>Table1[[#This Row],[Revenue2]]-Table1[[#This Row],[Expenditures3]]</f>
        <v>-119299.07000000007</v>
      </c>
    </row>
    <row r="805" spans="1:17">
      <c r="A805" s="22" t="s">
        <v>675</v>
      </c>
      <c r="B805" s="1" t="s">
        <v>675</v>
      </c>
      <c r="C805" s="1" t="s">
        <v>675</v>
      </c>
      <c r="D805" s="1">
        <v>0</v>
      </c>
      <c r="E805" s="1"/>
      <c r="F805" s="1">
        <v>1</v>
      </c>
      <c r="G805" s="1" t="s">
        <v>1908</v>
      </c>
      <c r="H805" s="1" t="s">
        <v>2279</v>
      </c>
      <c r="I805" s="1" t="s">
        <v>2289</v>
      </c>
      <c r="J805" s="1">
        <v>1</v>
      </c>
      <c r="K805" s="1">
        <v>1</v>
      </c>
      <c r="L805" s="40">
        <f>VLOOKUP(Table1[[#This Row],[fund_ioc]],'[1]By Fund - The Illinois Office o'!$B:$D,3,FALSE)</f>
        <v>1894771.5</v>
      </c>
      <c r="M805" s="41">
        <f>VLOOKUP(Table1[[#This Row],[fund_ioc]],'[2]By Fund - The Illinois Office o'!$B:$D,3,FALSE)</f>
        <v>3896646.54</v>
      </c>
      <c r="N805" s="40">
        <v>1894771.5</v>
      </c>
      <c r="O805" s="40">
        <v>3896646.54</v>
      </c>
      <c r="Q805" s="45">
        <f>Table1[[#This Row],[Revenue2]]-Table1[[#This Row],[Expenditures3]]</f>
        <v>-2001875.04</v>
      </c>
    </row>
    <row r="806" spans="1:17">
      <c r="A806" s="22" t="s">
        <v>676</v>
      </c>
      <c r="B806" s="1" t="s">
        <v>676</v>
      </c>
      <c r="C806" s="1" t="s">
        <v>676</v>
      </c>
      <c r="D806" s="1">
        <v>0</v>
      </c>
      <c r="E806" s="1"/>
      <c r="F806" s="1">
        <v>1</v>
      </c>
      <c r="G806" s="19" t="s">
        <v>1909</v>
      </c>
      <c r="H806" s="1" t="s">
        <v>2278</v>
      </c>
      <c r="I806" s="1" t="s">
        <v>2288</v>
      </c>
      <c r="J806" s="1">
        <v>1</v>
      </c>
      <c r="K806" s="1">
        <v>1</v>
      </c>
      <c r="L806" s="40" t="e">
        <f>VLOOKUP(Table1[[#This Row],[fund_ioc]],'[1]By Fund - The Illinois Office o'!$B:$D,3,FALSE)</f>
        <v>#N/A</v>
      </c>
      <c r="M806" s="41" t="e">
        <f>VLOOKUP(Table1[[#This Row],[fund_ioc]],'[2]By Fund - The Illinois Office o'!$B:$D,3,FALSE)</f>
        <v>#N/A</v>
      </c>
      <c r="N806" s="40"/>
      <c r="O806" s="40"/>
      <c r="Q806" s="45">
        <f>Table1[[#This Row],[Revenue2]]-Table1[[#This Row],[Expenditures3]]</f>
        <v>0</v>
      </c>
    </row>
    <row r="807" spans="1:17">
      <c r="A807" s="22" t="s">
        <v>677</v>
      </c>
      <c r="B807" s="1" t="s">
        <v>677</v>
      </c>
      <c r="C807" s="1" t="s">
        <v>677</v>
      </c>
      <c r="D807" s="1">
        <v>0</v>
      </c>
      <c r="E807" s="1"/>
      <c r="F807" s="1">
        <v>1</v>
      </c>
      <c r="G807" s="19" t="s">
        <v>1910</v>
      </c>
      <c r="H807" s="1" t="s">
        <v>2278</v>
      </c>
      <c r="I807" s="1" t="s">
        <v>2288</v>
      </c>
      <c r="J807" s="1">
        <v>1</v>
      </c>
      <c r="K807" s="1">
        <v>1</v>
      </c>
      <c r="L807" s="40">
        <f>VLOOKUP(Table1[[#This Row],[fund_ioc]],'[1]By Fund - The Illinois Office o'!$B:$D,3,FALSE)</f>
        <v>4518906</v>
      </c>
      <c r="M807" s="41">
        <f>VLOOKUP(Table1[[#This Row],[fund_ioc]],'[2]By Fund - The Illinois Office o'!$B:$D,3,FALSE)</f>
        <v>316021.61</v>
      </c>
      <c r="N807" s="40">
        <v>4518906</v>
      </c>
      <c r="O807" s="40">
        <v>316021.61</v>
      </c>
      <c r="Q807" s="45">
        <f>Table1[[#This Row],[Revenue2]]-Table1[[#This Row],[Expenditures3]]</f>
        <v>4202884.3899999997</v>
      </c>
    </row>
    <row r="808" spans="1:17">
      <c r="A808" s="22" t="s">
        <v>678</v>
      </c>
      <c r="B808" s="1" t="s">
        <v>678</v>
      </c>
      <c r="C808" s="1" t="s">
        <v>678</v>
      </c>
      <c r="D808" s="1">
        <v>0</v>
      </c>
      <c r="E808" s="1"/>
      <c r="F808" s="1">
        <v>1</v>
      </c>
      <c r="G808" s="1" t="s">
        <v>1911</v>
      </c>
      <c r="H808" s="1" t="s">
        <v>2278</v>
      </c>
      <c r="I808" s="1" t="s">
        <v>2288</v>
      </c>
      <c r="J808" s="1">
        <v>1</v>
      </c>
      <c r="K808" s="1">
        <v>1</v>
      </c>
      <c r="L808" s="40">
        <f>VLOOKUP(Table1[[#This Row],[fund_ioc]],'[1]By Fund - The Illinois Office o'!$B:$D,3,FALSE)</f>
        <v>249636.96</v>
      </c>
      <c r="M808" s="41">
        <f>VLOOKUP(Table1[[#This Row],[fund_ioc]],'[2]By Fund - The Illinois Office o'!$B:$D,3,FALSE)</f>
        <v>202122.83</v>
      </c>
      <c r="N808" s="40">
        <v>249636.96</v>
      </c>
      <c r="O808" s="40">
        <v>202122.83</v>
      </c>
      <c r="Q808" s="45">
        <f>Table1[[#This Row],[Revenue2]]-Table1[[#This Row],[Expenditures3]]</f>
        <v>47514.130000000005</v>
      </c>
    </row>
    <row r="809" spans="1:17">
      <c r="A809" s="22" t="s">
        <v>679</v>
      </c>
      <c r="B809" s="1" t="s">
        <v>679</v>
      </c>
      <c r="C809" s="1" t="s">
        <v>679</v>
      </c>
      <c r="D809" s="1">
        <v>0</v>
      </c>
      <c r="E809" s="1"/>
      <c r="F809" s="1">
        <v>1</v>
      </c>
      <c r="G809" s="1" t="s">
        <v>1912</v>
      </c>
      <c r="H809" s="1" t="s">
        <v>2278</v>
      </c>
      <c r="I809" s="1" t="s">
        <v>2288</v>
      </c>
      <c r="J809" s="1">
        <v>1</v>
      </c>
      <c r="K809" s="1">
        <v>1</v>
      </c>
      <c r="L809" s="40" t="e">
        <f>VLOOKUP(Table1[[#This Row],[fund_ioc]],'[1]By Fund - The Illinois Office o'!$B:$D,3,FALSE)</f>
        <v>#N/A</v>
      </c>
      <c r="M809" s="41" t="e">
        <f>VLOOKUP(Table1[[#This Row],[fund_ioc]],'[2]By Fund - The Illinois Office o'!$B:$D,3,FALSE)</f>
        <v>#N/A</v>
      </c>
      <c r="N809" s="40"/>
      <c r="O809" s="40"/>
      <c r="Q809" s="45">
        <f>Table1[[#This Row],[Revenue2]]-Table1[[#This Row],[Expenditures3]]</f>
        <v>0</v>
      </c>
    </row>
    <row r="810" spans="1:17">
      <c r="A810" s="22" t="s">
        <v>680</v>
      </c>
      <c r="B810" s="1" t="s">
        <v>680</v>
      </c>
      <c r="C810" s="1" t="s">
        <v>680</v>
      </c>
      <c r="D810" s="1">
        <v>0</v>
      </c>
      <c r="E810" s="1"/>
      <c r="F810" s="1">
        <v>1</v>
      </c>
      <c r="G810" s="1" t="s">
        <v>1913</v>
      </c>
      <c r="H810" s="1" t="s">
        <v>2278</v>
      </c>
      <c r="I810" s="1" t="s">
        <v>2288</v>
      </c>
      <c r="J810" s="1">
        <v>1</v>
      </c>
      <c r="K810" s="1">
        <v>1</v>
      </c>
      <c r="L810" s="40">
        <f>VLOOKUP(Table1[[#This Row],[fund_ioc]],'[1]By Fund - The Illinois Office o'!$B:$D,3,FALSE)</f>
        <v>1743144.08</v>
      </c>
      <c r="M810" s="41">
        <f>VLOOKUP(Table1[[#This Row],[fund_ioc]],'[2]By Fund - The Illinois Office o'!$B:$D,3,FALSE)</f>
        <v>1771632.54</v>
      </c>
      <c r="N810" s="40">
        <v>1743144.08</v>
      </c>
      <c r="O810" s="40">
        <v>1771632.54</v>
      </c>
      <c r="Q810" s="45">
        <f>Table1[[#This Row],[Revenue2]]-Table1[[#This Row],[Expenditures3]]</f>
        <v>-28488.459999999963</v>
      </c>
    </row>
    <row r="811" spans="1:17">
      <c r="A811" s="22" t="s">
        <v>681</v>
      </c>
      <c r="B811" s="1" t="s">
        <v>681</v>
      </c>
      <c r="C811" s="1" t="s">
        <v>681</v>
      </c>
      <c r="D811" s="1">
        <v>0</v>
      </c>
      <c r="E811" s="1"/>
      <c r="F811" s="1">
        <v>1</v>
      </c>
      <c r="G811" s="1" t="s">
        <v>1914</v>
      </c>
      <c r="H811" s="1" t="s">
        <v>2278</v>
      </c>
      <c r="I811" s="1" t="s">
        <v>2288</v>
      </c>
      <c r="J811" s="1">
        <v>1</v>
      </c>
      <c r="K811" s="1">
        <v>1</v>
      </c>
      <c r="L811" s="40">
        <f>VLOOKUP(Table1[[#This Row],[fund_ioc]],'[1]By Fund - The Illinois Office o'!$B:$D,3,FALSE)</f>
        <v>2144905.6</v>
      </c>
      <c r="M811" s="41">
        <f>VLOOKUP(Table1[[#This Row],[fund_ioc]],'[2]By Fund - The Illinois Office o'!$B:$D,3,FALSE)</f>
        <v>2498189.19</v>
      </c>
      <c r="N811" s="40">
        <v>2144905.6</v>
      </c>
      <c r="O811" s="40">
        <v>2498189.19</v>
      </c>
      <c r="Q811" s="45">
        <f>Table1[[#This Row],[Revenue2]]-Table1[[#This Row],[Expenditures3]]</f>
        <v>-353283.58999999985</v>
      </c>
    </row>
    <row r="812" spans="1:17">
      <c r="A812" s="22" t="s">
        <v>682</v>
      </c>
      <c r="B812" s="1" t="s">
        <v>1128</v>
      </c>
      <c r="C812" s="1" t="s">
        <v>682</v>
      </c>
      <c r="D812" s="1">
        <v>2</v>
      </c>
      <c r="E812" s="1"/>
      <c r="F812" s="1">
        <v>1</v>
      </c>
      <c r="G812" s="1" t="s">
        <v>1915</v>
      </c>
      <c r="H812" s="1" t="s">
        <v>2278</v>
      </c>
      <c r="I812" s="1" t="s">
        <v>2288</v>
      </c>
      <c r="J812" s="1">
        <v>1</v>
      </c>
      <c r="K812" s="1">
        <v>1</v>
      </c>
      <c r="L812" s="40">
        <f>VLOOKUP(Table1[[#This Row],[fund_ioc]],'[1]By Fund - The Illinois Office o'!$B:$D,3,FALSE)</f>
        <v>64911484.810000002</v>
      </c>
      <c r="M812" s="41">
        <f>VLOOKUP(Table1[[#This Row],[fund_ioc]],'[2]By Fund - The Illinois Office o'!$B:$D,3,FALSE)</f>
        <v>67851136.420000002</v>
      </c>
      <c r="N812" s="40">
        <v>64911484.810000002</v>
      </c>
      <c r="O812" s="40">
        <v>67851136.420000002</v>
      </c>
      <c r="Q812" s="45">
        <f>Table1[[#This Row],[Revenue2]]-Table1[[#This Row],[Expenditures3]]</f>
        <v>-2939651.6099999994</v>
      </c>
    </row>
    <row r="813" spans="1:17">
      <c r="A813" s="22" t="s">
        <v>1036</v>
      </c>
      <c r="B813" s="1" t="s">
        <v>1222</v>
      </c>
      <c r="C813" s="1" t="s">
        <v>682</v>
      </c>
      <c r="D813" s="1">
        <v>1</v>
      </c>
      <c r="E813" s="1">
        <v>2002</v>
      </c>
      <c r="F813" s="1">
        <v>1</v>
      </c>
      <c r="G813" s="1" t="s">
        <v>2266</v>
      </c>
      <c r="H813" s="1" t="s">
        <v>2278</v>
      </c>
      <c r="I813" s="1" t="s">
        <v>2288</v>
      </c>
      <c r="J813" s="1">
        <v>1</v>
      </c>
      <c r="K813" s="1">
        <v>1</v>
      </c>
      <c r="L813" s="40">
        <f>VLOOKUP(Table1[[#This Row],[fund_ioc]],'[1]By Fund - The Illinois Office o'!$B:$D,3,FALSE)</f>
        <v>64911484.810000002</v>
      </c>
      <c r="M813" s="41">
        <f>VLOOKUP(Table1[[#This Row],[fund_ioc]],'[2]By Fund - The Illinois Office o'!$B:$D,3,FALSE)</f>
        <v>67851136.420000002</v>
      </c>
      <c r="N813" s="40">
        <v>64911484.810000002</v>
      </c>
      <c r="O813" s="40">
        <v>67851136.420000002</v>
      </c>
      <c r="Q813" s="45">
        <f>Table1[[#This Row],[Revenue2]]-Table1[[#This Row],[Expenditures3]]</f>
        <v>-2939651.6099999994</v>
      </c>
    </row>
    <row r="814" spans="1:17">
      <c r="A814" s="22" t="s">
        <v>683</v>
      </c>
      <c r="B814" s="1" t="s">
        <v>683</v>
      </c>
      <c r="C814" s="1" t="s">
        <v>683</v>
      </c>
      <c r="D814" s="1">
        <v>0</v>
      </c>
      <c r="E814" s="1"/>
      <c r="F814" s="1">
        <v>1</v>
      </c>
      <c r="G814" s="19" t="s">
        <v>1916</v>
      </c>
      <c r="H814" s="1" t="s">
        <v>2278</v>
      </c>
      <c r="I814" s="1" t="s">
        <v>2288</v>
      </c>
      <c r="J814" s="1">
        <v>1</v>
      </c>
      <c r="K814" s="1">
        <v>1</v>
      </c>
      <c r="L814" s="40">
        <f>VLOOKUP(Table1[[#This Row],[fund_ioc]],'[1]By Fund - The Illinois Office o'!$B:$D,3,FALSE)</f>
        <v>2262741807.0599999</v>
      </c>
      <c r="M814" s="41">
        <f>VLOOKUP(Table1[[#This Row],[fund_ioc]],'[2]By Fund - The Illinois Office o'!$B:$D,3,FALSE)</f>
        <v>2313777723.4200001</v>
      </c>
      <c r="N814" s="40">
        <v>2262741807.0599999</v>
      </c>
      <c r="O814" s="40">
        <v>2313777723.4200001</v>
      </c>
      <c r="Q814" s="45">
        <f>Table1[[#This Row],[Revenue2]]-Table1[[#This Row],[Expenditures3]]</f>
        <v>-51035916.360000134</v>
      </c>
    </row>
    <row r="815" spans="1:17">
      <c r="A815" s="22" t="s">
        <v>684</v>
      </c>
      <c r="B815" s="1" t="s">
        <v>684</v>
      </c>
      <c r="C815" s="1" t="s">
        <v>684</v>
      </c>
      <c r="D815" s="1">
        <v>0</v>
      </c>
      <c r="E815" s="1"/>
      <c r="F815" s="1">
        <v>1</v>
      </c>
      <c r="G815" s="1" t="s">
        <v>1917</v>
      </c>
      <c r="H815" s="1" t="s">
        <v>2278</v>
      </c>
      <c r="I815" s="1" t="s">
        <v>2288</v>
      </c>
      <c r="J815" s="1">
        <v>1</v>
      </c>
      <c r="K815" s="1">
        <v>1</v>
      </c>
      <c r="L815" s="40" t="e">
        <f>VLOOKUP(Table1[[#This Row],[fund_ioc]],'[1]By Fund - The Illinois Office o'!$B:$D,3,FALSE)</f>
        <v>#N/A</v>
      </c>
      <c r="M815" s="41" t="e">
        <f>VLOOKUP(Table1[[#This Row],[fund_ioc]],'[2]By Fund - The Illinois Office o'!$B:$D,3,FALSE)</f>
        <v>#N/A</v>
      </c>
      <c r="N815" s="40"/>
      <c r="O815" s="40"/>
      <c r="Q815" s="45">
        <f>Table1[[#This Row],[Revenue2]]-Table1[[#This Row],[Expenditures3]]</f>
        <v>0</v>
      </c>
    </row>
    <row r="816" spans="1:17">
      <c r="A816" s="22" t="s">
        <v>685</v>
      </c>
      <c r="B816" s="1" t="s">
        <v>685</v>
      </c>
      <c r="C816" s="1" t="s">
        <v>685</v>
      </c>
      <c r="D816" s="1">
        <v>0</v>
      </c>
      <c r="E816" s="1"/>
      <c r="F816" s="1">
        <v>1</v>
      </c>
      <c r="G816" s="19" t="s">
        <v>1918</v>
      </c>
      <c r="H816" s="1" t="s">
        <v>2278</v>
      </c>
      <c r="I816" s="1" t="s">
        <v>2288</v>
      </c>
      <c r="J816" s="1">
        <v>1</v>
      </c>
      <c r="K816" s="1">
        <v>1</v>
      </c>
      <c r="L816" s="40" t="e">
        <f>VLOOKUP(Table1[[#This Row],[fund_ioc]],'[1]By Fund - The Illinois Office o'!$B:$D,3,FALSE)</f>
        <v>#N/A</v>
      </c>
      <c r="M816" s="41">
        <f>VLOOKUP(Table1[[#This Row],[fund_ioc]],'[2]By Fund - The Illinois Office o'!$B:$D,3,FALSE)</f>
        <v>0</v>
      </c>
      <c r="N816" s="40"/>
      <c r="O816" s="40">
        <v>0</v>
      </c>
      <c r="Q816" s="45">
        <f>Table1[[#This Row],[Revenue2]]-Table1[[#This Row],[Expenditures3]]</f>
        <v>0</v>
      </c>
    </row>
    <row r="817" spans="1:17">
      <c r="A817" s="22" t="s">
        <v>686</v>
      </c>
      <c r="B817" s="1" t="s">
        <v>686</v>
      </c>
      <c r="C817" s="1" t="s">
        <v>686</v>
      </c>
      <c r="D817" s="1">
        <v>0</v>
      </c>
      <c r="E817" s="1"/>
      <c r="F817" s="1">
        <v>1</v>
      </c>
      <c r="G817" s="1" t="s">
        <v>1919</v>
      </c>
      <c r="H817" s="1" t="s">
        <v>2278</v>
      </c>
      <c r="I817" s="1" t="s">
        <v>2288</v>
      </c>
      <c r="J817" s="1">
        <v>1</v>
      </c>
      <c r="K817" s="1">
        <v>1</v>
      </c>
      <c r="L817" s="40">
        <f>VLOOKUP(Table1[[#This Row],[fund_ioc]],'[1]By Fund - The Illinois Office o'!$B:$D,3,FALSE)</f>
        <v>0</v>
      </c>
      <c r="M817" s="41">
        <f>VLOOKUP(Table1[[#This Row],[fund_ioc]],'[2]By Fund - The Illinois Office o'!$B:$D,3,FALSE)</f>
        <v>85317.08</v>
      </c>
      <c r="N817" s="40">
        <v>0</v>
      </c>
      <c r="O817" s="40">
        <v>85317.08</v>
      </c>
      <c r="Q817" s="45">
        <f>Table1[[#This Row],[Revenue2]]-Table1[[#This Row],[Expenditures3]]</f>
        <v>-85317.08</v>
      </c>
    </row>
    <row r="818" spans="1:17">
      <c r="A818" s="22" t="s">
        <v>687</v>
      </c>
      <c r="B818" s="1" t="s">
        <v>687</v>
      </c>
      <c r="C818" s="1" t="s">
        <v>687</v>
      </c>
      <c r="D818" s="1">
        <v>0</v>
      </c>
      <c r="E818" s="1"/>
      <c r="F818" s="1">
        <v>1</v>
      </c>
      <c r="G818" s="1" t="s">
        <v>1920</v>
      </c>
      <c r="H818" s="1" t="s">
        <v>2278</v>
      </c>
      <c r="I818" s="1" t="s">
        <v>2288</v>
      </c>
      <c r="J818" s="1">
        <v>1</v>
      </c>
      <c r="K818" s="1">
        <v>1</v>
      </c>
      <c r="L818" s="40" t="e">
        <f>VLOOKUP(Table1[[#This Row],[fund_ioc]],'[1]By Fund - The Illinois Office o'!$B:$D,3,FALSE)</f>
        <v>#N/A</v>
      </c>
      <c r="M818" s="41" t="e">
        <f>VLOOKUP(Table1[[#This Row],[fund_ioc]],'[2]By Fund - The Illinois Office o'!$B:$D,3,FALSE)</f>
        <v>#N/A</v>
      </c>
      <c r="N818" s="40"/>
      <c r="O818" s="40"/>
      <c r="Q818" s="45">
        <f>Table1[[#This Row],[Revenue2]]-Table1[[#This Row],[Expenditures3]]</f>
        <v>0</v>
      </c>
    </row>
    <row r="819" spans="1:17">
      <c r="A819" s="22" t="s">
        <v>688</v>
      </c>
      <c r="B819" s="1" t="s">
        <v>688</v>
      </c>
      <c r="C819" s="1" t="s">
        <v>688</v>
      </c>
      <c r="D819" s="1">
        <v>0</v>
      </c>
      <c r="E819" s="1"/>
      <c r="F819" s="1">
        <v>1</v>
      </c>
      <c r="G819" s="19" t="s">
        <v>1921</v>
      </c>
      <c r="H819" s="1" t="s">
        <v>2278</v>
      </c>
      <c r="I819" s="1" t="s">
        <v>2288</v>
      </c>
      <c r="J819" s="1">
        <v>1</v>
      </c>
      <c r="K819" s="1">
        <v>1</v>
      </c>
      <c r="L819" s="40">
        <f>VLOOKUP(Table1[[#This Row],[fund_ioc]],'[1]By Fund - The Illinois Office o'!$B:$D,3,FALSE)</f>
        <v>170000</v>
      </c>
      <c r="M819" s="41">
        <f>VLOOKUP(Table1[[#This Row],[fund_ioc]],'[2]By Fund - The Illinois Office o'!$B:$D,3,FALSE)</f>
        <v>107493</v>
      </c>
      <c r="N819" s="40">
        <v>170000</v>
      </c>
      <c r="O819" s="40">
        <v>107493</v>
      </c>
      <c r="Q819" s="45">
        <f>Table1[[#This Row],[Revenue2]]-Table1[[#This Row],[Expenditures3]]</f>
        <v>62507</v>
      </c>
    </row>
    <row r="820" spans="1:17">
      <c r="A820" s="22" t="s">
        <v>689</v>
      </c>
      <c r="B820" s="1" t="s">
        <v>689</v>
      </c>
      <c r="C820" s="1" t="s">
        <v>689</v>
      </c>
      <c r="D820" s="1">
        <v>0</v>
      </c>
      <c r="E820" s="1"/>
      <c r="F820" s="1">
        <v>0</v>
      </c>
      <c r="G820" s="1" t="s">
        <v>1922</v>
      </c>
      <c r="H820" s="1" t="s">
        <v>2279</v>
      </c>
      <c r="I820" s="1" t="s">
        <v>2289</v>
      </c>
      <c r="J820" s="1">
        <v>0</v>
      </c>
      <c r="K820" s="1">
        <v>0</v>
      </c>
      <c r="L820" s="40">
        <f>VLOOKUP(Table1[[#This Row],[fund_ioc]],'[1]By Fund - The Illinois Office o'!$B:$D,3,FALSE)</f>
        <v>6595766.9500000002</v>
      </c>
      <c r="M820" s="41">
        <f>VLOOKUP(Table1[[#This Row],[fund_ioc]],'[2]By Fund - The Illinois Office o'!$B:$D,3,FALSE)</f>
        <v>6729444.3099999996</v>
      </c>
      <c r="N820" s="40">
        <v>6595766.9500000002</v>
      </c>
      <c r="O820" s="40">
        <v>6729444.3099999996</v>
      </c>
      <c r="Q820" s="45">
        <f>Table1[[#This Row],[Revenue2]]-Table1[[#This Row],[Expenditures3]]</f>
        <v>-133677.3599999994</v>
      </c>
    </row>
    <row r="821" spans="1:17">
      <c r="A821" s="22" t="s">
        <v>690</v>
      </c>
      <c r="B821" s="1" t="s">
        <v>690</v>
      </c>
      <c r="C821" s="1" t="s">
        <v>690</v>
      </c>
      <c r="D821" s="1">
        <v>0</v>
      </c>
      <c r="E821" s="1"/>
      <c r="F821" s="1">
        <v>1</v>
      </c>
      <c r="G821" s="1" t="s">
        <v>1923</v>
      </c>
      <c r="H821" s="1" t="s">
        <v>2278</v>
      </c>
      <c r="I821" s="1" t="s">
        <v>2288</v>
      </c>
      <c r="J821" s="1">
        <v>1</v>
      </c>
      <c r="K821" s="1">
        <v>1</v>
      </c>
      <c r="L821" s="40">
        <f>VLOOKUP(Table1[[#This Row],[fund_ioc]],'[1]By Fund - The Illinois Office o'!$B:$D,3,FALSE)</f>
        <v>46165896.770000003</v>
      </c>
      <c r="M821" s="41">
        <f>VLOOKUP(Table1[[#This Row],[fund_ioc]],'[2]By Fund - The Illinois Office o'!$B:$D,3,FALSE)</f>
        <v>50534802.799999997</v>
      </c>
      <c r="N821" s="40">
        <v>46165896.770000003</v>
      </c>
      <c r="O821" s="40">
        <v>50534802.799999997</v>
      </c>
      <c r="Q821" s="45">
        <f>Table1[[#This Row],[Revenue2]]-Table1[[#This Row],[Expenditures3]]</f>
        <v>-4368906.0299999937</v>
      </c>
    </row>
    <row r="822" spans="1:17">
      <c r="A822" s="22" t="s">
        <v>691</v>
      </c>
      <c r="B822" s="1" t="s">
        <v>691</v>
      </c>
      <c r="C822" s="1" t="s">
        <v>691</v>
      </c>
      <c r="D822" s="1">
        <v>0</v>
      </c>
      <c r="E822" s="1"/>
      <c r="F822" s="1">
        <v>0</v>
      </c>
      <c r="G822" s="1" t="s">
        <v>1924</v>
      </c>
      <c r="H822" s="1" t="s">
        <v>2279</v>
      </c>
      <c r="I822" s="1" t="s">
        <v>2289</v>
      </c>
      <c r="J822" s="1">
        <v>0</v>
      </c>
      <c r="K822" s="1">
        <v>0</v>
      </c>
      <c r="L822" s="40">
        <f>VLOOKUP(Table1[[#This Row],[fund_ioc]],'[1]By Fund - The Illinois Office o'!$B:$D,3,FALSE)</f>
        <v>120538329.95999999</v>
      </c>
      <c r="M822" s="41">
        <f>VLOOKUP(Table1[[#This Row],[fund_ioc]],'[2]By Fund - The Illinois Office o'!$B:$D,3,FALSE)</f>
        <v>113674657.5</v>
      </c>
      <c r="N822" s="40">
        <v>120538329.95999999</v>
      </c>
      <c r="O822" s="40">
        <v>113674657.5</v>
      </c>
      <c r="Q822" s="45">
        <f>Table1[[#This Row],[Revenue2]]-Table1[[#This Row],[Expenditures3]]</f>
        <v>6863672.4599999934</v>
      </c>
    </row>
    <row r="823" spans="1:17">
      <c r="A823" s="22" t="s">
        <v>692</v>
      </c>
      <c r="B823" s="1" t="s">
        <v>692</v>
      </c>
      <c r="C823" s="1" t="s">
        <v>692</v>
      </c>
      <c r="D823" s="1">
        <v>0</v>
      </c>
      <c r="E823" s="1"/>
      <c r="F823" s="1">
        <v>1</v>
      </c>
      <c r="G823" s="19" t="s">
        <v>1925</v>
      </c>
      <c r="H823" s="1" t="s">
        <v>2278</v>
      </c>
      <c r="I823" s="1" t="s">
        <v>2288</v>
      </c>
      <c r="J823" s="1">
        <v>1</v>
      </c>
      <c r="K823" s="1">
        <v>1</v>
      </c>
      <c r="L823" s="40">
        <f>VLOOKUP(Table1[[#This Row],[fund_ioc]],'[1]By Fund - The Illinois Office o'!$B:$D,3,FALSE)</f>
        <v>11599233.539999999</v>
      </c>
      <c r="M823" s="41">
        <f>VLOOKUP(Table1[[#This Row],[fund_ioc]],'[2]By Fund - The Illinois Office o'!$B:$D,3,FALSE)</f>
        <v>10598537.77</v>
      </c>
      <c r="N823" s="40">
        <v>11599233.539999999</v>
      </c>
      <c r="O823" s="40">
        <v>10598537.77</v>
      </c>
      <c r="Q823" s="45">
        <f>Table1[[#This Row],[Revenue2]]-Table1[[#This Row],[Expenditures3]]</f>
        <v>1000695.7699999996</v>
      </c>
    </row>
    <row r="824" spans="1:17">
      <c r="A824" s="22" t="s">
        <v>693</v>
      </c>
      <c r="B824" s="1" t="s">
        <v>693</v>
      </c>
      <c r="C824" s="1" t="s">
        <v>693</v>
      </c>
      <c r="D824" s="1">
        <v>0</v>
      </c>
      <c r="E824" s="1"/>
      <c r="F824" s="1">
        <v>1</v>
      </c>
      <c r="G824" s="1" t="s">
        <v>1926</v>
      </c>
      <c r="H824" s="1" t="s">
        <v>2278</v>
      </c>
      <c r="I824" s="1" t="s">
        <v>2288</v>
      </c>
      <c r="J824" s="1">
        <v>1</v>
      </c>
      <c r="K824" s="1">
        <v>1</v>
      </c>
      <c r="L824" s="40">
        <f>VLOOKUP(Table1[[#This Row],[fund_ioc]],'[1]By Fund - The Illinois Office o'!$B:$D,3,FALSE)</f>
        <v>0</v>
      </c>
      <c r="M824" s="41">
        <f>VLOOKUP(Table1[[#This Row],[fund_ioc]],'[2]By Fund - The Illinois Office o'!$B:$D,3,FALSE)</f>
        <v>0</v>
      </c>
      <c r="N824" s="40">
        <v>0</v>
      </c>
      <c r="O824" s="40">
        <v>0</v>
      </c>
      <c r="Q824" s="45">
        <f>Table1[[#This Row],[Revenue2]]-Table1[[#This Row],[Expenditures3]]</f>
        <v>0</v>
      </c>
    </row>
    <row r="825" spans="1:17">
      <c r="A825" s="22" t="s">
        <v>694</v>
      </c>
      <c r="B825" s="1" t="s">
        <v>694</v>
      </c>
      <c r="C825" s="1" t="s">
        <v>694</v>
      </c>
      <c r="D825" s="1">
        <v>0</v>
      </c>
      <c r="E825" s="1"/>
      <c r="F825" s="1">
        <v>1</v>
      </c>
      <c r="G825" s="1" t="s">
        <v>1927</v>
      </c>
      <c r="H825" s="1" t="s">
        <v>2279</v>
      </c>
      <c r="I825" s="1" t="s">
        <v>2289</v>
      </c>
      <c r="J825" s="1">
        <v>1</v>
      </c>
      <c r="K825" s="1">
        <v>1</v>
      </c>
      <c r="L825" s="40">
        <f>VLOOKUP(Table1[[#This Row],[fund_ioc]],'[1]By Fund - The Illinois Office o'!$B:$D,3,FALSE)</f>
        <v>25634873.27</v>
      </c>
      <c r="M825" s="41">
        <f>VLOOKUP(Table1[[#This Row],[fund_ioc]],'[2]By Fund - The Illinois Office o'!$B:$D,3,FALSE)</f>
        <v>22610744.449999999</v>
      </c>
      <c r="N825" s="40">
        <v>25634873.27</v>
      </c>
      <c r="O825" s="40">
        <v>22610744.449999999</v>
      </c>
      <c r="Q825" s="45">
        <f>Table1[[#This Row],[Revenue2]]-Table1[[#This Row],[Expenditures3]]</f>
        <v>3024128.8200000003</v>
      </c>
    </row>
    <row r="826" spans="1:17">
      <c r="A826" s="22" t="s">
        <v>695</v>
      </c>
      <c r="B826" s="1" t="s">
        <v>2496</v>
      </c>
      <c r="C826" s="1" t="s">
        <v>695</v>
      </c>
      <c r="D826" s="1" t="s">
        <v>2316</v>
      </c>
      <c r="E826" s="1"/>
      <c r="F826" s="1">
        <v>1</v>
      </c>
      <c r="G826" s="9" t="s">
        <v>2497</v>
      </c>
      <c r="H826" s="1" t="s">
        <v>2278</v>
      </c>
      <c r="I826" s="1" t="s">
        <v>2288</v>
      </c>
      <c r="J826" s="1">
        <v>1</v>
      </c>
      <c r="K826" s="1">
        <v>1</v>
      </c>
      <c r="L826" s="40">
        <f>VLOOKUP(Table1[[#This Row],[fund_ioc]],'[1]By Fund - The Illinois Office o'!$B:$D,3,FALSE)</f>
        <v>499559.74</v>
      </c>
      <c r="M826" s="41">
        <f>VLOOKUP(Table1[[#This Row],[fund_ioc]],'[2]By Fund - The Illinois Office o'!$B:$D,3,FALSE)</f>
        <v>1222722.5</v>
      </c>
      <c r="N826" s="40">
        <v>499559.74</v>
      </c>
      <c r="O826" s="40">
        <v>1222722.5</v>
      </c>
      <c r="Q826" s="45">
        <f>Table1[[#This Row],[Revenue2]]-Table1[[#This Row],[Expenditures3]]</f>
        <v>-723162.76</v>
      </c>
    </row>
    <row r="827" spans="1:17">
      <c r="A827" s="22" t="s">
        <v>2494</v>
      </c>
      <c r="B827" s="1" t="s">
        <v>2495</v>
      </c>
      <c r="C827" s="1" t="s">
        <v>695</v>
      </c>
      <c r="D827" s="1" t="s">
        <v>2319</v>
      </c>
      <c r="E827" s="1" t="s">
        <v>2411</v>
      </c>
      <c r="F827" s="1">
        <v>1</v>
      </c>
      <c r="G827" s="1" t="s">
        <v>1928</v>
      </c>
      <c r="H827" s="1" t="s">
        <v>2278</v>
      </c>
      <c r="I827" s="1" t="s">
        <v>2288</v>
      </c>
      <c r="J827" s="1">
        <v>1</v>
      </c>
      <c r="K827" s="1">
        <v>1</v>
      </c>
      <c r="L827" s="40">
        <f>VLOOKUP(Table1[[#This Row],[fund_ioc]],'[1]By Fund - The Illinois Office o'!$B:$D,3,FALSE)</f>
        <v>499559.74</v>
      </c>
      <c r="M827" s="41">
        <f>VLOOKUP(Table1[[#This Row],[fund_ioc]],'[2]By Fund - The Illinois Office o'!$B:$D,3,FALSE)</f>
        <v>1222722.5</v>
      </c>
      <c r="N827" s="40">
        <v>499559.74</v>
      </c>
      <c r="O827" s="40">
        <v>1222722.5</v>
      </c>
      <c r="Q827" s="45">
        <f>Table1[[#This Row],[Revenue2]]-Table1[[#This Row],[Expenditures3]]</f>
        <v>-723162.76</v>
      </c>
    </row>
    <row r="828" spans="1:17">
      <c r="A828" s="22" t="s">
        <v>696</v>
      </c>
      <c r="B828" s="1" t="s">
        <v>696</v>
      </c>
      <c r="C828" s="1" t="s">
        <v>696</v>
      </c>
      <c r="D828" s="1">
        <v>0</v>
      </c>
      <c r="E828" s="1"/>
      <c r="F828" s="1">
        <v>1</v>
      </c>
      <c r="G828" s="1" t="s">
        <v>1929</v>
      </c>
      <c r="H828" s="1" t="s">
        <v>2277</v>
      </c>
      <c r="I828" s="1" t="s">
        <v>2287</v>
      </c>
      <c r="J828" s="1">
        <v>1</v>
      </c>
      <c r="K828" s="1">
        <v>1</v>
      </c>
      <c r="L828" s="40">
        <f>VLOOKUP(Table1[[#This Row],[fund_ioc]],'[1]By Fund - The Illinois Office o'!$B:$D,3,FALSE)</f>
        <v>1204307.52</v>
      </c>
      <c r="M828" s="41">
        <f>VLOOKUP(Table1[[#This Row],[fund_ioc]],'[2]By Fund - The Illinois Office o'!$B:$D,3,FALSE)</f>
        <v>1213012.93</v>
      </c>
      <c r="N828" s="40">
        <v>1204307.52</v>
      </c>
      <c r="O828" s="40">
        <v>1213012.93</v>
      </c>
      <c r="Q828" s="45">
        <f>Table1[[#This Row],[Revenue2]]-Table1[[#This Row],[Expenditures3]]</f>
        <v>-8705.4099999999162</v>
      </c>
    </row>
    <row r="829" spans="1:17">
      <c r="A829" s="22" t="s">
        <v>697</v>
      </c>
      <c r="B829" s="1" t="s">
        <v>697</v>
      </c>
      <c r="C829" s="1" t="s">
        <v>697</v>
      </c>
      <c r="D829" s="1">
        <v>0</v>
      </c>
      <c r="E829" s="1"/>
      <c r="F829" s="1">
        <v>1</v>
      </c>
      <c r="G829" s="1" t="s">
        <v>1930</v>
      </c>
      <c r="H829" s="1" t="s">
        <v>2278</v>
      </c>
      <c r="I829" s="1" t="s">
        <v>2288</v>
      </c>
      <c r="J829" s="1">
        <v>1</v>
      </c>
      <c r="K829" s="1">
        <v>1</v>
      </c>
      <c r="L829" s="40">
        <f>VLOOKUP(Table1[[#This Row],[fund_ioc]],'[1]By Fund - The Illinois Office o'!$B:$D,3,FALSE)</f>
        <v>385486</v>
      </c>
      <c r="M829" s="41">
        <f>VLOOKUP(Table1[[#This Row],[fund_ioc]],'[2]By Fund - The Illinois Office o'!$B:$D,3,FALSE)</f>
        <v>813675</v>
      </c>
      <c r="N829" s="40">
        <v>385486</v>
      </c>
      <c r="O829" s="40">
        <v>813675</v>
      </c>
      <c r="Q829" s="45">
        <f>Table1[[#This Row],[Revenue2]]-Table1[[#This Row],[Expenditures3]]</f>
        <v>-428189</v>
      </c>
    </row>
    <row r="830" spans="1:17">
      <c r="A830" s="22" t="s">
        <v>698</v>
      </c>
      <c r="B830" s="1" t="s">
        <v>698</v>
      </c>
      <c r="C830" s="1" t="s">
        <v>698</v>
      </c>
      <c r="D830" s="1">
        <v>0</v>
      </c>
      <c r="E830" s="1"/>
      <c r="F830" s="1">
        <v>1</v>
      </c>
      <c r="G830" s="19" t="s">
        <v>1931</v>
      </c>
      <c r="H830" s="1" t="s">
        <v>2277</v>
      </c>
      <c r="I830" s="1" t="s">
        <v>2287</v>
      </c>
      <c r="J830" s="1">
        <v>1</v>
      </c>
      <c r="K830" s="1">
        <v>1</v>
      </c>
      <c r="L830" s="40">
        <f>VLOOKUP(Table1[[#This Row],[fund_ioc]],'[1]By Fund - The Illinois Office o'!$B:$D,3,FALSE)</f>
        <v>2046649.48</v>
      </c>
      <c r="M830" s="41">
        <f>VLOOKUP(Table1[[#This Row],[fund_ioc]],'[2]By Fund - The Illinois Office o'!$B:$D,3,FALSE)</f>
        <v>2058509.53</v>
      </c>
      <c r="N830" s="40">
        <v>2046649.48</v>
      </c>
      <c r="O830" s="40">
        <v>2058509.53</v>
      </c>
      <c r="Q830" s="45">
        <f>Table1[[#This Row],[Revenue2]]-Table1[[#This Row],[Expenditures3]]</f>
        <v>-11860.050000000047</v>
      </c>
    </row>
    <row r="831" spans="1:17">
      <c r="A831" s="23" t="s">
        <v>699</v>
      </c>
      <c r="B831" s="10" t="s">
        <v>2525</v>
      </c>
      <c r="C831" s="11" t="s">
        <v>699</v>
      </c>
      <c r="D831" s="10" t="s">
        <v>2316</v>
      </c>
      <c r="E831" s="10"/>
      <c r="F831" s="10" t="s">
        <v>2319</v>
      </c>
      <c r="G831" s="10" t="s">
        <v>2531</v>
      </c>
      <c r="H831" s="10" t="s">
        <v>2278</v>
      </c>
      <c r="I831" s="10" t="s">
        <v>2288</v>
      </c>
      <c r="J831" s="10" t="s">
        <v>2319</v>
      </c>
      <c r="K831" s="10" t="s">
        <v>2319</v>
      </c>
      <c r="L831" s="40">
        <f>VLOOKUP(Table1[[#This Row],[fund_ioc]],'[1]By Fund - The Illinois Office o'!$B:$D,3,FALSE)</f>
        <v>6286522.21</v>
      </c>
      <c r="M831" s="41">
        <f>VLOOKUP(Table1[[#This Row],[fund_ioc]],'[2]By Fund - The Illinois Office o'!$B:$D,3,FALSE)</f>
        <v>5426042.0999999996</v>
      </c>
      <c r="N831" s="40">
        <v>6286522.21</v>
      </c>
      <c r="O831" s="40">
        <v>5426042.0999999996</v>
      </c>
      <c r="Q831" s="45">
        <f>Table1[[#This Row],[Revenue2]]-Table1[[#This Row],[Expenditures3]]</f>
        <v>860480.11000000034</v>
      </c>
    </row>
    <row r="832" spans="1:17">
      <c r="A832" s="22" t="s">
        <v>2526</v>
      </c>
      <c r="B832" s="1" t="s">
        <v>699</v>
      </c>
      <c r="C832" s="1" t="s">
        <v>699</v>
      </c>
      <c r="D832" s="2" t="s">
        <v>2319</v>
      </c>
      <c r="E832" s="2" t="s">
        <v>2533</v>
      </c>
      <c r="F832" s="1">
        <v>1</v>
      </c>
      <c r="G832" s="1" t="s">
        <v>1932</v>
      </c>
      <c r="H832" s="1" t="s">
        <v>2278</v>
      </c>
      <c r="I832" s="1" t="s">
        <v>2288</v>
      </c>
      <c r="J832" s="1">
        <v>1</v>
      </c>
      <c r="K832" s="1">
        <v>1</v>
      </c>
      <c r="L832" s="40">
        <f>VLOOKUP(Table1[[#This Row],[fund_ioc]],'[1]By Fund - The Illinois Office o'!$B:$D,3,FALSE)</f>
        <v>6286522.21</v>
      </c>
      <c r="M832" s="41">
        <f>VLOOKUP(Table1[[#This Row],[fund_ioc]],'[2]By Fund - The Illinois Office o'!$B:$D,3,FALSE)</f>
        <v>5426042.0999999996</v>
      </c>
      <c r="N832" s="40">
        <v>6286522.21</v>
      </c>
      <c r="O832" s="40">
        <v>5426042.0999999996</v>
      </c>
      <c r="Q832" s="45">
        <f>Table1[[#This Row],[Revenue2]]-Table1[[#This Row],[Expenditures3]]</f>
        <v>860480.11000000034</v>
      </c>
    </row>
    <row r="833" spans="1:17">
      <c r="A833" s="22" t="s">
        <v>700</v>
      </c>
      <c r="B833" s="1" t="s">
        <v>700</v>
      </c>
      <c r="C833" s="1" t="s">
        <v>700</v>
      </c>
      <c r="D833" s="1">
        <v>0</v>
      </c>
      <c r="E833" s="1"/>
      <c r="F833" s="1">
        <v>1</v>
      </c>
      <c r="G833" s="1" t="s">
        <v>1933</v>
      </c>
      <c r="H833" s="1" t="s">
        <v>2278</v>
      </c>
      <c r="I833" s="1" t="s">
        <v>2288</v>
      </c>
      <c r="J833" s="1">
        <v>1</v>
      </c>
      <c r="K833" s="1">
        <v>1</v>
      </c>
      <c r="L833" s="40">
        <f>VLOOKUP(Table1[[#This Row],[fund_ioc]],'[1]By Fund - The Illinois Office o'!$B:$D,3,FALSE)</f>
        <v>2687980991.5599999</v>
      </c>
      <c r="M833" s="41">
        <f>VLOOKUP(Table1[[#This Row],[fund_ioc]],'[2]By Fund - The Illinois Office o'!$B:$D,3,FALSE)</f>
        <v>2463805388.75</v>
      </c>
      <c r="N833" s="40">
        <v>2687980991.5599999</v>
      </c>
      <c r="O833" s="40">
        <v>2463805388.75</v>
      </c>
      <c r="Q833" s="45">
        <f>Table1[[#This Row],[Revenue2]]-Table1[[#This Row],[Expenditures3]]</f>
        <v>224175602.80999994</v>
      </c>
    </row>
    <row r="834" spans="1:17">
      <c r="A834" s="31" t="s">
        <v>701</v>
      </c>
      <c r="B834" s="17" t="s">
        <v>2570</v>
      </c>
      <c r="C834" s="17" t="s">
        <v>701</v>
      </c>
      <c r="D834" s="17" t="s">
        <v>2316</v>
      </c>
      <c r="E834" s="17"/>
      <c r="F834" s="17" t="s">
        <v>2319</v>
      </c>
      <c r="G834" s="17" t="s">
        <v>2568</v>
      </c>
      <c r="H834" s="1"/>
      <c r="I834" s="1"/>
      <c r="J834" s="1"/>
      <c r="K834" s="1"/>
      <c r="L834" s="40">
        <f>VLOOKUP(Table1[[#This Row],[fund_ioc]],'[1]By Fund - The Illinois Office o'!$B:$D,3,FALSE)</f>
        <v>0</v>
      </c>
      <c r="M834" s="41">
        <f>VLOOKUP(Table1[[#This Row],[fund_ioc]],'[2]By Fund - The Illinois Office o'!$B:$D,3,FALSE)</f>
        <v>0</v>
      </c>
      <c r="N834" s="40">
        <v>0</v>
      </c>
      <c r="O834" s="40">
        <v>0</v>
      </c>
      <c r="Q834" s="45">
        <f>Table1[[#This Row],[Revenue2]]-Table1[[#This Row],[Expenditures3]]</f>
        <v>0</v>
      </c>
    </row>
    <row r="835" spans="1:17">
      <c r="A835" s="24" t="s">
        <v>2569</v>
      </c>
      <c r="B835" s="2" t="s">
        <v>2571</v>
      </c>
      <c r="C835" s="1" t="s">
        <v>701</v>
      </c>
      <c r="D835" s="2" t="s">
        <v>2319</v>
      </c>
      <c r="E835" s="2" t="s">
        <v>2533</v>
      </c>
      <c r="F835" s="1">
        <v>1</v>
      </c>
      <c r="G835" s="1" t="s">
        <v>1934</v>
      </c>
      <c r="H835" s="1" t="s">
        <v>2279</v>
      </c>
      <c r="I835" s="1" t="s">
        <v>2289</v>
      </c>
      <c r="J835" s="1">
        <v>1</v>
      </c>
      <c r="K835" s="1">
        <v>1</v>
      </c>
      <c r="L835" s="40">
        <f>VLOOKUP(Table1[[#This Row],[fund_ioc]],'[1]By Fund - The Illinois Office o'!$B:$D,3,FALSE)</f>
        <v>0</v>
      </c>
      <c r="M835" s="41">
        <f>VLOOKUP(Table1[[#This Row],[fund_ioc]],'[2]By Fund - The Illinois Office o'!$B:$D,3,FALSE)</f>
        <v>0</v>
      </c>
      <c r="N835" s="40">
        <v>0</v>
      </c>
      <c r="O835" s="40">
        <v>0</v>
      </c>
      <c r="Q835" s="45">
        <f>Table1[[#This Row],[Revenue2]]-Table1[[#This Row],[Expenditures3]]</f>
        <v>0</v>
      </c>
    </row>
    <row r="836" spans="1:17">
      <c r="A836" s="22" t="s">
        <v>702</v>
      </c>
      <c r="B836" s="1" t="s">
        <v>1129</v>
      </c>
      <c r="C836" s="1" t="s">
        <v>702</v>
      </c>
      <c r="D836" s="1">
        <v>2</v>
      </c>
      <c r="E836" s="1"/>
      <c r="F836" s="1">
        <v>1</v>
      </c>
      <c r="G836" s="1" t="s">
        <v>1935</v>
      </c>
      <c r="H836" s="1" t="s">
        <v>2279</v>
      </c>
      <c r="I836" s="1" t="s">
        <v>2289</v>
      </c>
      <c r="J836" s="1">
        <v>1</v>
      </c>
      <c r="K836" s="1">
        <v>1</v>
      </c>
      <c r="L836" s="40">
        <f>VLOOKUP(Table1[[#This Row],[fund_ioc]],'[1]By Fund - The Illinois Office o'!$B:$D,3,FALSE)</f>
        <v>662001.75</v>
      </c>
      <c r="M836" s="41">
        <f>VLOOKUP(Table1[[#This Row],[fund_ioc]],'[2]By Fund - The Illinois Office o'!$B:$D,3,FALSE)</f>
        <v>68971.73</v>
      </c>
      <c r="N836" s="40">
        <v>662001.75</v>
      </c>
      <c r="O836" s="40">
        <v>68971.73</v>
      </c>
      <c r="Q836" s="45">
        <f>Table1[[#This Row],[Revenue2]]-Table1[[#This Row],[Expenditures3]]</f>
        <v>593030.02</v>
      </c>
    </row>
    <row r="837" spans="1:17">
      <c r="A837" s="22" t="s">
        <v>1037</v>
      </c>
      <c r="B837" s="1" t="s">
        <v>1223</v>
      </c>
      <c r="C837" s="1" t="s">
        <v>702</v>
      </c>
      <c r="D837" s="1">
        <v>1</v>
      </c>
      <c r="E837" s="1">
        <v>2003</v>
      </c>
      <c r="F837" s="1">
        <v>1</v>
      </c>
      <c r="G837" s="1" t="s">
        <v>2267</v>
      </c>
      <c r="H837" s="1" t="s">
        <v>2278</v>
      </c>
      <c r="I837" s="1" t="s">
        <v>2288</v>
      </c>
      <c r="J837" s="1">
        <v>1</v>
      </c>
      <c r="K837" s="1">
        <v>1</v>
      </c>
      <c r="L837" s="40">
        <f>VLOOKUP(Table1[[#This Row],[fund_ioc]],'[1]By Fund - The Illinois Office o'!$B:$D,3,FALSE)</f>
        <v>662001.75</v>
      </c>
      <c r="M837" s="41">
        <f>VLOOKUP(Table1[[#This Row],[fund_ioc]],'[2]By Fund - The Illinois Office o'!$B:$D,3,FALSE)</f>
        <v>68971.73</v>
      </c>
      <c r="N837" s="40">
        <v>662001.75</v>
      </c>
      <c r="O837" s="40">
        <v>68971.73</v>
      </c>
      <c r="Q837" s="45">
        <f>Table1[[#This Row],[Revenue2]]-Table1[[#This Row],[Expenditures3]]</f>
        <v>593030.02</v>
      </c>
    </row>
    <row r="838" spans="1:17">
      <c r="A838" s="22" t="s">
        <v>703</v>
      </c>
      <c r="B838" s="1" t="s">
        <v>703</v>
      </c>
      <c r="C838" s="1" t="s">
        <v>703</v>
      </c>
      <c r="D838" s="1">
        <v>0</v>
      </c>
      <c r="E838" s="1"/>
      <c r="F838" s="1">
        <v>1</v>
      </c>
      <c r="G838" s="1" t="s">
        <v>1936</v>
      </c>
      <c r="H838" s="1" t="s">
        <v>2278</v>
      </c>
      <c r="I838" s="1" t="s">
        <v>2288</v>
      </c>
      <c r="J838" s="1">
        <v>1</v>
      </c>
      <c r="K838" s="1">
        <v>1</v>
      </c>
      <c r="L838" s="40">
        <f>VLOOKUP(Table1[[#This Row],[fund_ioc]],'[1]By Fund - The Illinois Office o'!$B:$D,3,FALSE)</f>
        <v>15451710.27</v>
      </c>
      <c r="M838" s="41">
        <f>VLOOKUP(Table1[[#This Row],[fund_ioc]],'[2]By Fund - The Illinois Office o'!$B:$D,3,FALSE)</f>
        <v>16639729.65</v>
      </c>
      <c r="N838" s="40">
        <v>15451710.27</v>
      </c>
      <c r="O838" s="40">
        <v>16639729.65</v>
      </c>
      <c r="Q838" s="45">
        <f>Table1[[#This Row],[Revenue2]]-Table1[[#This Row],[Expenditures3]]</f>
        <v>-1188019.3800000008</v>
      </c>
    </row>
    <row r="839" spans="1:17">
      <c r="A839" s="22" t="s">
        <v>704</v>
      </c>
      <c r="B839" s="1" t="s">
        <v>704</v>
      </c>
      <c r="C839" s="1" t="s">
        <v>704</v>
      </c>
      <c r="D839" s="1">
        <v>0</v>
      </c>
      <c r="E839" s="1"/>
      <c r="F839" s="1">
        <v>1</v>
      </c>
      <c r="G839" s="19" t="s">
        <v>1937</v>
      </c>
      <c r="H839" s="1" t="s">
        <v>2278</v>
      </c>
      <c r="I839" s="1" t="s">
        <v>2288</v>
      </c>
      <c r="J839" s="1">
        <v>1</v>
      </c>
      <c r="K839" s="1">
        <v>1</v>
      </c>
      <c r="L839" s="40">
        <f>VLOOKUP(Table1[[#This Row],[fund_ioc]],'[1]By Fund - The Illinois Office o'!$B:$D,3,FALSE)</f>
        <v>2581704.5099999998</v>
      </c>
      <c r="M839" s="41">
        <f>VLOOKUP(Table1[[#This Row],[fund_ioc]],'[2]By Fund - The Illinois Office o'!$B:$D,3,FALSE)</f>
        <v>3241321</v>
      </c>
      <c r="N839" s="40">
        <v>2581704.5099999998</v>
      </c>
      <c r="O839" s="40">
        <v>3241321</v>
      </c>
      <c r="Q839" s="45">
        <f>Table1[[#This Row],[Revenue2]]-Table1[[#This Row],[Expenditures3]]</f>
        <v>-659616.49000000022</v>
      </c>
    </row>
    <row r="840" spans="1:17">
      <c r="A840" s="22" t="s">
        <v>705</v>
      </c>
      <c r="B840" s="1" t="s">
        <v>705</v>
      </c>
      <c r="C840" s="1" t="s">
        <v>705</v>
      </c>
      <c r="D840" s="1">
        <v>0</v>
      </c>
      <c r="E840" s="1"/>
      <c r="F840" s="1">
        <v>1</v>
      </c>
      <c r="G840" s="1" t="s">
        <v>1938</v>
      </c>
      <c r="H840" s="1" t="s">
        <v>2278</v>
      </c>
      <c r="I840" s="1" t="s">
        <v>2288</v>
      </c>
      <c r="J840" s="1">
        <v>1</v>
      </c>
      <c r="K840" s="1">
        <v>1</v>
      </c>
      <c r="L840" s="40">
        <f>VLOOKUP(Table1[[#This Row],[fund_ioc]],'[1]By Fund - The Illinois Office o'!$B:$D,3,FALSE)</f>
        <v>259428361.44</v>
      </c>
      <c r="M840" s="41">
        <f>VLOOKUP(Table1[[#This Row],[fund_ioc]],'[2]By Fund - The Illinois Office o'!$B:$D,3,FALSE)</f>
        <v>304536055.64999998</v>
      </c>
      <c r="N840" s="40">
        <v>259428361.44</v>
      </c>
      <c r="O840" s="40">
        <v>304536055.64999998</v>
      </c>
      <c r="Q840" s="45">
        <f>Table1[[#This Row],[Revenue2]]-Table1[[#This Row],[Expenditures3]]</f>
        <v>-45107694.209999979</v>
      </c>
    </row>
    <row r="841" spans="1:17">
      <c r="A841" s="23" t="s">
        <v>706</v>
      </c>
      <c r="B841" s="10" t="s">
        <v>2528</v>
      </c>
      <c r="C841" s="11" t="s">
        <v>706</v>
      </c>
      <c r="D841" s="10" t="s">
        <v>2514</v>
      </c>
      <c r="E841" s="10"/>
      <c r="F841" s="10" t="s">
        <v>2319</v>
      </c>
      <c r="G841" s="43" t="s">
        <v>2530</v>
      </c>
      <c r="H841" s="10" t="s">
        <v>2279</v>
      </c>
      <c r="I841" s="10" t="s">
        <v>2289</v>
      </c>
      <c r="J841" s="10" t="s">
        <v>2319</v>
      </c>
      <c r="K841" s="10" t="s">
        <v>2319</v>
      </c>
      <c r="L841" s="40">
        <f>VLOOKUP(Table1[[#This Row],[fund_ioc]],'[1]By Fund - The Illinois Office o'!$B:$D,3,FALSE)</f>
        <v>3610977.56</v>
      </c>
      <c r="M841" s="41">
        <f>VLOOKUP(Table1[[#This Row],[fund_ioc]],'[2]By Fund - The Illinois Office o'!$B:$D,3,FALSE)</f>
        <v>87793171.739999995</v>
      </c>
      <c r="N841" s="40">
        <v>3610977.56</v>
      </c>
      <c r="O841" s="40">
        <v>87793171.739999995</v>
      </c>
      <c r="Q841" s="45">
        <f>Table1[[#This Row],[Revenue2]]-Table1[[#This Row],[Expenditures3]]</f>
        <v>-84182194.179999992</v>
      </c>
    </row>
    <row r="842" spans="1:17">
      <c r="A842" s="22" t="s">
        <v>2529</v>
      </c>
      <c r="B842" s="1" t="s">
        <v>1130</v>
      </c>
      <c r="C842" s="1" t="s">
        <v>706</v>
      </c>
      <c r="D842" s="1">
        <v>2</v>
      </c>
      <c r="E842" s="2" t="s">
        <v>2533</v>
      </c>
      <c r="F842" s="1">
        <v>1</v>
      </c>
      <c r="G842" s="1" t="s">
        <v>1939</v>
      </c>
      <c r="H842" s="1" t="s">
        <v>2278</v>
      </c>
      <c r="I842" s="1" t="s">
        <v>2288</v>
      </c>
      <c r="J842" s="1">
        <v>1</v>
      </c>
      <c r="K842" s="1">
        <v>1</v>
      </c>
      <c r="L842" s="40">
        <f>VLOOKUP(Table1[[#This Row],[fund_ioc]],'[1]By Fund - The Illinois Office o'!$B:$D,3,FALSE)</f>
        <v>3610977.56</v>
      </c>
      <c r="M842" s="41">
        <f>VLOOKUP(Table1[[#This Row],[fund_ioc]],'[2]By Fund - The Illinois Office o'!$B:$D,3,FALSE)</f>
        <v>87793171.739999995</v>
      </c>
      <c r="N842" s="40">
        <v>3610977.56</v>
      </c>
      <c r="O842" s="40">
        <v>87793171.739999995</v>
      </c>
      <c r="Q842" s="45">
        <f>Table1[[#This Row],[Revenue2]]-Table1[[#This Row],[Expenditures3]]</f>
        <v>-84182194.179999992</v>
      </c>
    </row>
    <row r="843" spans="1:17">
      <c r="A843" s="22" t="s">
        <v>1038</v>
      </c>
      <c r="B843" s="1" t="s">
        <v>1224</v>
      </c>
      <c r="C843" s="1" t="s">
        <v>706</v>
      </c>
      <c r="D843" s="1">
        <v>1</v>
      </c>
      <c r="E843" s="1">
        <v>2001</v>
      </c>
      <c r="F843" s="1">
        <v>1</v>
      </c>
      <c r="G843" s="1" t="s">
        <v>2268</v>
      </c>
      <c r="H843" s="1" t="s">
        <v>2277</v>
      </c>
      <c r="I843" s="1" t="s">
        <v>2287</v>
      </c>
      <c r="J843" s="1">
        <v>1</v>
      </c>
      <c r="K843" s="1">
        <v>1</v>
      </c>
      <c r="L843" s="40">
        <f>VLOOKUP(Table1[[#This Row],[fund_ioc]],'[1]By Fund - The Illinois Office o'!$B:$D,3,FALSE)</f>
        <v>3610977.56</v>
      </c>
      <c r="M843" s="41">
        <f>VLOOKUP(Table1[[#This Row],[fund_ioc]],'[2]By Fund - The Illinois Office o'!$B:$D,3,FALSE)</f>
        <v>87793171.739999995</v>
      </c>
      <c r="N843" s="40">
        <v>3610977.56</v>
      </c>
      <c r="O843" s="40">
        <v>87793171.739999995</v>
      </c>
      <c r="Q843" s="45">
        <f>Table1[[#This Row],[Revenue2]]-Table1[[#This Row],[Expenditures3]]</f>
        <v>-84182194.179999992</v>
      </c>
    </row>
    <row r="844" spans="1:17">
      <c r="A844" s="22" t="s">
        <v>707</v>
      </c>
      <c r="B844" s="1" t="s">
        <v>707</v>
      </c>
      <c r="C844" s="1" t="s">
        <v>707</v>
      </c>
      <c r="D844" s="1">
        <v>0</v>
      </c>
      <c r="E844" s="1"/>
      <c r="F844" s="1">
        <v>1</v>
      </c>
      <c r="G844" s="1" t="s">
        <v>1940</v>
      </c>
      <c r="H844" s="1" t="s">
        <v>2278</v>
      </c>
      <c r="I844" s="1" t="s">
        <v>2288</v>
      </c>
      <c r="J844" s="1">
        <v>1</v>
      </c>
      <c r="K844" s="1">
        <v>1</v>
      </c>
      <c r="L844" s="40" t="e">
        <f>VLOOKUP(Table1[[#This Row],[fund_ioc]],'[1]By Fund - The Illinois Office o'!$B:$D,3,FALSE)</f>
        <v>#N/A</v>
      </c>
      <c r="M844" s="41" t="e">
        <f>VLOOKUP(Table1[[#This Row],[fund_ioc]],'[2]By Fund - The Illinois Office o'!$B:$D,3,FALSE)</f>
        <v>#N/A</v>
      </c>
      <c r="N844" s="40"/>
      <c r="O844" s="40"/>
      <c r="Q844" s="45">
        <f>Table1[[#This Row],[Revenue2]]-Table1[[#This Row],[Expenditures3]]</f>
        <v>0</v>
      </c>
    </row>
    <row r="845" spans="1:17">
      <c r="A845" s="22" t="s">
        <v>708</v>
      </c>
      <c r="B845" s="1" t="s">
        <v>708</v>
      </c>
      <c r="C845" s="1" t="s">
        <v>708</v>
      </c>
      <c r="D845" s="1">
        <v>0</v>
      </c>
      <c r="E845" s="1"/>
      <c r="F845" s="1">
        <v>1</v>
      </c>
      <c r="G845" s="1" t="s">
        <v>1941</v>
      </c>
      <c r="H845" s="1" t="s">
        <v>2279</v>
      </c>
      <c r="I845" s="1" t="s">
        <v>2289</v>
      </c>
      <c r="J845" s="1">
        <v>1</v>
      </c>
      <c r="K845" s="1">
        <v>1</v>
      </c>
      <c r="L845" s="40" t="e">
        <f>VLOOKUP(Table1[[#This Row],[fund_ioc]],'[1]By Fund - The Illinois Office o'!$B:$D,3,FALSE)</f>
        <v>#N/A</v>
      </c>
      <c r="M845" s="41">
        <f>VLOOKUP(Table1[[#This Row],[fund_ioc]],'[2]By Fund - The Illinois Office o'!$B:$D,3,FALSE)</f>
        <v>80588.87</v>
      </c>
      <c r="N845" s="40"/>
      <c r="O845" s="40">
        <v>80588.87</v>
      </c>
      <c r="Q845" s="45">
        <f>Table1[[#This Row],[Revenue2]]-Table1[[#This Row],[Expenditures3]]</f>
        <v>-80588.87</v>
      </c>
    </row>
    <row r="846" spans="1:17">
      <c r="A846" s="22" t="s">
        <v>709</v>
      </c>
      <c r="B846" s="1" t="s">
        <v>709</v>
      </c>
      <c r="C846" s="1" t="s">
        <v>709</v>
      </c>
      <c r="D846" s="1">
        <v>0</v>
      </c>
      <c r="E846" s="1"/>
      <c r="F846" s="1">
        <v>1</v>
      </c>
      <c r="G846" s="19" t="s">
        <v>1942</v>
      </c>
      <c r="H846" s="1" t="s">
        <v>2277</v>
      </c>
      <c r="I846" s="1" t="s">
        <v>2287</v>
      </c>
      <c r="J846" s="1">
        <v>1</v>
      </c>
      <c r="K846" s="1">
        <v>1</v>
      </c>
      <c r="L846" s="40">
        <f>VLOOKUP(Table1[[#This Row],[fund_ioc]],'[1]By Fund - The Illinois Office o'!$B:$D,3,FALSE)</f>
        <v>20115506.030000001</v>
      </c>
      <c r="M846" s="41">
        <f>VLOOKUP(Table1[[#This Row],[fund_ioc]],'[2]By Fund - The Illinois Office o'!$B:$D,3,FALSE)</f>
        <v>21394666.010000002</v>
      </c>
      <c r="N846" s="40">
        <v>20115506.030000001</v>
      </c>
      <c r="O846" s="40">
        <v>21394666.010000002</v>
      </c>
      <c r="Q846" s="45">
        <f>Table1[[#This Row],[Revenue2]]-Table1[[#This Row],[Expenditures3]]</f>
        <v>-1279159.9800000004</v>
      </c>
    </row>
    <row r="847" spans="1:17">
      <c r="A847" s="22" t="s">
        <v>710</v>
      </c>
      <c r="B847" s="1" t="s">
        <v>710</v>
      </c>
      <c r="C847" s="1" t="s">
        <v>710</v>
      </c>
      <c r="D847" s="1">
        <v>0</v>
      </c>
      <c r="E847" s="1"/>
      <c r="F847" s="1">
        <v>1</v>
      </c>
      <c r="G847" s="1" t="s">
        <v>1943</v>
      </c>
      <c r="H847" s="1" t="s">
        <v>2278</v>
      </c>
      <c r="I847" s="1" t="s">
        <v>2288</v>
      </c>
      <c r="J847" s="1">
        <v>1</v>
      </c>
      <c r="K847" s="1">
        <v>1</v>
      </c>
      <c r="L847" s="40">
        <f>VLOOKUP(Table1[[#This Row],[fund_ioc]],'[1]By Fund - The Illinois Office o'!$B:$D,3,FALSE)</f>
        <v>0</v>
      </c>
      <c r="M847" s="41">
        <f>VLOOKUP(Table1[[#This Row],[fund_ioc]],'[2]By Fund - The Illinois Office o'!$B:$D,3,FALSE)</f>
        <v>3037.45</v>
      </c>
      <c r="N847" s="40">
        <v>0</v>
      </c>
      <c r="O847" s="40">
        <v>3037.45</v>
      </c>
      <c r="Q847" s="45">
        <f>Table1[[#This Row],[Revenue2]]-Table1[[#This Row],[Expenditures3]]</f>
        <v>-3037.45</v>
      </c>
    </row>
    <row r="848" spans="1:17">
      <c r="A848" s="22" t="s">
        <v>711</v>
      </c>
      <c r="B848" s="1" t="s">
        <v>711</v>
      </c>
      <c r="C848" s="1" t="s">
        <v>711</v>
      </c>
      <c r="D848" s="1">
        <v>0</v>
      </c>
      <c r="E848" s="1"/>
      <c r="F848" s="1">
        <v>1</v>
      </c>
      <c r="G848" s="1" t="s">
        <v>1944</v>
      </c>
      <c r="H848" s="1" t="s">
        <v>2278</v>
      </c>
      <c r="I848" s="1" t="s">
        <v>2288</v>
      </c>
      <c r="J848" s="1">
        <v>1</v>
      </c>
      <c r="K848" s="1">
        <v>1</v>
      </c>
      <c r="L848" s="40">
        <f>VLOOKUP(Table1[[#This Row],[fund_ioc]],'[1]By Fund - The Illinois Office o'!$B:$D,3,FALSE)</f>
        <v>0</v>
      </c>
      <c r="M848" s="41">
        <f>VLOOKUP(Table1[[#This Row],[fund_ioc]],'[2]By Fund - The Illinois Office o'!$B:$D,3,FALSE)</f>
        <v>120802.92</v>
      </c>
      <c r="N848" s="40">
        <v>0</v>
      </c>
      <c r="O848" s="40">
        <v>120802.92</v>
      </c>
      <c r="Q848" s="45">
        <f>Table1[[#This Row],[Revenue2]]-Table1[[#This Row],[Expenditures3]]</f>
        <v>-120802.92</v>
      </c>
    </row>
    <row r="849" spans="1:17">
      <c r="A849" s="22" t="s">
        <v>712</v>
      </c>
      <c r="B849" s="1" t="s">
        <v>712</v>
      </c>
      <c r="C849" s="1" t="s">
        <v>712</v>
      </c>
      <c r="D849" s="1">
        <v>0</v>
      </c>
      <c r="E849" s="1"/>
      <c r="F849" s="1">
        <v>1</v>
      </c>
      <c r="G849" s="1" t="s">
        <v>1945</v>
      </c>
      <c r="H849" s="1" t="s">
        <v>2278</v>
      </c>
      <c r="I849" s="1" t="s">
        <v>2288</v>
      </c>
      <c r="J849" s="1">
        <v>1</v>
      </c>
      <c r="K849" s="1">
        <v>1</v>
      </c>
      <c r="L849" s="40">
        <f>VLOOKUP(Table1[[#This Row],[fund_ioc]],'[1]By Fund - The Illinois Office o'!$B:$D,3,FALSE)</f>
        <v>307391.69</v>
      </c>
      <c r="M849" s="41">
        <f>VLOOKUP(Table1[[#This Row],[fund_ioc]],'[2]By Fund - The Illinois Office o'!$B:$D,3,FALSE)</f>
        <v>35757.410000000003</v>
      </c>
      <c r="N849" s="40">
        <v>307391.69</v>
      </c>
      <c r="O849" s="40">
        <v>35757.410000000003</v>
      </c>
      <c r="Q849" s="45">
        <f>Table1[[#This Row],[Revenue2]]-Table1[[#This Row],[Expenditures3]]</f>
        <v>271634.28000000003</v>
      </c>
    </row>
    <row r="850" spans="1:17">
      <c r="A850" s="22" t="s">
        <v>713</v>
      </c>
      <c r="B850" s="1" t="s">
        <v>713</v>
      </c>
      <c r="C850" s="1" t="s">
        <v>713</v>
      </c>
      <c r="D850" s="1">
        <v>0</v>
      </c>
      <c r="E850" s="1"/>
      <c r="F850" s="1">
        <v>0</v>
      </c>
      <c r="G850" s="19" t="s">
        <v>1946</v>
      </c>
      <c r="H850" s="1" t="s">
        <v>2279</v>
      </c>
      <c r="I850" s="1" t="s">
        <v>2289</v>
      </c>
      <c r="J850" s="1">
        <v>0</v>
      </c>
      <c r="K850" s="1">
        <v>0</v>
      </c>
      <c r="L850" s="40" t="e">
        <f>VLOOKUP(Table1[[#This Row],[fund_ioc]],'[1]By Fund - The Illinois Office o'!$B:$D,3,FALSE)</f>
        <v>#N/A</v>
      </c>
      <c r="M850" s="41" t="e">
        <f>VLOOKUP(Table1[[#This Row],[fund_ioc]],'[2]By Fund - The Illinois Office o'!$B:$D,3,FALSE)</f>
        <v>#N/A</v>
      </c>
      <c r="N850" s="40"/>
      <c r="O850" s="40"/>
    </row>
    <row r="851" spans="1:17">
      <c r="A851" s="22" t="s">
        <v>714</v>
      </c>
      <c r="B851" s="1" t="s">
        <v>2501</v>
      </c>
      <c r="C851" s="1" t="s">
        <v>714</v>
      </c>
      <c r="D851" s="1" t="s">
        <v>2316</v>
      </c>
      <c r="E851" s="1"/>
      <c r="F851" s="1">
        <v>1</v>
      </c>
      <c r="G851" s="21" t="s">
        <v>2498</v>
      </c>
      <c r="H851" s="1" t="s">
        <v>2278</v>
      </c>
      <c r="I851" s="1" t="s">
        <v>2288</v>
      </c>
      <c r="J851" s="1">
        <v>1</v>
      </c>
      <c r="K851" s="1">
        <v>1</v>
      </c>
      <c r="L851" s="40">
        <f>VLOOKUP(Table1[[#This Row],[fund_ioc]],'[1]By Fund - The Illinois Office o'!$B:$D,3,FALSE)</f>
        <v>383673.93</v>
      </c>
      <c r="M851" s="41">
        <f>VLOOKUP(Table1[[#This Row],[fund_ioc]],'[2]By Fund - The Illinois Office o'!$B:$D,3,FALSE)</f>
        <v>4379687.67</v>
      </c>
      <c r="N851" s="40">
        <v>383673.93</v>
      </c>
      <c r="O851" s="40">
        <v>4379687.67</v>
      </c>
    </row>
    <row r="852" spans="1:17">
      <c r="A852" s="22" t="s">
        <v>2499</v>
      </c>
      <c r="B852" s="1" t="s">
        <v>2500</v>
      </c>
      <c r="C852" s="1" t="s">
        <v>714</v>
      </c>
      <c r="D852" s="1" t="s">
        <v>2319</v>
      </c>
      <c r="E852" s="1" t="s">
        <v>2411</v>
      </c>
      <c r="F852" s="1">
        <v>1</v>
      </c>
      <c r="G852" s="1" t="s">
        <v>1947</v>
      </c>
      <c r="H852" s="1" t="s">
        <v>2278</v>
      </c>
      <c r="I852" s="1" t="s">
        <v>2288</v>
      </c>
      <c r="J852" s="1">
        <v>1</v>
      </c>
      <c r="K852" s="1">
        <v>1</v>
      </c>
      <c r="L852" s="40">
        <f>VLOOKUP(Table1[[#This Row],[fund_ioc]],'[1]By Fund - The Illinois Office o'!$B:$D,3,FALSE)</f>
        <v>383673.93</v>
      </c>
      <c r="M852" s="41">
        <f>VLOOKUP(Table1[[#This Row],[fund_ioc]],'[2]By Fund - The Illinois Office o'!$B:$D,3,FALSE)</f>
        <v>4379687.67</v>
      </c>
      <c r="N852" s="40">
        <v>383673.93</v>
      </c>
      <c r="O852" s="40">
        <v>4379687.67</v>
      </c>
    </row>
    <row r="853" spans="1:17">
      <c r="A853" s="22" t="s">
        <v>715</v>
      </c>
      <c r="B853" s="1" t="s">
        <v>2504</v>
      </c>
      <c r="C853" s="1" t="s">
        <v>715</v>
      </c>
      <c r="D853" s="1" t="s">
        <v>2316</v>
      </c>
      <c r="E853" s="1"/>
      <c r="F853" s="1">
        <v>1</v>
      </c>
      <c r="G853" s="9" t="s">
        <v>2505</v>
      </c>
      <c r="H853" s="1" t="s">
        <v>2278</v>
      </c>
      <c r="I853" s="1" t="s">
        <v>2288</v>
      </c>
      <c r="J853" s="1">
        <v>1</v>
      </c>
      <c r="K853" s="1">
        <v>1</v>
      </c>
      <c r="L853" s="40">
        <f>VLOOKUP(Table1[[#This Row],[fund_ioc]],'[1]By Fund - The Illinois Office o'!$B:$D,3,FALSE)</f>
        <v>9726285.8599999994</v>
      </c>
      <c r="M853" s="41">
        <f>VLOOKUP(Table1[[#This Row],[fund_ioc]],'[2]By Fund - The Illinois Office o'!$B:$D,3,FALSE)</f>
        <v>39417189.049999997</v>
      </c>
      <c r="N853" s="40">
        <v>9726285.8599999994</v>
      </c>
      <c r="O853" s="40">
        <v>39417189.049999997</v>
      </c>
    </row>
    <row r="854" spans="1:17">
      <c r="A854" s="22" t="s">
        <v>2502</v>
      </c>
      <c r="B854" s="1" t="s">
        <v>2503</v>
      </c>
      <c r="C854" s="1" t="s">
        <v>715</v>
      </c>
      <c r="D854" s="1" t="s">
        <v>2319</v>
      </c>
      <c r="E854" s="1" t="s">
        <v>2411</v>
      </c>
      <c r="F854" s="1">
        <v>1</v>
      </c>
      <c r="G854" s="1" t="s">
        <v>1948</v>
      </c>
      <c r="H854" s="1" t="s">
        <v>2278</v>
      </c>
      <c r="I854" s="1" t="s">
        <v>2288</v>
      </c>
      <c r="J854" s="1">
        <v>1</v>
      </c>
      <c r="K854" s="1">
        <v>1</v>
      </c>
      <c r="L854" s="40">
        <f>VLOOKUP(Table1[[#This Row],[fund_ioc]],'[1]By Fund - The Illinois Office o'!$B:$D,3,FALSE)</f>
        <v>9726285.8599999994</v>
      </c>
      <c r="M854" s="41">
        <f>VLOOKUP(Table1[[#This Row],[fund_ioc]],'[2]By Fund - The Illinois Office o'!$B:$D,3,FALSE)</f>
        <v>39417189.049999997</v>
      </c>
      <c r="N854" s="40">
        <v>9726285.8599999994</v>
      </c>
      <c r="O854" s="40">
        <v>39417189.049999997</v>
      </c>
    </row>
    <row r="855" spans="1:17">
      <c r="A855" s="22" t="s">
        <v>716</v>
      </c>
      <c r="B855" s="1" t="s">
        <v>716</v>
      </c>
      <c r="C855" s="1" t="s">
        <v>716</v>
      </c>
      <c r="D855" s="1">
        <v>0</v>
      </c>
      <c r="E855" s="1"/>
      <c r="F855" s="1">
        <v>1</v>
      </c>
      <c r="G855" s="1" t="s">
        <v>1949</v>
      </c>
      <c r="H855" s="1" t="s">
        <v>2278</v>
      </c>
      <c r="I855" s="1" t="s">
        <v>2288</v>
      </c>
      <c r="J855" s="1">
        <v>1</v>
      </c>
      <c r="K855" s="1">
        <v>1</v>
      </c>
      <c r="L855" s="40">
        <f>VLOOKUP(Table1[[#This Row],[fund_ioc]],'[1]By Fund - The Illinois Office o'!$B:$D,3,FALSE)</f>
        <v>0</v>
      </c>
      <c r="M855" s="41">
        <f>VLOOKUP(Table1[[#This Row],[fund_ioc]],'[2]By Fund - The Illinois Office o'!$B:$D,3,FALSE)</f>
        <v>53.49</v>
      </c>
      <c r="N855" s="40">
        <v>0</v>
      </c>
      <c r="O855" s="40">
        <v>53.49</v>
      </c>
    </row>
    <row r="856" spans="1:17">
      <c r="A856" s="22" t="s">
        <v>717</v>
      </c>
      <c r="B856" s="1" t="s">
        <v>717</v>
      </c>
      <c r="C856" s="1" t="s">
        <v>717</v>
      </c>
      <c r="D856" s="1">
        <v>0</v>
      </c>
      <c r="E856" s="1"/>
      <c r="F856" s="1">
        <v>1</v>
      </c>
      <c r="G856" s="1" t="s">
        <v>1950</v>
      </c>
      <c r="H856" s="1" t="s">
        <v>2278</v>
      </c>
      <c r="I856" s="1" t="s">
        <v>2288</v>
      </c>
      <c r="J856" s="1">
        <v>1</v>
      </c>
      <c r="K856" s="1">
        <v>1</v>
      </c>
      <c r="L856" s="40">
        <f>VLOOKUP(Table1[[#This Row],[fund_ioc]],'[1]By Fund - The Illinois Office o'!$B:$D,3,FALSE)</f>
        <v>2429900.4500000002</v>
      </c>
      <c r="M856" s="41">
        <f>VLOOKUP(Table1[[#This Row],[fund_ioc]],'[2]By Fund - The Illinois Office o'!$B:$D,3,FALSE)</f>
        <v>1604166.6</v>
      </c>
      <c r="N856" s="40">
        <v>2429900.4500000002</v>
      </c>
      <c r="O856" s="40">
        <v>1604166.6</v>
      </c>
    </row>
    <row r="857" spans="1:17">
      <c r="A857" s="22" t="s">
        <v>718</v>
      </c>
      <c r="B857" s="1" t="s">
        <v>718</v>
      </c>
      <c r="C857" s="1" t="s">
        <v>718</v>
      </c>
      <c r="D857" s="1">
        <v>0</v>
      </c>
      <c r="E857" s="1"/>
      <c r="F857" s="1">
        <v>1</v>
      </c>
      <c r="G857" s="1" t="s">
        <v>1951</v>
      </c>
      <c r="H857" s="1" t="s">
        <v>2278</v>
      </c>
      <c r="I857" s="1" t="s">
        <v>2288</v>
      </c>
      <c r="J857" s="1">
        <v>1</v>
      </c>
      <c r="K857" s="1">
        <v>1</v>
      </c>
      <c r="L857" s="40">
        <f>VLOOKUP(Table1[[#This Row],[fund_ioc]],'[1]By Fund - The Illinois Office o'!$B:$D,3,FALSE)</f>
        <v>100128.67</v>
      </c>
      <c r="M857" s="41">
        <f>VLOOKUP(Table1[[#This Row],[fund_ioc]],'[2]By Fund - The Illinois Office o'!$B:$D,3,FALSE)</f>
        <v>770047.93</v>
      </c>
      <c r="N857" s="40">
        <v>100128.67</v>
      </c>
      <c r="O857" s="40">
        <v>770047.93</v>
      </c>
    </row>
    <row r="858" spans="1:17">
      <c r="A858" s="22" t="s">
        <v>719</v>
      </c>
      <c r="B858" s="1" t="s">
        <v>719</v>
      </c>
      <c r="C858" s="1" t="s">
        <v>719</v>
      </c>
      <c r="D858" s="1">
        <v>0</v>
      </c>
      <c r="E858" s="1"/>
      <c r="F858" s="1">
        <v>1</v>
      </c>
      <c r="G858" s="1" t="s">
        <v>1952</v>
      </c>
      <c r="H858" s="1" t="s">
        <v>2278</v>
      </c>
      <c r="I858" s="1" t="s">
        <v>2288</v>
      </c>
      <c r="J858" s="1">
        <v>1</v>
      </c>
      <c r="K858" s="1">
        <v>1</v>
      </c>
      <c r="L858" s="40" t="e">
        <f>VLOOKUP(Table1[[#This Row],[fund_ioc]],'[1]By Fund - The Illinois Office o'!$B:$D,3,FALSE)</f>
        <v>#N/A</v>
      </c>
      <c r="M858" s="41" t="e">
        <f>VLOOKUP(Table1[[#This Row],[fund_ioc]],'[2]By Fund - The Illinois Office o'!$B:$D,3,FALSE)</f>
        <v>#N/A</v>
      </c>
      <c r="N858" s="40"/>
      <c r="O858" s="40"/>
    </row>
    <row r="859" spans="1:17">
      <c r="A859" s="22" t="s">
        <v>720</v>
      </c>
      <c r="B859" s="1" t="s">
        <v>720</v>
      </c>
      <c r="C859" s="1" t="s">
        <v>720</v>
      </c>
      <c r="D859" s="1">
        <v>0</v>
      </c>
      <c r="E859" s="1"/>
      <c r="F859" s="1">
        <v>1</v>
      </c>
      <c r="G859" s="19" t="s">
        <v>1953</v>
      </c>
      <c r="H859" s="1" t="s">
        <v>2278</v>
      </c>
      <c r="I859" s="1" t="s">
        <v>2288</v>
      </c>
      <c r="J859" s="1">
        <v>1</v>
      </c>
      <c r="K859" s="1">
        <v>1</v>
      </c>
      <c r="L859" s="40" t="e">
        <f>VLOOKUP(Table1[[#This Row],[fund_ioc]],'[1]By Fund - The Illinois Office o'!$B:$D,3,FALSE)</f>
        <v>#N/A</v>
      </c>
      <c r="M859" s="41">
        <f>VLOOKUP(Table1[[#This Row],[fund_ioc]],'[2]By Fund - The Illinois Office o'!$B:$D,3,FALSE)</f>
        <v>0</v>
      </c>
      <c r="N859" s="40"/>
      <c r="O859" s="40">
        <v>0</v>
      </c>
    </row>
    <row r="860" spans="1:17">
      <c r="A860" s="22" t="s">
        <v>721</v>
      </c>
      <c r="B860" s="1" t="s">
        <v>721</v>
      </c>
      <c r="C860" s="1" t="s">
        <v>721</v>
      </c>
      <c r="D860" s="1">
        <v>0</v>
      </c>
      <c r="E860" s="1"/>
      <c r="F860" s="1">
        <v>1</v>
      </c>
      <c r="G860" s="1" t="s">
        <v>1954</v>
      </c>
      <c r="H860" s="1" t="s">
        <v>2279</v>
      </c>
      <c r="I860" s="1" t="s">
        <v>2289</v>
      </c>
      <c r="J860" s="1">
        <v>1</v>
      </c>
      <c r="K860" s="1">
        <v>1</v>
      </c>
      <c r="L860" s="40" t="e">
        <f>VLOOKUP(Table1[[#This Row],[fund_ioc]],'[1]By Fund - The Illinois Office o'!$B:$D,3,FALSE)</f>
        <v>#N/A</v>
      </c>
      <c r="M860" s="41" t="e">
        <f>VLOOKUP(Table1[[#This Row],[fund_ioc]],'[2]By Fund - The Illinois Office o'!$B:$D,3,FALSE)</f>
        <v>#N/A</v>
      </c>
      <c r="N860" s="40"/>
      <c r="O860" s="40"/>
    </row>
    <row r="861" spans="1:17">
      <c r="A861" s="22" t="s">
        <v>722</v>
      </c>
      <c r="B861" s="1" t="s">
        <v>722</v>
      </c>
      <c r="C861" s="1" t="s">
        <v>722</v>
      </c>
      <c r="D861" s="1">
        <v>0</v>
      </c>
      <c r="E861" s="1"/>
      <c r="F861" s="1">
        <v>1</v>
      </c>
      <c r="G861" s="1" t="s">
        <v>1955</v>
      </c>
      <c r="H861" s="1" t="s">
        <v>2278</v>
      </c>
      <c r="I861" s="1" t="s">
        <v>2288</v>
      </c>
      <c r="J861" s="1">
        <v>1</v>
      </c>
      <c r="K861" s="1">
        <v>1</v>
      </c>
      <c r="L861" s="40">
        <f>VLOOKUP(Table1[[#This Row],[fund_ioc]],'[1]By Fund - The Illinois Office o'!$B:$D,3,FALSE)</f>
        <v>0</v>
      </c>
      <c r="M861" s="41">
        <f>VLOOKUP(Table1[[#This Row],[fund_ioc]],'[2]By Fund - The Illinois Office o'!$B:$D,3,FALSE)</f>
        <v>6487</v>
      </c>
      <c r="N861" s="40">
        <v>0</v>
      </c>
      <c r="O861" s="40">
        <v>6487</v>
      </c>
    </row>
    <row r="862" spans="1:17">
      <c r="A862" s="22" t="s">
        <v>723</v>
      </c>
      <c r="B862" s="1" t="s">
        <v>723</v>
      </c>
      <c r="C862" s="1" t="s">
        <v>723</v>
      </c>
      <c r="D862" s="1">
        <v>0</v>
      </c>
      <c r="E862" s="1"/>
      <c r="F862" s="1">
        <v>1</v>
      </c>
      <c r="G862" s="1" t="s">
        <v>1956</v>
      </c>
      <c r="H862" s="1" t="s">
        <v>2278</v>
      </c>
      <c r="I862" s="1" t="s">
        <v>2288</v>
      </c>
      <c r="J862" s="1">
        <v>1</v>
      </c>
      <c r="K862" s="1">
        <v>1</v>
      </c>
      <c r="L862" s="40">
        <f>VLOOKUP(Table1[[#This Row],[fund_ioc]],'[1]By Fund - The Illinois Office o'!$B:$D,3,FALSE)</f>
        <v>97449.71</v>
      </c>
      <c r="M862" s="41">
        <f>VLOOKUP(Table1[[#This Row],[fund_ioc]],'[2]By Fund - The Illinois Office o'!$B:$D,3,FALSE)</f>
        <v>324020</v>
      </c>
      <c r="N862" s="40">
        <v>97449.71</v>
      </c>
      <c r="O862" s="40">
        <v>324020</v>
      </c>
    </row>
    <row r="863" spans="1:17">
      <c r="A863" s="22" t="s">
        <v>724</v>
      </c>
      <c r="B863" s="1" t="s">
        <v>724</v>
      </c>
      <c r="C863" s="1" t="s">
        <v>724</v>
      </c>
      <c r="D863" s="1">
        <v>0</v>
      </c>
      <c r="E863" s="1"/>
      <c r="F863" s="1">
        <v>1</v>
      </c>
      <c r="G863" s="1" t="s">
        <v>1957</v>
      </c>
      <c r="H863" s="1" t="s">
        <v>2278</v>
      </c>
      <c r="I863" s="1" t="s">
        <v>2297</v>
      </c>
      <c r="J863" s="1">
        <v>1</v>
      </c>
      <c r="K863" s="1">
        <v>1</v>
      </c>
      <c r="L863" s="40">
        <f>VLOOKUP(Table1[[#This Row],[fund_ioc]],'[1]By Fund - The Illinois Office o'!$B:$D,3,FALSE)</f>
        <v>0</v>
      </c>
      <c r="M863" s="41">
        <f>VLOOKUP(Table1[[#This Row],[fund_ioc]],'[2]By Fund - The Illinois Office o'!$B:$D,3,FALSE)</f>
        <v>0</v>
      </c>
      <c r="N863" s="40">
        <v>0</v>
      </c>
      <c r="O863" s="40">
        <v>0</v>
      </c>
    </row>
    <row r="864" spans="1:17">
      <c r="A864" s="22" t="s">
        <v>725</v>
      </c>
      <c r="B864" s="1" t="s">
        <v>1131</v>
      </c>
      <c r="C864" s="1" t="s">
        <v>725</v>
      </c>
      <c r="D864" s="1">
        <v>2</v>
      </c>
      <c r="E864" s="1"/>
      <c r="F864" s="1">
        <v>1</v>
      </c>
      <c r="G864" s="1" t="s">
        <v>1958</v>
      </c>
      <c r="H864" s="1" t="s">
        <v>2278</v>
      </c>
      <c r="I864" s="1" t="s">
        <v>2288</v>
      </c>
      <c r="J864" s="1">
        <v>1</v>
      </c>
      <c r="K864" s="1">
        <v>1</v>
      </c>
      <c r="L864" s="40">
        <f>VLOOKUP(Table1[[#This Row],[fund_ioc]],'[1]By Fund - The Illinois Office o'!$B:$D,3,FALSE)</f>
        <v>43628.42</v>
      </c>
      <c r="M864" s="41">
        <f>VLOOKUP(Table1[[#This Row],[fund_ioc]],'[2]By Fund - The Illinois Office o'!$B:$D,3,FALSE)</f>
        <v>43645</v>
      </c>
      <c r="N864" s="40">
        <v>43628.42</v>
      </c>
      <c r="O864" s="40">
        <v>43645</v>
      </c>
    </row>
    <row r="865" spans="1:15">
      <c r="A865" s="22" t="s">
        <v>1039</v>
      </c>
      <c r="B865" s="1" t="s">
        <v>1225</v>
      </c>
      <c r="C865" s="1" t="s">
        <v>725</v>
      </c>
      <c r="D865" s="1">
        <v>1</v>
      </c>
      <c r="E865" s="1">
        <v>2014</v>
      </c>
      <c r="F865" s="1">
        <v>1</v>
      </c>
      <c r="G865" s="1" t="s">
        <v>2269</v>
      </c>
      <c r="H865" s="1" t="s">
        <v>2278</v>
      </c>
      <c r="I865" s="1" t="s">
        <v>2288</v>
      </c>
      <c r="J865" s="1">
        <v>1</v>
      </c>
      <c r="K865" s="1">
        <v>1</v>
      </c>
      <c r="L865" s="40">
        <f>VLOOKUP(Table1[[#This Row],[fund_ioc]],'[1]By Fund - The Illinois Office o'!$B:$D,3,FALSE)</f>
        <v>43628.42</v>
      </c>
      <c r="M865" s="41">
        <f>VLOOKUP(Table1[[#This Row],[fund_ioc]],'[2]By Fund - The Illinois Office o'!$B:$D,3,FALSE)</f>
        <v>43645</v>
      </c>
      <c r="N865" s="40">
        <v>43628.42</v>
      </c>
      <c r="O865" s="40">
        <v>43645</v>
      </c>
    </row>
    <row r="866" spans="1:15">
      <c r="A866" s="22" t="s">
        <v>726</v>
      </c>
      <c r="B866" s="1" t="s">
        <v>726</v>
      </c>
      <c r="C866" s="1" t="s">
        <v>726</v>
      </c>
      <c r="D866" s="1">
        <v>0</v>
      </c>
      <c r="E866" s="1"/>
      <c r="F866" s="1">
        <v>1</v>
      </c>
      <c r="G866" s="19" t="s">
        <v>1959</v>
      </c>
      <c r="H866" s="1" t="s">
        <v>2278</v>
      </c>
      <c r="I866" s="1" t="s">
        <v>2288</v>
      </c>
      <c r="J866" s="1">
        <v>1</v>
      </c>
      <c r="K866" s="1">
        <v>1</v>
      </c>
      <c r="L866" s="40" t="e">
        <f>VLOOKUP(Table1[[#This Row],[fund_ioc]],'[1]By Fund - The Illinois Office o'!$B:$D,3,FALSE)</f>
        <v>#N/A</v>
      </c>
      <c r="M866" s="41" t="e">
        <f>VLOOKUP(Table1[[#This Row],[fund_ioc]],'[2]By Fund - The Illinois Office o'!$B:$D,3,FALSE)</f>
        <v>#N/A</v>
      </c>
      <c r="N866" s="40"/>
      <c r="O866" s="40"/>
    </row>
    <row r="867" spans="1:15">
      <c r="A867" s="22" t="s">
        <v>727</v>
      </c>
      <c r="B867" s="1" t="s">
        <v>727</v>
      </c>
      <c r="C867" s="1" t="s">
        <v>727</v>
      </c>
      <c r="D867" s="1">
        <v>0</v>
      </c>
      <c r="E867" s="1"/>
      <c r="F867" s="1">
        <v>0</v>
      </c>
      <c r="G867" s="1" t="s">
        <v>1960</v>
      </c>
      <c r="H867" s="1" t="s">
        <v>2279</v>
      </c>
      <c r="I867" s="1" t="s">
        <v>2289</v>
      </c>
      <c r="J867" s="1">
        <v>0</v>
      </c>
      <c r="K867" s="1">
        <v>0</v>
      </c>
      <c r="L867" s="40">
        <f>VLOOKUP(Table1[[#This Row],[fund_ioc]],'[1]By Fund - The Illinois Office o'!$B:$D,3,FALSE)</f>
        <v>271101612.10000002</v>
      </c>
      <c r="M867" s="41">
        <f>VLOOKUP(Table1[[#This Row],[fund_ioc]],'[2]By Fund - The Illinois Office o'!$B:$D,3,FALSE)</f>
        <v>267727646.06999999</v>
      </c>
      <c r="N867" s="40">
        <v>271101612.10000002</v>
      </c>
      <c r="O867" s="40">
        <v>267727646.06999999</v>
      </c>
    </row>
    <row r="868" spans="1:15">
      <c r="A868" s="22" t="s">
        <v>728</v>
      </c>
      <c r="B868" s="1" t="s">
        <v>728</v>
      </c>
      <c r="C868" s="1" t="s">
        <v>728</v>
      </c>
      <c r="D868" s="1">
        <v>0</v>
      </c>
      <c r="E868" s="1"/>
      <c r="F868" s="1">
        <v>1</v>
      </c>
      <c r="G868" s="1" t="s">
        <v>1961</v>
      </c>
      <c r="H868" s="1" t="s">
        <v>2278</v>
      </c>
      <c r="I868" s="1" t="s">
        <v>2288</v>
      </c>
      <c r="J868" s="1">
        <v>1</v>
      </c>
      <c r="K868" s="1">
        <v>1</v>
      </c>
      <c r="L868" s="40" t="e">
        <f>VLOOKUP(Table1[[#This Row],[fund_ioc]],'[1]By Fund - The Illinois Office o'!$B:$D,3,FALSE)</f>
        <v>#N/A</v>
      </c>
      <c r="M868" s="41" t="e">
        <f>VLOOKUP(Table1[[#This Row],[fund_ioc]],'[2]By Fund - The Illinois Office o'!$B:$D,3,FALSE)</f>
        <v>#N/A</v>
      </c>
      <c r="N868" s="40"/>
      <c r="O868" s="40"/>
    </row>
    <row r="869" spans="1:15">
      <c r="A869" s="22" t="s">
        <v>729</v>
      </c>
      <c r="B869" s="1" t="s">
        <v>729</v>
      </c>
      <c r="C869" s="1" t="s">
        <v>729</v>
      </c>
      <c r="D869" s="1">
        <v>0</v>
      </c>
      <c r="E869" s="1"/>
      <c r="F869" s="1">
        <v>1</v>
      </c>
      <c r="G869" s="1" t="s">
        <v>1962</v>
      </c>
      <c r="H869" s="1" t="s">
        <v>2278</v>
      </c>
      <c r="I869" s="1" t="s">
        <v>2288</v>
      </c>
      <c r="J869" s="1">
        <v>1</v>
      </c>
      <c r="K869" s="1">
        <v>1</v>
      </c>
      <c r="L869" s="40">
        <f>VLOOKUP(Table1[[#This Row],[fund_ioc]],'[1]By Fund - The Illinois Office o'!$B:$D,3,FALSE)</f>
        <v>176316552.69999999</v>
      </c>
      <c r="M869" s="41">
        <f>VLOOKUP(Table1[[#This Row],[fund_ioc]],'[2]By Fund - The Illinois Office o'!$B:$D,3,FALSE)</f>
        <v>190235327.31</v>
      </c>
      <c r="N869" s="40">
        <v>176316552.69999999</v>
      </c>
      <c r="O869" s="40">
        <v>190235327.31</v>
      </c>
    </row>
    <row r="870" spans="1:15">
      <c r="A870" s="22" t="s">
        <v>730</v>
      </c>
      <c r="B870" s="1" t="s">
        <v>730</v>
      </c>
      <c r="C870" s="1" t="s">
        <v>730</v>
      </c>
      <c r="D870" s="1">
        <v>0</v>
      </c>
      <c r="E870" s="1"/>
      <c r="F870" s="1">
        <v>1</v>
      </c>
      <c r="G870" s="1" t="s">
        <v>1963</v>
      </c>
      <c r="H870" s="1" t="s">
        <v>2278</v>
      </c>
      <c r="I870" s="1" t="s">
        <v>2288</v>
      </c>
      <c r="J870" s="1">
        <v>1</v>
      </c>
      <c r="K870" s="1">
        <v>1</v>
      </c>
      <c r="L870" s="40">
        <f>VLOOKUP(Table1[[#This Row],[fund_ioc]],'[1]By Fund - The Illinois Office o'!$B:$D,3,FALSE)</f>
        <v>0</v>
      </c>
      <c r="M870" s="41">
        <f>VLOOKUP(Table1[[#This Row],[fund_ioc]],'[2]By Fund - The Illinois Office o'!$B:$D,3,FALSE)</f>
        <v>1320.77</v>
      </c>
      <c r="N870" s="40">
        <v>0</v>
      </c>
      <c r="O870" s="40">
        <v>1320.77</v>
      </c>
    </row>
    <row r="871" spans="1:15">
      <c r="A871" s="22" t="s">
        <v>731</v>
      </c>
      <c r="B871" s="1" t="s">
        <v>731</v>
      </c>
      <c r="C871" s="1" t="s">
        <v>731</v>
      </c>
      <c r="D871" s="1">
        <v>0</v>
      </c>
      <c r="E871" s="1"/>
      <c r="F871" s="1">
        <v>1</v>
      </c>
      <c r="G871" s="1" t="s">
        <v>1964</v>
      </c>
      <c r="H871" s="1" t="s">
        <v>2278</v>
      </c>
      <c r="I871" s="1" t="s">
        <v>2288</v>
      </c>
      <c r="J871" s="1">
        <v>1</v>
      </c>
      <c r="K871" s="1">
        <v>1</v>
      </c>
      <c r="L871" s="40">
        <f>VLOOKUP(Table1[[#This Row],[fund_ioc]],'[1]By Fund - The Illinois Office o'!$B:$D,3,FALSE)</f>
        <v>426615.5</v>
      </c>
      <c r="M871" s="41">
        <f>VLOOKUP(Table1[[#This Row],[fund_ioc]],'[2]By Fund - The Illinois Office o'!$B:$D,3,FALSE)</f>
        <v>519568.43</v>
      </c>
      <c r="N871" s="40">
        <v>426615.5</v>
      </c>
      <c r="O871" s="40">
        <v>519568.43</v>
      </c>
    </row>
    <row r="872" spans="1:15">
      <c r="A872" s="22" t="s">
        <v>732</v>
      </c>
      <c r="B872" s="1" t="s">
        <v>732</v>
      </c>
      <c r="C872" s="1" t="s">
        <v>732</v>
      </c>
      <c r="D872" s="1">
        <v>0</v>
      </c>
      <c r="E872" s="1"/>
      <c r="F872" s="1">
        <v>1</v>
      </c>
      <c r="G872" s="19" t="s">
        <v>1965</v>
      </c>
      <c r="H872" s="1" t="s">
        <v>2278</v>
      </c>
      <c r="I872" s="1" t="s">
        <v>2288</v>
      </c>
      <c r="J872" s="1">
        <v>1</v>
      </c>
      <c r="K872" s="1">
        <v>1</v>
      </c>
      <c r="L872" s="40">
        <f>VLOOKUP(Table1[[#This Row],[fund_ioc]],'[1]By Fund - The Illinois Office o'!$B:$D,3,FALSE)</f>
        <v>155000</v>
      </c>
      <c r="M872" s="41">
        <f>VLOOKUP(Table1[[#This Row],[fund_ioc]],'[2]By Fund - The Illinois Office o'!$B:$D,3,FALSE)</f>
        <v>140371</v>
      </c>
      <c r="N872" s="40">
        <v>155000</v>
      </c>
      <c r="O872" s="40">
        <v>140371</v>
      </c>
    </row>
    <row r="873" spans="1:15">
      <c r="A873" s="22" t="s">
        <v>733</v>
      </c>
      <c r="B873" s="1" t="s">
        <v>733</v>
      </c>
      <c r="C873" s="1" t="s">
        <v>733</v>
      </c>
      <c r="D873" s="1">
        <v>0</v>
      </c>
      <c r="E873" s="1"/>
      <c r="F873" s="1">
        <v>1</v>
      </c>
      <c r="G873" s="19" t="s">
        <v>1966</v>
      </c>
      <c r="H873" s="1" t="s">
        <v>2278</v>
      </c>
      <c r="I873" s="1" t="s">
        <v>2288</v>
      </c>
      <c r="J873" s="1">
        <v>1</v>
      </c>
      <c r="K873" s="1">
        <v>1</v>
      </c>
      <c r="L873" s="40" t="e">
        <f>VLOOKUP(Table1[[#This Row],[fund_ioc]],'[1]By Fund - The Illinois Office o'!$B:$D,3,FALSE)</f>
        <v>#N/A</v>
      </c>
      <c r="M873" s="41" t="e">
        <f>VLOOKUP(Table1[[#This Row],[fund_ioc]],'[2]By Fund - The Illinois Office o'!$B:$D,3,FALSE)</f>
        <v>#N/A</v>
      </c>
      <c r="N873" s="40"/>
      <c r="O873" s="40"/>
    </row>
    <row r="874" spans="1:15">
      <c r="A874" s="22" t="s">
        <v>734</v>
      </c>
      <c r="B874" s="1" t="s">
        <v>734</v>
      </c>
      <c r="C874" s="1" t="s">
        <v>734</v>
      </c>
      <c r="D874" s="1">
        <v>0</v>
      </c>
      <c r="E874" s="1"/>
      <c r="F874" s="1">
        <v>1</v>
      </c>
      <c r="G874" s="1" t="s">
        <v>1967</v>
      </c>
      <c r="H874" s="1" t="s">
        <v>2277</v>
      </c>
      <c r="I874" s="1" t="s">
        <v>2287</v>
      </c>
      <c r="J874" s="1">
        <v>1</v>
      </c>
      <c r="K874" s="1">
        <v>1</v>
      </c>
      <c r="L874" s="40">
        <f>VLOOKUP(Table1[[#This Row],[fund_ioc]],'[1]By Fund - The Illinois Office o'!$B:$D,3,FALSE)</f>
        <v>17985190.260000002</v>
      </c>
      <c r="M874" s="41">
        <f>VLOOKUP(Table1[[#This Row],[fund_ioc]],'[2]By Fund - The Illinois Office o'!$B:$D,3,FALSE)</f>
        <v>19002989.739999998</v>
      </c>
      <c r="N874" s="40">
        <v>17985190.260000002</v>
      </c>
      <c r="O874" s="40">
        <v>19002989.739999998</v>
      </c>
    </row>
    <row r="875" spans="1:15">
      <c r="A875" s="22" t="s">
        <v>735</v>
      </c>
      <c r="B875" s="1" t="s">
        <v>735</v>
      </c>
      <c r="C875" s="1" t="s">
        <v>735</v>
      </c>
      <c r="D875" s="1">
        <v>0</v>
      </c>
      <c r="E875" s="1"/>
      <c r="F875" s="1">
        <v>1</v>
      </c>
      <c r="G875" s="19" t="s">
        <v>1968</v>
      </c>
      <c r="H875" s="1" t="s">
        <v>2278</v>
      </c>
      <c r="I875" s="1" t="s">
        <v>2288</v>
      </c>
      <c r="J875" s="1">
        <v>1</v>
      </c>
      <c r="K875" s="1">
        <v>1</v>
      </c>
      <c r="L875" s="40">
        <f>VLOOKUP(Table1[[#This Row],[fund_ioc]],'[1]By Fund - The Illinois Office o'!$B:$D,3,FALSE)</f>
        <v>63702036.890000001</v>
      </c>
      <c r="M875" s="41">
        <f>VLOOKUP(Table1[[#This Row],[fund_ioc]],'[2]By Fund - The Illinois Office o'!$B:$D,3,FALSE)</f>
        <v>77097082.969999999</v>
      </c>
      <c r="N875" s="40">
        <v>63702036.890000001</v>
      </c>
      <c r="O875" s="40">
        <v>77097082.969999999</v>
      </c>
    </row>
    <row r="876" spans="1:15">
      <c r="A876" s="22" t="s">
        <v>736</v>
      </c>
      <c r="B876" s="1" t="s">
        <v>736</v>
      </c>
      <c r="C876" s="1" t="s">
        <v>736</v>
      </c>
      <c r="D876" s="1">
        <v>0</v>
      </c>
      <c r="E876" s="1"/>
      <c r="F876" s="1">
        <v>1</v>
      </c>
      <c r="G876" s="1" t="s">
        <v>1969</v>
      </c>
      <c r="H876" s="1" t="s">
        <v>2278</v>
      </c>
      <c r="I876" s="1" t="s">
        <v>2288</v>
      </c>
      <c r="J876" s="1">
        <v>1</v>
      </c>
      <c r="K876" s="1">
        <v>1</v>
      </c>
      <c r="L876" s="40">
        <f>VLOOKUP(Table1[[#This Row],[fund_ioc]],'[1]By Fund - The Illinois Office o'!$B:$D,3,FALSE)</f>
        <v>225586.8</v>
      </c>
      <c r="M876" s="41">
        <f>VLOOKUP(Table1[[#This Row],[fund_ioc]],'[2]By Fund - The Illinois Office o'!$B:$D,3,FALSE)</f>
        <v>162550</v>
      </c>
      <c r="N876" s="40">
        <v>225586.8</v>
      </c>
      <c r="O876" s="40">
        <v>162550</v>
      </c>
    </row>
    <row r="877" spans="1:15">
      <c r="A877" s="22" t="s">
        <v>737</v>
      </c>
      <c r="B877" s="1" t="s">
        <v>737</v>
      </c>
      <c r="C877" s="1" t="s">
        <v>737</v>
      </c>
      <c r="D877" s="1">
        <v>0</v>
      </c>
      <c r="E877" s="1"/>
      <c r="F877" s="1">
        <v>1</v>
      </c>
      <c r="G877" s="19" t="s">
        <v>1970</v>
      </c>
      <c r="H877" s="1" t="s">
        <v>2277</v>
      </c>
      <c r="I877" s="1" t="s">
        <v>2287</v>
      </c>
      <c r="J877" s="1">
        <v>1</v>
      </c>
      <c r="K877" s="1">
        <v>1</v>
      </c>
      <c r="L877" s="40">
        <f>VLOOKUP(Table1[[#This Row],[fund_ioc]],'[1]By Fund - The Illinois Office o'!$B:$D,3,FALSE)</f>
        <v>2973920.22</v>
      </c>
      <c r="M877" s="41">
        <f>VLOOKUP(Table1[[#This Row],[fund_ioc]],'[2]By Fund - The Illinois Office o'!$B:$D,3,FALSE)</f>
        <v>3740870.43</v>
      </c>
      <c r="N877" s="40">
        <v>2973920.22</v>
      </c>
      <c r="O877" s="40">
        <v>3740870.43</v>
      </c>
    </row>
    <row r="878" spans="1:15">
      <c r="A878" s="22" t="s">
        <v>738</v>
      </c>
      <c r="B878" s="1" t="s">
        <v>2311</v>
      </c>
      <c r="C878" s="1" t="s">
        <v>738</v>
      </c>
      <c r="D878" s="1">
        <v>2</v>
      </c>
      <c r="E878" s="1"/>
      <c r="F878" s="1">
        <v>1</v>
      </c>
      <c r="G878" s="2" t="s">
        <v>2312</v>
      </c>
      <c r="H878" s="1" t="s">
        <v>2283</v>
      </c>
      <c r="I878" s="1" t="s">
        <v>2298</v>
      </c>
      <c r="J878" s="1">
        <v>1</v>
      </c>
      <c r="K878" s="1">
        <v>1</v>
      </c>
      <c r="L878" s="40">
        <f>VLOOKUP(Table1[[#This Row],[fund_ioc]],'[1]By Fund - The Illinois Office o'!$B:$D,3,FALSE)</f>
        <v>0</v>
      </c>
      <c r="M878" s="41">
        <f>VLOOKUP(Table1[[#This Row],[fund_ioc]],'[2]By Fund - The Illinois Office o'!$B:$D,3,FALSE)</f>
        <v>0</v>
      </c>
      <c r="N878" s="40">
        <v>0</v>
      </c>
      <c r="O878" s="40">
        <v>0</v>
      </c>
    </row>
    <row r="879" spans="1:15">
      <c r="A879" s="22" t="s">
        <v>2439</v>
      </c>
      <c r="B879" s="1" t="s">
        <v>2310</v>
      </c>
      <c r="C879" s="1" t="s">
        <v>738</v>
      </c>
      <c r="D879" s="1">
        <v>1</v>
      </c>
      <c r="E879" s="1" t="s">
        <v>2313</v>
      </c>
      <c r="F879" s="1">
        <v>1</v>
      </c>
      <c r="G879" s="1" t="s">
        <v>1971</v>
      </c>
      <c r="H879" s="1" t="s">
        <v>2283</v>
      </c>
      <c r="I879" s="1" t="s">
        <v>2298</v>
      </c>
      <c r="J879" s="1">
        <v>1</v>
      </c>
      <c r="K879" s="1">
        <v>1</v>
      </c>
      <c r="L879" s="40">
        <f>VLOOKUP(Table1[[#This Row],[fund_ioc]],'[1]By Fund - The Illinois Office o'!$B:$D,3,FALSE)</f>
        <v>0</v>
      </c>
      <c r="M879" s="41">
        <f>VLOOKUP(Table1[[#This Row],[fund_ioc]],'[2]By Fund - The Illinois Office o'!$B:$D,3,FALSE)</f>
        <v>0</v>
      </c>
      <c r="N879" s="40">
        <v>0</v>
      </c>
      <c r="O879" s="40">
        <v>0</v>
      </c>
    </row>
    <row r="880" spans="1:15">
      <c r="A880" s="26" t="s">
        <v>739</v>
      </c>
      <c r="B880" s="3" t="s">
        <v>2334</v>
      </c>
      <c r="C880" s="3" t="s">
        <v>739</v>
      </c>
      <c r="D880" s="3" t="s">
        <v>2316</v>
      </c>
      <c r="E880" s="3"/>
      <c r="F880" s="3">
        <v>1</v>
      </c>
      <c r="G880" s="3" t="s">
        <v>2336</v>
      </c>
      <c r="H880" s="3" t="s">
        <v>2278</v>
      </c>
      <c r="I880" s="3" t="s">
        <v>2288</v>
      </c>
      <c r="J880" s="3">
        <v>1</v>
      </c>
      <c r="K880" s="3">
        <v>1</v>
      </c>
      <c r="L880" s="40">
        <f>VLOOKUP(Table1[[#This Row],[fund_ioc]],'[1]By Fund - The Illinois Office o'!$B:$D,3,FALSE)</f>
        <v>12.16</v>
      </c>
      <c r="M880" s="41">
        <f>VLOOKUP(Table1[[#This Row],[fund_ioc]],'[2]By Fund - The Illinois Office o'!$B:$D,3,FALSE)</f>
        <v>0</v>
      </c>
      <c r="N880" s="40">
        <v>12.16</v>
      </c>
      <c r="O880" s="40">
        <v>0</v>
      </c>
    </row>
    <row r="881" spans="1:15">
      <c r="A881" s="25" t="s">
        <v>2333</v>
      </c>
      <c r="B881" s="8" t="s">
        <v>2335</v>
      </c>
      <c r="C881" s="8" t="s">
        <v>739</v>
      </c>
      <c r="D881" s="8" t="s">
        <v>2319</v>
      </c>
      <c r="E881" s="8" t="s">
        <v>2320</v>
      </c>
      <c r="F881" s="8">
        <v>1</v>
      </c>
      <c r="G881" s="34" t="s">
        <v>1972</v>
      </c>
      <c r="H881" s="8" t="s">
        <v>2278</v>
      </c>
      <c r="I881" s="8" t="s">
        <v>2288</v>
      </c>
      <c r="J881" s="8">
        <v>1</v>
      </c>
      <c r="K881" s="8">
        <v>1</v>
      </c>
      <c r="L881" s="40">
        <f>VLOOKUP(Table1[[#This Row],[fund_ioc]],'[1]By Fund - The Illinois Office o'!$B:$D,3,FALSE)</f>
        <v>12.16</v>
      </c>
      <c r="M881" s="41">
        <f>VLOOKUP(Table1[[#This Row],[fund_ioc]],'[2]By Fund - The Illinois Office o'!$B:$D,3,FALSE)</f>
        <v>0</v>
      </c>
      <c r="N881" s="40">
        <v>12.16</v>
      </c>
      <c r="O881" s="40">
        <v>0</v>
      </c>
    </row>
    <row r="882" spans="1:15">
      <c r="A882" s="22" t="s">
        <v>740</v>
      </c>
      <c r="B882" s="1" t="s">
        <v>740</v>
      </c>
      <c r="C882" s="1" t="s">
        <v>740</v>
      </c>
      <c r="D882" s="1">
        <v>0</v>
      </c>
      <c r="E882" s="1"/>
      <c r="F882" s="1">
        <v>1</v>
      </c>
      <c r="G882" s="1" t="s">
        <v>1973</v>
      </c>
      <c r="H882" s="1" t="s">
        <v>2278</v>
      </c>
      <c r="I882" s="1" t="s">
        <v>2288</v>
      </c>
      <c r="J882" s="1">
        <v>1</v>
      </c>
      <c r="K882" s="1">
        <v>1</v>
      </c>
      <c r="L882" s="40">
        <f>VLOOKUP(Table1[[#This Row],[fund_ioc]],'[1]By Fund - The Illinois Office o'!$B:$D,3,FALSE)</f>
        <v>1857062.15</v>
      </c>
      <c r="M882" s="41">
        <f>VLOOKUP(Table1[[#This Row],[fund_ioc]],'[2]By Fund - The Illinois Office o'!$B:$D,3,FALSE)</f>
        <v>2123059.7999999998</v>
      </c>
      <c r="N882" s="40">
        <v>1857062.15</v>
      </c>
      <c r="O882" s="40">
        <v>2123059.7999999998</v>
      </c>
    </row>
    <row r="883" spans="1:15">
      <c r="A883" s="22" t="s">
        <v>741</v>
      </c>
      <c r="B883" s="1" t="s">
        <v>741</v>
      </c>
      <c r="C883" s="1" t="s">
        <v>741</v>
      </c>
      <c r="D883" s="1">
        <v>0</v>
      </c>
      <c r="E883" s="1"/>
      <c r="F883" s="1">
        <v>1</v>
      </c>
      <c r="G883" s="1" t="s">
        <v>1974</v>
      </c>
      <c r="H883" s="1" t="s">
        <v>2278</v>
      </c>
      <c r="I883" s="1" t="s">
        <v>2288</v>
      </c>
      <c r="J883" s="1">
        <v>1</v>
      </c>
      <c r="K883" s="1">
        <v>1</v>
      </c>
      <c r="L883" s="40">
        <f>VLOOKUP(Table1[[#This Row],[fund_ioc]],'[1]By Fund - The Illinois Office o'!$B:$D,3,FALSE)</f>
        <v>561137</v>
      </c>
      <c r="M883" s="41">
        <f>VLOOKUP(Table1[[#This Row],[fund_ioc]],'[2]By Fund - The Illinois Office o'!$B:$D,3,FALSE)</f>
        <v>0</v>
      </c>
      <c r="N883" s="40">
        <v>561137</v>
      </c>
      <c r="O883" s="40">
        <v>0</v>
      </c>
    </row>
    <row r="884" spans="1:15">
      <c r="A884" s="22" t="s">
        <v>742</v>
      </c>
      <c r="B884" s="1" t="s">
        <v>742</v>
      </c>
      <c r="C884" s="1" t="s">
        <v>742</v>
      </c>
      <c r="D884" s="1">
        <v>0</v>
      </c>
      <c r="E884" s="1"/>
      <c r="F884" s="1">
        <v>1</v>
      </c>
      <c r="G884" s="1" t="s">
        <v>1975</v>
      </c>
      <c r="H884" s="1" t="s">
        <v>2278</v>
      </c>
      <c r="I884" s="1" t="s">
        <v>2288</v>
      </c>
      <c r="J884" s="1">
        <v>1</v>
      </c>
      <c r="K884" s="1">
        <v>1</v>
      </c>
      <c r="L884" s="40">
        <f>VLOOKUP(Table1[[#This Row],[fund_ioc]],'[1]By Fund - The Illinois Office o'!$B:$D,3,FALSE)</f>
        <v>139290.85999999999</v>
      </c>
      <c r="M884" s="41">
        <f>VLOOKUP(Table1[[#This Row],[fund_ioc]],'[2]By Fund - The Illinois Office o'!$B:$D,3,FALSE)</f>
        <v>2389.19</v>
      </c>
      <c r="N884" s="40">
        <v>139290.85999999999</v>
      </c>
      <c r="O884" s="40">
        <v>2389.19</v>
      </c>
    </row>
    <row r="885" spans="1:15">
      <c r="A885" s="22" t="s">
        <v>743</v>
      </c>
      <c r="B885" s="1" t="s">
        <v>743</v>
      </c>
      <c r="C885" s="1" t="s">
        <v>743</v>
      </c>
      <c r="D885" s="1">
        <v>0</v>
      </c>
      <c r="E885" s="1"/>
      <c r="F885" s="1">
        <v>1</v>
      </c>
      <c r="G885" s="19" t="s">
        <v>1976</v>
      </c>
      <c r="H885" s="1" t="s">
        <v>2278</v>
      </c>
      <c r="I885" s="1" t="s">
        <v>2288</v>
      </c>
      <c r="J885" s="1">
        <v>1</v>
      </c>
      <c r="K885" s="1">
        <v>1</v>
      </c>
      <c r="L885" s="40" t="e">
        <f>VLOOKUP(Table1[[#This Row],[fund_ioc]],'[1]By Fund - The Illinois Office o'!$B:$D,3,FALSE)</f>
        <v>#N/A</v>
      </c>
      <c r="M885" s="41">
        <f>VLOOKUP(Table1[[#This Row],[fund_ioc]],'[2]By Fund - The Illinois Office o'!$B:$D,3,FALSE)</f>
        <v>0</v>
      </c>
      <c r="N885" s="40"/>
      <c r="O885" s="40">
        <v>0</v>
      </c>
    </row>
    <row r="886" spans="1:15">
      <c r="A886" s="22" t="s">
        <v>744</v>
      </c>
      <c r="B886" s="1" t="s">
        <v>744</v>
      </c>
      <c r="C886" s="1" t="s">
        <v>744</v>
      </c>
      <c r="D886" s="1">
        <v>0</v>
      </c>
      <c r="E886" s="1"/>
      <c r="F886" s="1">
        <v>1</v>
      </c>
      <c r="G886" s="1" t="s">
        <v>1977</v>
      </c>
      <c r="H886" s="1" t="s">
        <v>2278</v>
      </c>
      <c r="I886" s="1" t="s">
        <v>2288</v>
      </c>
      <c r="J886" s="1">
        <v>1</v>
      </c>
      <c r="K886" s="1">
        <v>1</v>
      </c>
      <c r="L886" s="40">
        <f>VLOOKUP(Table1[[#This Row],[fund_ioc]],'[1]By Fund - The Illinois Office o'!$B:$D,3,FALSE)</f>
        <v>19027316.289999999</v>
      </c>
      <c r="M886" s="41">
        <f>VLOOKUP(Table1[[#This Row],[fund_ioc]],'[2]By Fund - The Illinois Office o'!$B:$D,3,FALSE)</f>
        <v>18302664.260000002</v>
      </c>
      <c r="N886" s="40">
        <v>19027316.289999999</v>
      </c>
      <c r="O886" s="40">
        <v>18302664.260000002</v>
      </c>
    </row>
    <row r="887" spans="1:15">
      <c r="A887" s="22" t="s">
        <v>745</v>
      </c>
      <c r="B887" s="1" t="s">
        <v>745</v>
      </c>
      <c r="C887" s="1" t="s">
        <v>745</v>
      </c>
      <c r="D887" s="1">
        <v>0</v>
      </c>
      <c r="E887" s="1"/>
      <c r="F887" s="1">
        <v>1</v>
      </c>
      <c r="G887" s="1" t="s">
        <v>1978</v>
      </c>
      <c r="H887" s="1" t="s">
        <v>2279</v>
      </c>
      <c r="I887" s="1" t="s">
        <v>2289</v>
      </c>
      <c r="J887" s="1">
        <v>1</v>
      </c>
      <c r="K887" s="1">
        <v>1</v>
      </c>
      <c r="L887" s="40">
        <f>VLOOKUP(Table1[[#This Row],[fund_ioc]],'[1]By Fund - The Illinois Office o'!$B:$D,3,FALSE)</f>
        <v>588292.5</v>
      </c>
      <c r="M887" s="41">
        <f>VLOOKUP(Table1[[#This Row],[fund_ioc]],'[2]By Fund - The Illinois Office o'!$B:$D,3,FALSE)</f>
        <v>588000</v>
      </c>
      <c r="N887" s="40">
        <v>588292.5</v>
      </c>
      <c r="O887" s="40">
        <v>588000</v>
      </c>
    </row>
    <row r="888" spans="1:15">
      <c r="A888" s="22" t="s">
        <v>746</v>
      </c>
      <c r="B888" s="1" t="s">
        <v>746</v>
      </c>
      <c r="C888" s="1" t="s">
        <v>746</v>
      </c>
      <c r="D888" s="1">
        <v>0</v>
      </c>
      <c r="E888" s="1"/>
      <c r="F888" s="1">
        <v>1</v>
      </c>
      <c r="G888" s="1" t="s">
        <v>1979</v>
      </c>
      <c r="H888" s="1" t="s">
        <v>2279</v>
      </c>
      <c r="I888" s="1" t="s">
        <v>2289</v>
      </c>
      <c r="J888" s="1">
        <v>1</v>
      </c>
      <c r="K888" s="1">
        <v>1</v>
      </c>
      <c r="L888" s="40">
        <f>VLOOKUP(Table1[[#This Row],[fund_ioc]],'[1]By Fund - The Illinois Office o'!$B:$D,3,FALSE)</f>
        <v>100000</v>
      </c>
      <c r="M888" s="41">
        <f>VLOOKUP(Table1[[#This Row],[fund_ioc]],'[2]By Fund - The Illinois Office o'!$B:$D,3,FALSE)</f>
        <v>134671.6</v>
      </c>
      <c r="N888" s="40">
        <v>100000</v>
      </c>
      <c r="O888" s="40">
        <v>134671.6</v>
      </c>
    </row>
    <row r="889" spans="1:15">
      <c r="A889" s="22" t="s">
        <v>747</v>
      </c>
      <c r="B889" s="1" t="s">
        <v>747</v>
      </c>
      <c r="C889" s="1" t="s">
        <v>747</v>
      </c>
      <c r="D889" s="1">
        <v>0</v>
      </c>
      <c r="E889" s="1"/>
      <c r="F889" s="1">
        <v>1</v>
      </c>
      <c r="G889" s="1" t="s">
        <v>1980</v>
      </c>
      <c r="H889" s="1" t="s">
        <v>2279</v>
      </c>
      <c r="I889" s="1" t="s">
        <v>2289</v>
      </c>
      <c r="J889" s="1">
        <v>1</v>
      </c>
      <c r="K889" s="1">
        <v>1</v>
      </c>
      <c r="L889" s="40">
        <f>VLOOKUP(Table1[[#This Row],[fund_ioc]],'[1]By Fund - The Illinois Office o'!$B:$D,3,FALSE)</f>
        <v>50000</v>
      </c>
      <c r="M889" s="41">
        <f>VLOOKUP(Table1[[#This Row],[fund_ioc]],'[2]By Fund - The Illinois Office o'!$B:$D,3,FALSE)</f>
        <v>50000</v>
      </c>
      <c r="N889" s="40">
        <v>50000</v>
      </c>
      <c r="O889" s="40">
        <v>50000</v>
      </c>
    </row>
    <row r="890" spans="1:15">
      <c r="A890" s="22" t="s">
        <v>748</v>
      </c>
      <c r="B890" s="1" t="s">
        <v>748</v>
      </c>
      <c r="C890" s="1" t="s">
        <v>748</v>
      </c>
      <c r="D890" s="1">
        <v>0</v>
      </c>
      <c r="E890" s="1"/>
      <c r="F890" s="1">
        <v>1</v>
      </c>
      <c r="G890" s="1" t="s">
        <v>1981</v>
      </c>
      <c r="H890" s="1" t="s">
        <v>2278</v>
      </c>
      <c r="I890" s="1" t="s">
        <v>2288</v>
      </c>
      <c r="J890" s="1">
        <v>1</v>
      </c>
      <c r="K890" s="1">
        <v>1</v>
      </c>
      <c r="L890" s="40">
        <f>VLOOKUP(Table1[[#This Row],[fund_ioc]],'[1]By Fund - The Illinois Office o'!$B:$D,3,FALSE)</f>
        <v>2350172.98</v>
      </c>
      <c r="M890" s="41">
        <f>VLOOKUP(Table1[[#This Row],[fund_ioc]],'[2]By Fund - The Illinois Office o'!$B:$D,3,FALSE)</f>
        <v>2354989.42</v>
      </c>
      <c r="N890" s="40">
        <v>2350172.98</v>
      </c>
      <c r="O890" s="40">
        <v>2354989.42</v>
      </c>
    </row>
    <row r="891" spans="1:15">
      <c r="A891" s="22" t="s">
        <v>749</v>
      </c>
      <c r="B891" s="1" t="s">
        <v>749</v>
      </c>
      <c r="C891" s="1" t="s">
        <v>749</v>
      </c>
      <c r="D891" s="1">
        <v>0</v>
      </c>
      <c r="E891" s="1"/>
      <c r="F891" s="1">
        <v>1</v>
      </c>
      <c r="G891" s="19" t="s">
        <v>1982</v>
      </c>
      <c r="H891" s="1" t="s">
        <v>2278</v>
      </c>
      <c r="I891" s="1" t="s">
        <v>2288</v>
      </c>
      <c r="J891" s="1">
        <v>1</v>
      </c>
      <c r="K891" s="1">
        <v>1</v>
      </c>
      <c r="L891" s="40" t="e">
        <f>VLOOKUP(Table1[[#This Row],[fund_ioc]],'[1]By Fund - The Illinois Office o'!$B:$D,3,FALSE)</f>
        <v>#N/A</v>
      </c>
      <c r="M891" s="41" t="e">
        <f>VLOOKUP(Table1[[#This Row],[fund_ioc]],'[2]By Fund - The Illinois Office o'!$B:$D,3,FALSE)</f>
        <v>#N/A</v>
      </c>
      <c r="N891" s="40"/>
      <c r="O891" s="40"/>
    </row>
    <row r="892" spans="1:15">
      <c r="A892" s="22" t="s">
        <v>750</v>
      </c>
      <c r="B892" s="1" t="s">
        <v>750</v>
      </c>
      <c r="C892" s="1" t="s">
        <v>750</v>
      </c>
      <c r="D892" s="1">
        <v>0</v>
      </c>
      <c r="E892" s="1"/>
      <c r="F892" s="1">
        <v>1</v>
      </c>
      <c r="G892" s="1" t="s">
        <v>1983</v>
      </c>
      <c r="H892" s="1" t="s">
        <v>2278</v>
      </c>
      <c r="I892" s="1" t="s">
        <v>2288</v>
      </c>
      <c r="J892" s="1">
        <v>1</v>
      </c>
      <c r="K892" s="1">
        <v>1</v>
      </c>
      <c r="L892" s="40">
        <f>VLOOKUP(Table1[[#This Row],[fund_ioc]],'[1]By Fund - The Illinois Office o'!$B:$D,3,FALSE)</f>
        <v>3544.91</v>
      </c>
      <c r="M892" s="41">
        <f>VLOOKUP(Table1[[#This Row],[fund_ioc]],'[2]By Fund - The Illinois Office o'!$B:$D,3,FALSE)</f>
        <v>0</v>
      </c>
      <c r="N892" s="40">
        <v>3544.91</v>
      </c>
      <c r="O892" s="40">
        <v>0</v>
      </c>
    </row>
    <row r="893" spans="1:15">
      <c r="A893" s="22" t="s">
        <v>751</v>
      </c>
      <c r="B893" s="1" t="s">
        <v>751</v>
      </c>
      <c r="C893" s="1" t="s">
        <v>751</v>
      </c>
      <c r="D893" s="1">
        <v>0</v>
      </c>
      <c r="E893" s="1"/>
      <c r="F893" s="1">
        <v>1</v>
      </c>
      <c r="G893" s="1" t="s">
        <v>1984</v>
      </c>
      <c r="H893" s="1" t="s">
        <v>2278</v>
      </c>
      <c r="I893" s="1" t="s">
        <v>2288</v>
      </c>
      <c r="J893" s="1">
        <v>1</v>
      </c>
      <c r="K893" s="1">
        <v>1</v>
      </c>
      <c r="L893" s="40" t="e">
        <f>VLOOKUP(Table1[[#This Row],[fund_ioc]],'[1]By Fund - The Illinois Office o'!$B:$D,3,FALSE)</f>
        <v>#N/A</v>
      </c>
      <c r="M893" s="41" t="e">
        <f>VLOOKUP(Table1[[#This Row],[fund_ioc]],'[2]By Fund - The Illinois Office o'!$B:$D,3,FALSE)</f>
        <v>#N/A</v>
      </c>
      <c r="N893" s="40"/>
      <c r="O893" s="40"/>
    </row>
    <row r="894" spans="1:15">
      <c r="A894" s="22" t="s">
        <v>752</v>
      </c>
      <c r="B894" s="1" t="s">
        <v>752</v>
      </c>
      <c r="C894" s="1" t="s">
        <v>752</v>
      </c>
      <c r="D894" s="1">
        <v>0</v>
      </c>
      <c r="E894" s="1"/>
      <c r="F894" s="1">
        <v>1</v>
      </c>
      <c r="G894" s="1" t="s">
        <v>1985</v>
      </c>
      <c r="H894" s="1" t="s">
        <v>2278</v>
      </c>
      <c r="I894" s="1" t="s">
        <v>2288</v>
      </c>
      <c r="J894" s="1">
        <v>1</v>
      </c>
      <c r="K894" s="1">
        <v>1</v>
      </c>
      <c r="L894" s="40" t="e">
        <f>VLOOKUP(Table1[[#This Row],[fund_ioc]],'[1]By Fund - The Illinois Office o'!$B:$D,3,FALSE)</f>
        <v>#N/A</v>
      </c>
      <c r="M894" s="41">
        <f>VLOOKUP(Table1[[#This Row],[fund_ioc]],'[2]By Fund - The Illinois Office o'!$B:$D,3,FALSE)</f>
        <v>0</v>
      </c>
      <c r="N894" s="40"/>
      <c r="O894" s="40">
        <v>0</v>
      </c>
    </row>
    <row r="895" spans="1:15">
      <c r="A895" s="22" t="s">
        <v>753</v>
      </c>
      <c r="B895" s="1" t="s">
        <v>753</v>
      </c>
      <c r="C895" s="1" t="s">
        <v>753</v>
      </c>
      <c r="D895" s="1">
        <v>0</v>
      </c>
      <c r="E895" s="1"/>
      <c r="F895" s="1">
        <v>1</v>
      </c>
      <c r="G895" s="6" t="s">
        <v>1986</v>
      </c>
      <c r="H895" s="1" t="s">
        <v>2278</v>
      </c>
      <c r="I895" s="1" t="s">
        <v>2288</v>
      </c>
      <c r="J895" s="1">
        <v>1</v>
      </c>
      <c r="K895" s="1">
        <v>1</v>
      </c>
      <c r="L895" s="40" t="e">
        <f>VLOOKUP(Table1[[#This Row],[fund_ioc]],'[1]By Fund - The Illinois Office o'!$B:$D,3,FALSE)</f>
        <v>#N/A</v>
      </c>
      <c r="M895" s="41" t="e">
        <f>VLOOKUP(Table1[[#This Row],[fund_ioc]],'[2]By Fund - The Illinois Office o'!$B:$D,3,FALSE)</f>
        <v>#N/A</v>
      </c>
      <c r="N895" s="40"/>
      <c r="O895" s="40"/>
    </row>
    <row r="896" spans="1:15">
      <c r="A896" s="22" t="s">
        <v>754</v>
      </c>
      <c r="B896" s="1" t="s">
        <v>754</v>
      </c>
      <c r="C896" s="1" t="s">
        <v>754</v>
      </c>
      <c r="D896" s="1">
        <v>0</v>
      </c>
      <c r="E896" s="1"/>
      <c r="F896" s="1">
        <v>1</v>
      </c>
      <c r="G896" s="1" t="s">
        <v>1987</v>
      </c>
      <c r="H896" s="1" t="s">
        <v>2278</v>
      </c>
      <c r="I896" s="1" t="s">
        <v>2288</v>
      </c>
      <c r="J896" s="1">
        <v>1</v>
      </c>
      <c r="K896" s="1">
        <v>1</v>
      </c>
      <c r="L896" s="40">
        <f>VLOOKUP(Table1[[#This Row],[fund_ioc]],'[1]By Fund - The Illinois Office o'!$B:$D,3,FALSE)</f>
        <v>97509.02</v>
      </c>
      <c r="M896" s="41">
        <f>VLOOKUP(Table1[[#This Row],[fund_ioc]],'[2]By Fund - The Illinois Office o'!$B:$D,3,FALSE)</f>
        <v>244005.21</v>
      </c>
      <c r="N896" s="40">
        <v>97509.02</v>
      </c>
      <c r="O896" s="40">
        <v>244005.21</v>
      </c>
    </row>
    <row r="897" spans="1:15">
      <c r="A897" s="22" t="s">
        <v>755</v>
      </c>
      <c r="B897" s="1" t="s">
        <v>755</v>
      </c>
      <c r="C897" s="1" t="s">
        <v>755</v>
      </c>
      <c r="D897" s="1">
        <v>0</v>
      </c>
      <c r="E897" s="1"/>
      <c r="F897" s="1">
        <v>1</v>
      </c>
      <c r="G897" s="19" t="s">
        <v>1988</v>
      </c>
      <c r="H897" s="1" t="s">
        <v>2278</v>
      </c>
      <c r="I897" s="1" t="s">
        <v>2288</v>
      </c>
      <c r="J897" s="1">
        <v>1</v>
      </c>
      <c r="K897" s="1">
        <v>1</v>
      </c>
      <c r="L897" s="40" t="e">
        <f>VLOOKUP(Table1[[#This Row],[fund_ioc]],'[1]By Fund - The Illinois Office o'!$B:$D,3,FALSE)</f>
        <v>#N/A</v>
      </c>
      <c r="M897" s="41" t="e">
        <f>VLOOKUP(Table1[[#This Row],[fund_ioc]],'[2]By Fund - The Illinois Office o'!$B:$D,3,FALSE)</f>
        <v>#N/A</v>
      </c>
      <c r="N897" s="40"/>
      <c r="O897" s="40"/>
    </row>
    <row r="898" spans="1:15">
      <c r="A898" s="22" t="s">
        <v>756</v>
      </c>
      <c r="B898" s="1" t="s">
        <v>756</v>
      </c>
      <c r="C898" s="1" t="s">
        <v>756</v>
      </c>
      <c r="D898" s="1">
        <v>0</v>
      </c>
      <c r="E898" s="1"/>
      <c r="F898" s="1">
        <v>1</v>
      </c>
      <c r="G898" s="1" t="s">
        <v>1989</v>
      </c>
      <c r="H898" s="1" t="s">
        <v>2278</v>
      </c>
      <c r="I898" s="1" t="s">
        <v>2288</v>
      </c>
      <c r="J898" s="1">
        <v>1</v>
      </c>
      <c r="K898" s="1">
        <v>1</v>
      </c>
      <c r="L898" s="40" t="e">
        <f>VLOOKUP(Table1[[#This Row],[fund_ioc]],'[1]By Fund - The Illinois Office o'!$B:$D,3,FALSE)</f>
        <v>#N/A</v>
      </c>
      <c r="M898" s="41">
        <f>VLOOKUP(Table1[[#This Row],[fund_ioc]],'[2]By Fund - The Illinois Office o'!$B:$D,3,FALSE)</f>
        <v>0</v>
      </c>
      <c r="N898" s="40"/>
      <c r="O898" s="40">
        <v>0</v>
      </c>
    </row>
    <row r="899" spans="1:15">
      <c r="A899" s="22" t="s">
        <v>757</v>
      </c>
      <c r="B899" s="1" t="s">
        <v>757</v>
      </c>
      <c r="C899" s="1" t="s">
        <v>757</v>
      </c>
      <c r="D899" s="1">
        <v>0</v>
      </c>
      <c r="E899" s="1"/>
      <c r="F899" s="1">
        <v>1</v>
      </c>
      <c r="G899" s="1" t="s">
        <v>1990</v>
      </c>
      <c r="H899" s="1" t="s">
        <v>2279</v>
      </c>
      <c r="I899" s="1" t="s">
        <v>2289</v>
      </c>
      <c r="J899" s="1">
        <v>1</v>
      </c>
      <c r="K899" s="1">
        <v>1</v>
      </c>
      <c r="L899" s="40">
        <f>VLOOKUP(Table1[[#This Row],[fund_ioc]],'[1]By Fund - The Illinois Office o'!$B:$D,3,FALSE)</f>
        <v>100000</v>
      </c>
      <c r="M899" s="41">
        <f>VLOOKUP(Table1[[#This Row],[fund_ioc]],'[2]By Fund - The Illinois Office o'!$B:$D,3,FALSE)</f>
        <v>100000</v>
      </c>
      <c r="N899" s="40">
        <v>100000</v>
      </c>
      <c r="O899" s="40">
        <v>100000</v>
      </c>
    </row>
    <row r="900" spans="1:15">
      <c r="A900" s="22" t="s">
        <v>758</v>
      </c>
      <c r="B900" s="1" t="s">
        <v>758</v>
      </c>
      <c r="C900" s="1" t="s">
        <v>758</v>
      </c>
      <c r="D900" s="1">
        <v>0</v>
      </c>
      <c r="E900" s="1"/>
      <c r="F900" s="1">
        <v>0</v>
      </c>
      <c r="G900" s="1" t="s">
        <v>1991</v>
      </c>
      <c r="H900" s="1" t="s">
        <v>2279</v>
      </c>
      <c r="I900" s="1" t="s">
        <v>2289</v>
      </c>
      <c r="J900" s="1">
        <v>0</v>
      </c>
      <c r="K900" s="1">
        <v>0</v>
      </c>
      <c r="L900" s="40">
        <f>VLOOKUP(Table1[[#This Row],[fund_ioc]],'[1]By Fund - The Illinois Office o'!$B:$D,3,FALSE)</f>
        <v>29158.799999999999</v>
      </c>
      <c r="M900" s="41">
        <f>VLOOKUP(Table1[[#This Row],[fund_ioc]],'[2]By Fund - The Illinois Office o'!$B:$D,3,FALSE)</f>
        <v>899.38</v>
      </c>
      <c r="N900" s="40">
        <v>29158.799999999999</v>
      </c>
      <c r="O900" s="40">
        <v>899.38</v>
      </c>
    </row>
    <row r="901" spans="1:15">
      <c r="A901" s="22" t="s">
        <v>759</v>
      </c>
      <c r="B901" s="1" t="s">
        <v>759</v>
      </c>
      <c r="C901" s="1" t="s">
        <v>759</v>
      </c>
      <c r="D901" s="1">
        <v>0</v>
      </c>
      <c r="E901" s="1"/>
      <c r="F901" s="1">
        <v>0</v>
      </c>
      <c r="G901" s="1" t="s">
        <v>1992</v>
      </c>
      <c r="H901" s="1" t="s">
        <v>2279</v>
      </c>
      <c r="I901" s="1" t="s">
        <v>2289</v>
      </c>
      <c r="J901" s="1">
        <v>0</v>
      </c>
      <c r="K901" s="1">
        <v>0</v>
      </c>
      <c r="L901" s="40">
        <f>VLOOKUP(Table1[[#This Row],[fund_ioc]],'[1]By Fund - The Illinois Office o'!$B:$D,3,FALSE)</f>
        <v>1681496.94</v>
      </c>
      <c r="M901" s="41">
        <f>VLOOKUP(Table1[[#This Row],[fund_ioc]],'[2]By Fund - The Illinois Office o'!$B:$D,3,FALSE)</f>
        <v>981079.7</v>
      </c>
      <c r="N901" s="40">
        <v>1681496.94</v>
      </c>
      <c r="O901" s="40">
        <v>981079.7</v>
      </c>
    </row>
    <row r="902" spans="1:15">
      <c r="A902" s="22" t="s">
        <v>760</v>
      </c>
      <c r="B902" s="1" t="s">
        <v>760</v>
      </c>
      <c r="C902" s="1" t="s">
        <v>760</v>
      </c>
      <c r="D902" s="1">
        <v>0</v>
      </c>
      <c r="E902" s="1"/>
      <c r="F902" s="1">
        <v>0</v>
      </c>
      <c r="G902" s="1" t="s">
        <v>1993</v>
      </c>
      <c r="H902" s="1" t="s">
        <v>2279</v>
      </c>
      <c r="I902" s="1" t="s">
        <v>2289</v>
      </c>
      <c r="J902" s="1">
        <v>0</v>
      </c>
      <c r="K902" s="1">
        <v>0</v>
      </c>
      <c r="L902" s="40">
        <f>VLOOKUP(Table1[[#This Row],[fund_ioc]],'[1]By Fund - The Illinois Office o'!$B:$D,3,FALSE)</f>
        <v>355036.13</v>
      </c>
      <c r="M902" s="41">
        <f>VLOOKUP(Table1[[#This Row],[fund_ioc]],'[2]By Fund - The Illinois Office o'!$B:$D,3,FALSE)</f>
        <v>450380.74</v>
      </c>
      <c r="N902" s="40">
        <v>355036.13</v>
      </c>
      <c r="O902" s="40">
        <v>450380.74</v>
      </c>
    </row>
    <row r="903" spans="1:15">
      <c r="A903" s="22" t="s">
        <v>761</v>
      </c>
      <c r="B903" s="1" t="s">
        <v>761</v>
      </c>
      <c r="C903" s="1" t="s">
        <v>761</v>
      </c>
      <c r="D903" s="1">
        <v>0</v>
      </c>
      <c r="E903" s="1"/>
      <c r="F903" s="1">
        <v>0</v>
      </c>
      <c r="G903" s="1" t="s">
        <v>1994</v>
      </c>
      <c r="H903" s="1" t="s">
        <v>2279</v>
      </c>
      <c r="I903" s="1" t="s">
        <v>2289</v>
      </c>
      <c r="J903" s="1">
        <v>0</v>
      </c>
      <c r="K903" s="1">
        <v>0</v>
      </c>
      <c r="L903" s="40">
        <f>VLOOKUP(Table1[[#This Row],[fund_ioc]],'[1]By Fund - The Illinois Office o'!$B:$D,3,FALSE)</f>
        <v>65336762.229999997</v>
      </c>
      <c r="M903" s="41">
        <f>VLOOKUP(Table1[[#This Row],[fund_ioc]],'[2]By Fund - The Illinois Office o'!$B:$D,3,FALSE)</f>
        <v>60615918.369999997</v>
      </c>
      <c r="N903" s="40">
        <v>65336762.229999997</v>
      </c>
      <c r="O903" s="40">
        <v>60615918.369999997</v>
      </c>
    </row>
    <row r="904" spans="1:15">
      <c r="A904" s="22" t="s">
        <v>762</v>
      </c>
      <c r="B904" s="1" t="s">
        <v>762</v>
      </c>
      <c r="C904" s="1" t="s">
        <v>762</v>
      </c>
      <c r="D904" s="1">
        <v>0</v>
      </c>
      <c r="E904" s="1"/>
      <c r="F904" s="1">
        <v>1</v>
      </c>
      <c r="G904" s="19" t="s">
        <v>1995</v>
      </c>
      <c r="H904" s="1" t="s">
        <v>2278</v>
      </c>
      <c r="I904" s="1" t="s">
        <v>2288</v>
      </c>
      <c r="J904" s="1">
        <v>1</v>
      </c>
      <c r="K904" s="1">
        <v>1</v>
      </c>
      <c r="L904" s="40">
        <f>VLOOKUP(Table1[[#This Row],[fund_ioc]],'[1]By Fund - The Illinois Office o'!$B:$D,3,FALSE)</f>
        <v>208088.33</v>
      </c>
      <c r="M904" s="41">
        <f>VLOOKUP(Table1[[#This Row],[fund_ioc]],'[2]By Fund - The Illinois Office o'!$B:$D,3,FALSE)</f>
        <v>199232.93</v>
      </c>
      <c r="N904" s="40">
        <v>208088.33</v>
      </c>
      <c r="O904" s="40">
        <v>199232.93</v>
      </c>
    </row>
    <row r="905" spans="1:15">
      <c r="A905" s="23" t="s">
        <v>763</v>
      </c>
      <c r="B905" s="10" t="s">
        <v>2573</v>
      </c>
      <c r="C905" s="10" t="s">
        <v>763</v>
      </c>
      <c r="D905" s="10" t="s">
        <v>2316</v>
      </c>
      <c r="E905" s="10"/>
      <c r="F905" s="10" t="s">
        <v>2369</v>
      </c>
      <c r="G905" s="10" t="s">
        <v>2532</v>
      </c>
      <c r="H905" s="10" t="s">
        <v>2278</v>
      </c>
      <c r="I905" s="10" t="s">
        <v>2288</v>
      </c>
      <c r="J905" s="10" t="s">
        <v>2369</v>
      </c>
      <c r="K905" s="10" t="s">
        <v>2369</v>
      </c>
      <c r="L905" s="40">
        <f>VLOOKUP(Table1[[#This Row],[fund_ioc]],'[1]By Fund - The Illinois Office o'!$B:$D,3,FALSE)</f>
        <v>0</v>
      </c>
      <c r="M905" s="41">
        <f>VLOOKUP(Table1[[#This Row],[fund_ioc]],'[2]By Fund - The Illinois Office o'!$B:$D,3,FALSE)</f>
        <v>2000000</v>
      </c>
      <c r="N905" s="40">
        <v>0</v>
      </c>
      <c r="O905" s="40">
        <v>2000000</v>
      </c>
    </row>
    <row r="906" spans="1:15">
      <c r="A906" s="24" t="s">
        <v>2527</v>
      </c>
      <c r="B906" s="2" t="s">
        <v>2572</v>
      </c>
      <c r="C906" s="1" t="s">
        <v>763</v>
      </c>
      <c r="D906" s="2" t="s">
        <v>2319</v>
      </c>
      <c r="E906" s="2" t="s">
        <v>2533</v>
      </c>
      <c r="F906" s="1">
        <v>1</v>
      </c>
      <c r="G906" s="1" t="s">
        <v>1996</v>
      </c>
      <c r="H906" s="1" t="s">
        <v>2277</v>
      </c>
      <c r="I906" s="1" t="s">
        <v>2287</v>
      </c>
      <c r="J906" s="1">
        <v>1</v>
      </c>
      <c r="K906" s="1">
        <v>1</v>
      </c>
      <c r="L906" s="40">
        <f>VLOOKUP(Table1[[#This Row],[fund_ioc]],'[1]By Fund - The Illinois Office o'!$B:$D,3,FALSE)</f>
        <v>0</v>
      </c>
      <c r="M906" s="41">
        <f>VLOOKUP(Table1[[#This Row],[fund_ioc]],'[2]By Fund - The Illinois Office o'!$B:$D,3,FALSE)</f>
        <v>2000000</v>
      </c>
      <c r="N906" s="40">
        <v>0</v>
      </c>
      <c r="O906" s="40">
        <v>2000000</v>
      </c>
    </row>
    <row r="907" spans="1:15">
      <c r="A907" s="22" t="s">
        <v>764</v>
      </c>
      <c r="B907" s="1" t="s">
        <v>764</v>
      </c>
      <c r="C907" s="1" t="s">
        <v>764</v>
      </c>
      <c r="D907" s="1">
        <v>0</v>
      </c>
      <c r="E907" s="1"/>
      <c r="F907" s="1">
        <v>1</v>
      </c>
      <c r="G907" s="1" t="s">
        <v>1997</v>
      </c>
      <c r="H907" s="1" t="s">
        <v>2278</v>
      </c>
      <c r="I907" s="1" t="s">
        <v>2288</v>
      </c>
      <c r="J907" s="1">
        <v>1</v>
      </c>
      <c r="K907" s="1">
        <v>1</v>
      </c>
      <c r="L907" s="40">
        <f>VLOOKUP(Table1[[#This Row],[fund_ioc]],'[1]By Fund - The Illinois Office o'!$B:$D,3,FALSE)</f>
        <v>1059545.5900000001</v>
      </c>
      <c r="M907" s="41">
        <f>VLOOKUP(Table1[[#This Row],[fund_ioc]],'[2]By Fund - The Illinois Office o'!$B:$D,3,FALSE)</f>
        <v>1511829.5</v>
      </c>
      <c r="N907" s="40">
        <v>1059545.5900000001</v>
      </c>
      <c r="O907" s="40">
        <v>1511829.5</v>
      </c>
    </row>
    <row r="908" spans="1:15">
      <c r="A908" s="22" t="s">
        <v>765</v>
      </c>
      <c r="B908" s="1" t="s">
        <v>765</v>
      </c>
      <c r="C908" s="1" t="s">
        <v>765</v>
      </c>
      <c r="D908" s="1">
        <v>0</v>
      </c>
      <c r="E908" s="1"/>
      <c r="F908" s="1">
        <v>1</v>
      </c>
      <c r="G908" s="19" t="s">
        <v>1998</v>
      </c>
      <c r="H908" s="1" t="s">
        <v>2278</v>
      </c>
      <c r="I908" s="1" t="s">
        <v>2288</v>
      </c>
      <c r="J908" s="1">
        <v>1</v>
      </c>
      <c r="K908" s="1">
        <v>1</v>
      </c>
      <c r="L908" s="40">
        <f>VLOOKUP(Table1[[#This Row],[fund_ioc]],'[1]By Fund - The Illinois Office o'!$B:$D,3,FALSE)</f>
        <v>13899254439.24</v>
      </c>
      <c r="M908" s="41">
        <f>VLOOKUP(Table1[[#This Row],[fund_ioc]],'[2]By Fund - The Illinois Office o'!$B:$D,3,FALSE)</f>
        <v>13518791044.01</v>
      </c>
      <c r="N908" s="40">
        <v>13899254439.24</v>
      </c>
      <c r="O908" s="40">
        <v>13518791044.01</v>
      </c>
    </row>
    <row r="909" spans="1:15">
      <c r="A909" s="22" t="s">
        <v>766</v>
      </c>
      <c r="B909" s="1" t="s">
        <v>766</v>
      </c>
      <c r="C909" s="1" t="s">
        <v>766</v>
      </c>
      <c r="D909" s="1">
        <v>0</v>
      </c>
      <c r="E909" s="1"/>
      <c r="F909" s="1">
        <v>1</v>
      </c>
      <c r="G909" s="1" t="s">
        <v>1999</v>
      </c>
      <c r="H909" s="1" t="s">
        <v>2278</v>
      </c>
      <c r="I909" s="1" t="s">
        <v>2288</v>
      </c>
      <c r="J909" s="1">
        <v>1</v>
      </c>
      <c r="K909" s="1">
        <v>1</v>
      </c>
      <c r="L909" s="40" t="e">
        <f>VLOOKUP(Table1[[#This Row],[fund_ioc]],'[1]By Fund - The Illinois Office o'!$B:$D,3,FALSE)</f>
        <v>#N/A</v>
      </c>
      <c r="M909" s="41">
        <f>VLOOKUP(Table1[[#This Row],[fund_ioc]],'[2]By Fund - The Illinois Office o'!$B:$D,3,FALSE)</f>
        <v>0</v>
      </c>
      <c r="N909" s="40"/>
      <c r="O909" s="40">
        <v>0</v>
      </c>
    </row>
    <row r="910" spans="1:15">
      <c r="A910" s="22" t="s">
        <v>767</v>
      </c>
      <c r="B910" s="1" t="s">
        <v>767</v>
      </c>
      <c r="C910" s="1" t="s">
        <v>767</v>
      </c>
      <c r="D910" s="1">
        <v>0</v>
      </c>
      <c r="E910" s="1"/>
      <c r="F910" s="1">
        <v>1</v>
      </c>
      <c r="G910" s="1" t="s">
        <v>2000</v>
      </c>
      <c r="H910" s="1" t="s">
        <v>2278</v>
      </c>
      <c r="I910" s="1" t="s">
        <v>2288</v>
      </c>
      <c r="J910" s="1">
        <v>1</v>
      </c>
      <c r="K910" s="1">
        <v>1</v>
      </c>
      <c r="L910" s="40">
        <f>VLOOKUP(Table1[[#This Row],[fund_ioc]],'[1]By Fund - The Illinois Office o'!$B:$D,3,FALSE)</f>
        <v>20337466.149999999</v>
      </c>
      <c r="M910" s="41">
        <f>VLOOKUP(Table1[[#This Row],[fund_ioc]],'[2]By Fund - The Illinois Office o'!$B:$D,3,FALSE)</f>
        <v>26911539.510000002</v>
      </c>
      <c r="N910" s="40">
        <v>20337466.149999999</v>
      </c>
      <c r="O910" s="40">
        <v>26911539.510000002</v>
      </c>
    </row>
    <row r="911" spans="1:15">
      <c r="A911" s="22" t="s">
        <v>768</v>
      </c>
      <c r="B911" s="1" t="s">
        <v>768</v>
      </c>
      <c r="C911" s="1" t="s">
        <v>768</v>
      </c>
      <c r="D911" s="1">
        <v>0</v>
      </c>
      <c r="E911" s="1"/>
      <c r="F911" s="1">
        <v>1</v>
      </c>
      <c r="G911" s="1" t="s">
        <v>2001</v>
      </c>
      <c r="H911" s="1" t="s">
        <v>2278</v>
      </c>
      <c r="I911" s="1" t="s">
        <v>2288</v>
      </c>
      <c r="J911" s="1">
        <v>1</v>
      </c>
      <c r="K911" s="1">
        <v>1</v>
      </c>
      <c r="L911" s="40">
        <f>VLOOKUP(Table1[[#This Row],[fund_ioc]],'[1]By Fund - The Illinois Office o'!$B:$D,3,FALSE)</f>
        <v>17461119.66</v>
      </c>
      <c r="M911" s="41">
        <f>VLOOKUP(Table1[[#This Row],[fund_ioc]],'[2]By Fund - The Illinois Office o'!$B:$D,3,FALSE)</f>
        <v>21639595.57</v>
      </c>
      <c r="N911" s="40">
        <v>17461119.66</v>
      </c>
      <c r="O911" s="40">
        <v>21639595.57</v>
      </c>
    </row>
    <row r="912" spans="1:15">
      <c r="A912" s="22" t="s">
        <v>769</v>
      </c>
      <c r="B912" s="1" t="s">
        <v>769</v>
      </c>
      <c r="C912" s="1" t="s">
        <v>769</v>
      </c>
      <c r="D912" s="1">
        <v>0</v>
      </c>
      <c r="E912" s="1"/>
      <c r="F912" s="1">
        <v>1</v>
      </c>
      <c r="G912" s="19" t="s">
        <v>2002</v>
      </c>
      <c r="H912" s="1" t="s">
        <v>2278</v>
      </c>
      <c r="I912" s="1" t="s">
        <v>2288</v>
      </c>
      <c r="J912" s="1">
        <v>1</v>
      </c>
      <c r="K912" s="1">
        <v>1</v>
      </c>
      <c r="L912" s="40">
        <f>VLOOKUP(Table1[[#This Row],[fund_ioc]],'[1]By Fund - The Illinois Office o'!$B:$D,3,FALSE)</f>
        <v>59931.12</v>
      </c>
      <c r="M912" s="41">
        <f>VLOOKUP(Table1[[#This Row],[fund_ioc]],'[2]By Fund - The Illinois Office o'!$B:$D,3,FALSE)</f>
        <v>118500</v>
      </c>
      <c r="N912" s="40">
        <v>59931.12</v>
      </c>
      <c r="O912" s="40">
        <v>118500</v>
      </c>
    </row>
    <row r="913" spans="1:15">
      <c r="A913" s="22" t="s">
        <v>770</v>
      </c>
      <c r="B913" s="1" t="s">
        <v>770</v>
      </c>
      <c r="C913" s="1" t="s">
        <v>770</v>
      </c>
      <c r="D913" s="1">
        <v>0</v>
      </c>
      <c r="E913" s="1"/>
      <c r="F913" s="1">
        <v>1</v>
      </c>
      <c r="G913" s="19" t="s">
        <v>2003</v>
      </c>
      <c r="H913" s="1" t="s">
        <v>2277</v>
      </c>
      <c r="I913" s="1" t="s">
        <v>2287</v>
      </c>
      <c r="J913" s="1">
        <v>1</v>
      </c>
      <c r="K913" s="1">
        <v>1</v>
      </c>
      <c r="L913" s="40">
        <f>VLOOKUP(Table1[[#This Row],[fund_ioc]],'[1]By Fund - The Illinois Office o'!$B:$D,3,FALSE)</f>
        <v>729953.48</v>
      </c>
      <c r="M913" s="41">
        <f>VLOOKUP(Table1[[#This Row],[fund_ioc]],'[2]By Fund - The Illinois Office o'!$B:$D,3,FALSE)</f>
        <v>833361.61</v>
      </c>
      <c r="N913" s="40">
        <v>729953.48</v>
      </c>
      <c r="O913" s="40">
        <v>833361.61</v>
      </c>
    </row>
    <row r="914" spans="1:15">
      <c r="A914" s="22" t="s">
        <v>771</v>
      </c>
      <c r="B914" s="1" t="s">
        <v>771</v>
      </c>
      <c r="C914" s="1" t="s">
        <v>771</v>
      </c>
      <c r="D914" s="1">
        <v>0</v>
      </c>
      <c r="E914" s="1"/>
      <c r="F914" s="1">
        <v>0</v>
      </c>
      <c r="G914" s="19" t="s">
        <v>2004</v>
      </c>
      <c r="H914" s="1" t="s">
        <v>2279</v>
      </c>
      <c r="I914" s="1" t="s">
        <v>2289</v>
      </c>
      <c r="J914" s="1">
        <v>0</v>
      </c>
      <c r="K914" s="1">
        <v>0</v>
      </c>
      <c r="L914" s="40" t="e">
        <f>VLOOKUP(Table1[[#This Row],[fund_ioc]],'[1]By Fund - The Illinois Office o'!$B:$D,3,FALSE)</f>
        <v>#N/A</v>
      </c>
      <c r="M914" s="41" t="e">
        <f>VLOOKUP(Table1[[#This Row],[fund_ioc]],'[2]By Fund - The Illinois Office o'!$B:$D,3,FALSE)</f>
        <v>#N/A</v>
      </c>
      <c r="N914" s="40"/>
      <c r="O914" s="40"/>
    </row>
    <row r="915" spans="1:15">
      <c r="A915" s="22" t="s">
        <v>772</v>
      </c>
      <c r="B915" s="1" t="s">
        <v>772</v>
      </c>
      <c r="C915" s="1" t="s">
        <v>772</v>
      </c>
      <c r="D915" s="1">
        <v>0</v>
      </c>
      <c r="E915" s="1"/>
      <c r="F915" s="1">
        <v>1</v>
      </c>
      <c r="G915" s="19" t="s">
        <v>2005</v>
      </c>
      <c r="H915" s="1" t="s">
        <v>2278</v>
      </c>
      <c r="I915" s="1" t="s">
        <v>2288</v>
      </c>
      <c r="J915" s="1">
        <v>1</v>
      </c>
      <c r="K915" s="1">
        <v>1</v>
      </c>
      <c r="L915" s="40" t="e">
        <f>VLOOKUP(Table1[[#This Row],[fund_ioc]],'[1]By Fund - The Illinois Office o'!$B:$D,3,FALSE)</f>
        <v>#N/A</v>
      </c>
      <c r="M915" s="41">
        <f>VLOOKUP(Table1[[#This Row],[fund_ioc]],'[2]By Fund - The Illinois Office o'!$B:$D,3,FALSE)</f>
        <v>0</v>
      </c>
      <c r="N915" s="40"/>
      <c r="O915" s="40">
        <v>0</v>
      </c>
    </row>
    <row r="916" spans="1:15">
      <c r="A916" s="22" t="s">
        <v>773</v>
      </c>
      <c r="B916" s="1" t="s">
        <v>773</v>
      </c>
      <c r="C916" s="1" t="s">
        <v>773</v>
      </c>
      <c r="D916" s="1">
        <v>0</v>
      </c>
      <c r="E916" s="1"/>
      <c r="F916" s="1">
        <v>1</v>
      </c>
      <c r="G916" s="1" t="s">
        <v>2006</v>
      </c>
      <c r="H916" s="1" t="s">
        <v>2279</v>
      </c>
      <c r="I916" s="1" t="s">
        <v>2289</v>
      </c>
      <c r="J916" s="1">
        <v>1</v>
      </c>
      <c r="K916" s="1">
        <v>1</v>
      </c>
      <c r="L916" s="40">
        <f>VLOOKUP(Table1[[#This Row],[fund_ioc]],'[1]By Fund - The Illinois Office o'!$B:$D,3,FALSE)</f>
        <v>26623229.379999999</v>
      </c>
      <c r="M916" s="41">
        <f>VLOOKUP(Table1[[#This Row],[fund_ioc]],'[2]By Fund - The Illinois Office o'!$B:$D,3,FALSE)</f>
        <v>33721496.880000003</v>
      </c>
      <c r="N916" s="40">
        <v>26623229.379999999</v>
      </c>
      <c r="O916" s="40">
        <v>33721496.880000003</v>
      </c>
    </row>
    <row r="917" spans="1:15">
      <c r="A917" s="22" t="s">
        <v>774</v>
      </c>
      <c r="B917" s="1" t="s">
        <v>774</v>
      </c>
      <c r="C917" s="1" t="s">
        <v>774</v>
      </c>
      <c r="D917" s="1">
        <v>0</v>
      </c>
      <c r="E917" s="1"/>
      <c r="F917" s="1">
        <v>1</v>
      </c>
      <c r="G917" s="19" t="s">
        <v>2007</v>
      </c>
      <c r="H917" s="1" t="s">
        <v>2278</v>
      </c>
      <c r="I917" s="1" t="s">
        <v>2288</v>
      </c>
      <c r="J917" s="1">
        <v>1</v>
      </c>
      <c r="K917" s="1">
        <v>1</v>
      </c>
      <c r="L917" s="40">
        <f>VLOOKUP(Table1[[#This Row],[fund_ioc]],'[1]By Fund - The Illinois Office o'!$B:$D,3,FALSE)</f>
        <v>4871323670.6999998</v>
      </c>
      <c r="M917" s="41">
        <f>VLOOKUP(Table1[[#This Row],[fund_ioc]],'[2]By Fund - The Illinois Office o'!$B:$D,3,FALSE)</f>
        <v>4870176787.9399996</v>
      </c>
      <c r="N917" s="40">
        <v>4871323670.6999998</v>
      </c>
      <c r="O917" s="40">
        <v>4870176787.9399996</v>
      </c>
    </row>
    <row r="918" spans="1:15">
      <c r="A918" s="22" t="s">
        <v>775</v>
      </c>
      <c r="B918" s="1" t="s">
        <v>775</v>
      </c>
      <c r="C918" s="1" t="s">
        <v>775</v>
      </c>
      <c r="D918" s="1">
        <v>0</v>
      </c>
      <c r="E918" s="1"/>
      <c r="F918" s="1">
        <v>1</v>
      </c>
      <c r="G918" s="1" t="s">
        <v>2008</v>
      </c>
      <c r="H918" s="1" t="s">
        <v>2278</v>
      </c>
      <c r="I918" s="1" t="s">
        <v>2288</v>
      </c>
      <c r="J918" s="1">
        <v>1</v>
      </c>
      <c r="K918" s="1">
        <v>1</v>
      </c>
      <c r="L918" s="40">
        <f>VLOOKUP(Table1[[#This Row],[fund_ioc]],'[1]By Fund - The Illinois Office o'!$B:$D,3,FALSE)</f>
        <v>7500</v>
      </c>
      <c r="M918" s="41">
        <f>VLOOKUP(Table1[[#This Row],[fund_ioc]],'[2]By Fund - The Illinois Office o'!$B:$D,3,FALSE)</f>
        <v>9050</v>
      </c>
      <c r="N918" s="40">
        <v>7500</v>
      </c>
      <c r="O918" s="40">
        <v>9050</v>
      </c>
    </row>
    <row r="919" spans="1:15">
      <c r="A919" s="22" t="s">
        <v>776</v>
      </c>
      <c r="B919" s="1" t="s">
        <v>776</v>
      </c>
      <c r="C919" s="1" t="s">
        <v>776</v>
      </c>
      <c r="D919" s="1">
        <v>0</v>
      </c>
      <c r="E919" s="1"/>
      <c r="F919" s="1">
        <v>1</v>
      </c>
      <c r="G919" s="1" t="s">
        <v>2009</v>
      </c>
      <c r="H919" s="1" t="s">
        <v>2278</v>
      </c>
      <c r="I919" s="1" t="s">
        <v>2288</v>
      </c>
      <c r="J919" s="1">
        <v>1</v>
      </c>
      <c r="K919" s="1">
        <v>1</v>
      </c>
      <c r="L919" s="40" t="e">
        <f>VLOOKUP(Table1[[#This Row],[fund_ioc]],'[1]By Fund - The Illinois Office o'!$B:$D,3,FALSE)</f>
        <v>#N/A</v>
      </c>
      <c r="M919" s="41" t="e">
        <f>VLOOKUP(Table1[[#This Row],[fund_ioc]],'[2]By Fund - The Illinois Office o'!$B:$D,3,FALSE)</f>
        <v>#N/A</v>
      </c>
      <c r="N919" s="40"/>
      <c r="O919" s="40"/>
    </row>
    <row r="920" spans="1:15">
      <c r="A920" s="22" t="s">
        <v>777</v>
      </c>
      <c r="B920" s="1" t="s">
        <v>777</v>
      </c>
      <c r="C920" s="1" t="s">
        <v>777</v>
      </c>
      <c r="D920" s="1">
        <v>0</v>
      </c>
      <c r="E920" s="1"/>
      <c r="F920" s="1">
        <v>1</v>
      </c>
      <c r="G920" s="1" t="s">
        <v>2010</v>
      </c>
      <c r="H920" s="1" t="s">
        <v>2278</v>
      </c>
      <c r="I920" s="1" t="s">
        <v>2288</v>
      </c>
      <c r="J920" s="1">
        <v>1</v>
      </c>
      <c r="K920" s="1">
        <v>1</v>
      </c>
      <c r="L920" s="40">
        <f>VLOOKUP(Table1[[#This Row],[fund_ioc]],'[1]By Fund - The Illinois Office o'!$B:$D,3,FALSE)</f>
        <v>33242.71</v>
      </c>
      <c r="M920" s="41">
        <f>VLOOKUP(Table1[[#This Row],[fund_ioc]],'[2]By Fund - The Illinois Office o'!$B:$D,3,FALSE)</f>
        <v>98460</v>
      </c>
      <c r="N920" s="40">
        <v>33242.71</v>
      </c>
      <c r="O920" s="40">
        <v>98460</v>
      </c>
    </row>
    <row r="921" spans="1:15">
      <c r="A921" s="22" t="s">
        <v>778</v>
      </c>
      <c r="B921" s="1" t="s">
        <v>778</v>
      </c>
      <c r="C921" s="1" t="s">
        <v>778</v>
      </c>
      <c r="D921" s="1">
        <v>0</v>
      </c>
      <c r="E921" s="1"/>
      <c r="F921" s="1">
        <v>1</v>
      </c>
      <c r="G921" s="19" t="s">
        <v>2011</v>
      </c>
      <c r="H921" s="1" t="s">
        <v>2278</v>
      </c>
      <c r="I921" s="1" t="s">
        <v>2288</v>
      </c>
      <c r="J921" s="1">
        <v>1</v>
      </c>
      <c r="K921" s="1">
        <v>1</v>
      </c>
      <c r="L921" s="40" t="e">
        <f>VLOOKUP(Table1[[#This Row],[fund_ioc]],'[1]By Fund - The Illinois Office o'!$B:$D,3,FALSE)</f>
        <v>#N/A</v>
      </c>
      <c r="M921" s="41" t="e">
        <f>VLOOKUP(Table1[[#This Row],[fund_ioc]],'[2]By Fund - The Illinois Office o'!$B:$D,3,FALSE)</f>
        <v>#N/A</v>
      </c>
      <c r="N921" s="40"/>
      <c r="O921" s="40"/>
    </row>
    <row r="922" spans="1:15">
      <c r="A922" s="22" t="s">
        <v>779</v>
      </c>
      <c r="B922" s="1" t="s">
        <v>779</v>
      </c>
      <c r="C922" s="1" t="s">
        <v>779</v>
      </c>
      <c r="D922" s="1">
        <v>0</v>
      </c>
      <c r="E922" s="1"/>
      <c r="F922" s="1">
        <v>0</v>
      </c>
      <c r="G922" s="1" t="s">
        <v>2012</v>
      </c>
      <c r="H922" s="1" t="s">
        <v>2279</v>
      </c>
      <c r="I922" s="1" t="s">
        <v>2289</v>
      </c>
      <c r="J922" s="1">
        <v>0</v>
      </c>
      <c r="K922" s="1">
        <v>0</v>
      </c>
      <c r="L922" s="40" t="e">
        <f>VLOOKUP(Table1[[#This Row],[fund_ioc]],'[1]By Fund - The Illinois Office o'!$B:$D,3,FALSE)</f>
        <v>#N/A</v>
      </c>
      <c r="M922" s="41">
        <f>VLOOKUP(Table1[[#This Row],[fund_ioc]],'[2]By Fund - The Illinois Office o'!$B:$D,3,FALSE)</f>
        <v>20.78</v>
      </c>
      <c r="N922" s="40"/>
      <c r="O922" s="40">
        <v>20.78</v>
      </c>
    </row>
    <row r="923" spans="1:15">
      <c r="A923" s="22" t="s">
        <v>780</v>
      </c>
      <c r="B923" s="1" t="s">
        <v>780</v>
      </c>
      <c r="C923" s="1" t="s">
        <v>780</v>
      </c>
      <c r="D923" s="1">
        <v>0</v>
      </c>
      <c r="E923" s="1"/>
      <c r="F923" s="1">
        <v>1</v>
      </c>
      <c r="G923" s="1" t="s">
        <v>2013</v>
      </c>
      <c r="H923" s="1" t="s">
        <v>2278</v>
      </c>
      <c r="I923" s="1" t="s">
        <v>2288</v>
      </c>
      <c r="J923" s="1">
        <v>1</v>
      </c>
      <c r="K923" s="1">
        <v>1</v>
      </c>
      <c r="L923" s="40">
        <f>VLOOKUP(Table1[[#This Row],[fund_ioc]],'[1]By Fund - The Illinois Office o'!$B:$D,3,FALSE)</f>
        <v>632160.07999999996</v>
      </c>
      <c r="M923" s="41">
        <f>VLOOKUP(Table1[[#This Row],[fund_ioc]],'[2]By Fund - The Illinois Office o'!$B:$D,3,FALSE)</f>
        <v>3019209.5</v>
      </c>
      <c r="N923" s="40">
        <v>632160.07999999996</v>
      </c>
      <c r="O923" s="40">
        <v>3019209.5</v>
      </c>
    </row>
    <row r="924" spans="1:15">
      <c r="A924" s="22" t="s">
        <v>781</v>
      </c>
      <c r="B924" s="1" t="s">
        <v>781</v>
      </c>
      <c r="C924" s="1" t="s">
        <v>781</v>
      </c>
      <c r="D924" s="1">
        <v>0</v>
      </c>
      <c r="E924" s="1"/>
      <c r="F924" s="1">
        <v>0</v>
      </c>
      <c r="G924" s="1" t="s">
        <v>2014</v>
      </c>
      <c r="H924" s="1" t="s">
        <v>2279</v>
      </c>
      <c r="I924" s="1" t="s">
        <v>2289</v>
      </c>
      <c r="J924" s="1">
        <v>0</v>
      </c>
      <c r="K924" s="1">
        <v>0</v>
      </c>
      <c r="L924" s="40" t="e">
        <f>VLOOKUP(Table1[[#This Row],[fund_ioc]],'[1]By Fund - The Illinois Office o'!$B:$D,3,FALSE)</f>
        <v>#N/A</v>
      </c>
      <c r="M924" s="41" t="e">
        <f>VLOOKUP(Table1[[#This Row],[fund_ioc]],'[2]By Fund - The Illinois Office o'!$B:$D,3,FALSE)</f>
        <v>#N/A</v>
      </c>
      <c r="N924" s="40"/>
      <c r="O924" s="40"/>
    </row>
    <row r="925" spans="1:15">
      <c r="A925" s="22" t="s">
        <v>782</v>
      </c>
      <c r="B925" s="1" t="s">
        <v>782</v>
      </c>
      <c r="C925" s="1" t="s">
        <v>782</v>
      </c>
      <c r="D925" s="1">
        <v>0</v>
      </c>
      <c r="E925" s="1"/>
      <c r="F925" s="1">
        <v>1</v>
      </c>
      <c r="G925" s="1" t="s">
        <v>2015</v>
      </c>
      <c r="H925" s="1" t="s">
        <v>2278</v>
      </c>
      <c r="I925" s="1" t="s">
        <v>2288</v>
      </c>
      <c r="J925" s="1">
        <v>1</v>
      </c>
      <c r="K925" s="1">
        <v>1</v>
      </c>
      <c r="L925" s="40" t="e">
        <f>VLOOKUP(Table1[[#This Row],[fund_ioc]],'[1]By Fund - The Illinois Office o'!$B:$D,3,FALSE)</f>
        <v>#N/A</v>
      </c>
      <c r="M925" s="41" t="e">
        <f>VLOOKUP(Table1[[#This Row],[fund_ioc]],'[2]By Fund - The Illinois Office o'!$B:$D,3,FALSE)</f>
        <v>#N/A</v>
      </c>
      <c r="N925" s="40"/>
      <c r="O925" s="40"/>
    </row>
    <row r="926" spans="1:15">
      <c r="A926" s="22" t="s">
        <v>783</v>
      </c>
      <c r="B926" s="1" t="s">
        <v>783</v>
      </c>
      <c r="C926" s="1" t="s">
        <v>783</v>
      </c>
      <c r="D926" s="1">
        <v>0</v>
      </c>
      <c r="E926" s="1"/>
      <c r="F926" s="1">
        <v>1</v>
      </c>
      <c r="G926" s="6" t="s">
        <v>2016</v>
      </c>
      <c r="H926" s="1" t="s">
        <v>2277</v>
      </c>
      <c r="I926" s="1" t="s">
        <v>2287</v>
      </c>
      <c r="J926" s="1">
        <v>1</v>
      </c>
      <c r="K926" s="1">
        <v>1</v>
      </c>
      <c r="L926" s="40" t="e">
        <f>VLOOKUP(Table1[[#This Row],[fund_ioc]],'[1]By Fund - The Illinois Office o'!$B:$D,3,FALSE)</f>
        <v>#N/A</v>
      </c>
      <c r="M926" s="41" t="e">
        <f>VLOOKUP(Table1[[#This Row],[fund_ioc]],'[2]By Fund - The Illinois Office o'!$B:$D,3,FALSE)</f>
        <v>#N/A</v>
      </c>
      <c r="N926" s="40"/>
      <c r="O926" s="40"/>
    </row>
    <row r="927" spans="1:15">
      <c r="A927" s="22" t="s">
        <v>784</v>
      </c>
      <c r="B927" s="1" t="s">
        <v>784</v>
      </c>
      <c r="C927" s="1" t="s">
        <v>784</v>
      </c>
      <c r="D927" s="1">
        <v>0</v>
      </c>
      <c r="E927" s="1"/>
      <c r="F927" s="1">
        <v>0</v>
      </c>
      <c r="G927" s="1" t="s">
        <v>2017</v>
      </c>
      <c r="H927" s="1" t="s">
        <v>2279</v>
      </c>
      <c r="I927" s="1" t="s">
        <v>2289</v>
      </c>
      <c r="J927" s="1">
        <v>0</v>
      </c>
      <c r="K927" s="1">
        <v>0</v>
      </c>
      <c r="L927" s="40">
        <f>VLOOKUP(Table1[[#This Row],[fund_ioc]],'[1]By Fund - The Illinois Office o'!$B:$D,3,FALSE)</f>
        <v>1765461216.8499999</v>
      </c>
      <c r="M927" s="41">
        <f>VLOOKUP(Table1[[#This Row],[fund_ioc]],'[2]By Fund - The Illinois Office o'!$B:$D,3,FALSE)</f>
        <v>1781977603.5799999</v>
      </c>
      <c r="N927" s="40">
        <v>1765461216.8499999</v>
      </c>
      <c r="O927" s="40">
        <v>1781977603.5799999</v>
      </c>
    </row>
    <row r="928" spans="1:15">
      <c r="A928" s="22" t="s">
        <v>785</v>
      </c>
      <c r="B928" s="1" t="s">
        <v>785</v>
      </c>
      <c r="C928" s="1" t="s">
        <v>785</v>
      </c>
      <c r="D928" s="1">
        <v>0</v>
      </c>
      <c r="E928" s="1"/>
      <c r="F928" s="1">
        <v>1</v>
      </c>
      <c r="G928" s="1" t="s">
        <v>2018</v>
      </c>
      <c r="H928" s="1" t="s">
        <v>2278</v>
      </c>
      <c r="I928" s="1" t="s">
        <v>2288</v>
      </c>
      <c r="J928" s="1">
        <v>1</v>
      </c>
      <c r="K928" s="1">
        <v>1</v>
      </c>
      <c r="L928" s="40" t="e">
        <f>VLOOKUP(Table1[[#This Row],[fund_ioc]],'[1]By Fund - The Illinois Office o'!$B:$D,3,FALSE)</f>
        <v>#N/A</v>
      </c>
      <c r="M928" s="41" t="e">
        <f>VLOOKUP(Table1[[#This Row],[fund_ioc]],'[2]By Fund - The Illinois Office o'!$B:$D,3,FALSE)</f>
        <v>#N/A</v>
      </c>
      <c r="N928" s="40"/>
      <c r="O928" s="40"/>
    </row>
    <row r="929" spans="1:15">
      <c r="A929" s="22" t="s">
        <v>786</v>
      </c>
      <c r="B929" s="1" t="s">
        <v>786</v>
      </c>
      <c r="C929" s="1" t="s">
        <v>786</v>
      </c>
      <c r="D929" s="1">
        <v>0</v>
      </c>
      <c r="E929" s="1"/>
      <c r="F929" s="1">
        <v>1</v>
      </c>
      <c r="G929" s="1" t="s">
        <v>2019</v>
      </c>
      <c r="H929" s="1" t="s">
        <v>2278</v>
      </c>
      <c r="I929" s="1" t="s">
        <v>2288</v>
      </c>
      <c r="J929" s="1">
        <v>1</v>
      </c>
      <c r="K929" s="1">
        <v>1</v>
      </c>
      <c r="L929" s="40">
        <f>VLOOKUP(Table1[[#This Row],[fund_ioc]],'[1]By Fund - The Illinois Office o'!$B:$D,3,FALSE)</f>
        <v>11555813.609999999</v>
      </c>
      <c r="M929" s="41">
        <f>VLOOKUP(Table1[[#This Row],[fund_ioc]],'[2]By Fund - The Illinois Office o'!$B:$D,3,FALSE)</f>
        <v>0</v>
      </c>
      <c r="N929" s="40">
        <v>11555813.609999999</v>
      </c>
      <c r="O929" s="40">
        <v>0</v>
      </c>
    </row>
    <row r="930" spans="1:15">
      <c r="A930" s="22" t="s">
        <v>787</v>
      </c>
      <c r="B930" s="1" t="s">
        <v>787</v>
      </c>
      <c r="C930" s="1" t="s">
        <v>787</v>
      </c>
      <c r="D930" s="1">
        <v>0</v>
      </c>
      <c r="E930" s="1"/>
      <c r="F930" s="1">
        <v>1</v>
      </c>
      <c r="G930" s="19" t="s">
        <v>2020</v>
      </c>
      <c r="H930" s="1" t="s">
        <v>2278</v>
      </c>
      <c r="I930" s="1" t="s">
        <v>2288</v>
      </c>
      <c r="J930" s="1">
        <v>1</v>
      </c>
      <c r="K930" s="1">
        <v>1</v>
      </c>
      <c r="L930" s="40" t="e">
        <f>VLOOKUP(Table1[[#This Row],[fund_ioc]],'[1]By Fund - The Illinois Office o'!$B:$D,3,FALSE)</f>
        <v>#N/A</v>
      </c>
      <c r="M930" s="41">
        <f>VLOOKUP(Table1[[#This Row],[fund_ioc]],'[2]By Fund - The Illinois Office o'!$B:$D,3,FALSE)</f>
        <v>0</v>
      </c>
      <c r="N930" s="40"/>
      <c r="O930" s="40">
        <v>0</v>
      </c>
    </row>
    <row r="931" spans="1:15">
      <c r="A931" s="22" t="s">
        <v>788</v>
      </c>
      <c r="B931" s="1" t="s">
        <v>788</v>
      </c>
      <c r="C931" s="1" t="s">
        <v>788</v>
      </c>
      <c r="D931" s="1">
        <v>0</v>
      </c>
      <c r="E931" s="1"/>
      <c r="F931" s="1">
        <v>1</v>
      </c>
      <c r="G931" s="1" t="s">
        <v>2021</v>
      </c>
      <c r="H931" s="1" t="s">
        <v>2278</v>
      </c>
      <c r="I931" s="1" t="s">
        <v>2288</v>
      </c>
      <c r="J931" s="1">
        <v>1</v>
      </c>
      <c r="K931" s="1">
        <v>1</v>
      </c>
      <c r="L931" s="40">
        <f>VLOOKUP(Table1[[#This Row],[fund_ioc]],'[1]By Fund - The Illinois Office o'!$B:$D,3,FALSE)</f>
        <v>468945.57</v>
      </c>
      <c r="M931" s="41">
        <f>VLOOKUP(Table1[[#This Row],[fund_ioc]],'[2]By Fund - The Illinois Office o'!$B:$D,3,FALSE)</f>
        <v>374715.27</v>
      </c>
      <c r="N931" s="40">
        <v>468945.57</v>
      </c>
      <c r="O931" s="40">
        <v>374715.27</v>
      </c>
    </row>
    <row r="932" spans="1:15">
      <c r="A932" s="22" t="s">
        <v>789</v>
      </c>
      <c r="B932" s="1" t="s">
        <v>789</v>
      </c>
      <c r="C932" s="1" t="s">
        <v>789</v>
      </c>
      <c r="D932" s="1">
        <v>0</v>
      </c>
      <c r="E932" s="1"/>
      <c r="F932" s="1">
        <v>1</v>
      </c>
      <c r="G932" s="1" t="s">
        <v>2022</v>
      </c>
      <c r="H932" s="1" t="s">
        <v>2278</v>
      </c>
      <c r="I932" s="1" t="s">
        <v>2288</v>
      </c>
      <c r="J932" s="1">
        <v>1</v>
      </c>
      <c r="K932" s="1">
        <v>1</v>
      </c>
      <c r="L932" s="40">
        <f>VLOOKUP(Table1[[#This Row],[fund_ioc]],'[1]By Fund - The Illinois Office o'!$B:$D,3,FALSE)</f>
        <v>27947561.030000001</v>
      </c>
      <c r="M932" s="41">
        <f>VLOOKUP(Table1[[#This Row],[fund_ioc]],'[2]By Fund - The Illinois Office o'!$B:$D,3,FALSE)</f>
        <v>43253341.439999998</v>
      </c>
      <c r="N932" s="40">
        <v>27947561.030000001</v>
      </c>
      <c r="O932" s="40">
        <v>43253341.439999998</v>
      </c>
    </row>
    <row r="933" spans="1:15">
      <c r="A933" s="22" t="s">
        <v>790</v>
      </c>
      <c r="B933" s="1" t="s">
        <v>1132</v>
      </c>
      <c r="C933" s="1" t="s">
        <v>790</v>
      </c>
      <c r="D933" s="1">
        <v>2</v>
      </c>
      <c r="E933" s="1"/>
      <c r="F933" s="1">
        <v>0</v>
      </c>
      <c r="G933" s="6" t="s">
        <v>2023</v>
      </c>
      <c r="H933" s="1" t="s">
        <v>2279</v>
      </c>
      <c r="I933" s="1" t="s">
        <v>2289</v>
      </c>
      <c r="J933" s="1">
        <v>0</v>
      </c>
      <c r="K933" s="1">
        <v>0</v>
      </c>
      <c r="L933" s="40" t="e">
        <f>VLOOKUP(Table1[[#This Row],[fund_ioc]],'[1]By Fund - The Illinois Office o'!$B:$D,3,FALSE)</f>
        <v>#N/A</v>
      </c>
      <c r="M933" s="41">
        <f>VLOOKUP(Table1[[#This Row],[fund_ioc]],'[2]By Fund - The Illinois Office o'!$B:$D,3,FALSE)</f>
        <v>0</v>
      </c>
      <c r="N933" s="40"/>
      <c r="O933" s="40">
        <v>0</v>
      </c>
    </row>
    <row r="934" spans="1:15">
      <c r="A934" s="22" t="s">
        <v>1040</v>
      </c>
      <c r="B934" s="1" t="s">
        <v>1226</v>
      </c>
      <c r="C934" s="1" t="s">
        <v>790</v>
      </c>
      <c r="D934" s="1">
        <v>1</v>
      </c>
      <c r="E934" s="1">
        <v>2017</v>
      </c>
      <c r="F934" s="1">
        <v>0</v>
      </c>
      <c r="G934" s="1" t="s">
        <v>2270</v>
      </c>
      <c r="H934" s="1" t="s">
        <v>2277</v>
      </c>
      <c r="I934" s="1" t="s">
        <v>2287</v>
      </c>
      <c r="J934" s="1">
        <v>0</v>
      </c>
      <c r="K934" s="1">
        <v>0</v>
      </c>
      <c r="L934" s="40" t="e">
        <f>VLOOKUP(Table1[[#This Row],[fund_ioc]],'[1]By Fund - The Illinois Office o'!$B:$D,3,FALSE)</f>
        <v>#N/A</v>
      </c>
      <c r="M934" s="41">
        <f>VLOOKUP(Table1[[#This Row],[fund_ioc]],'[2]By Fund - The Illinois Office o'!$B:$D,3,FALSE)</f>
        <v>0</v>
      </c>
      <c r="N934" s="40" t="e">
        <v>#N/A</v>
      </c>
      <c r="O934" s="40">
        <v>0</v>
      </c>
    </row>
    <row r="935" spans="1:15">
      <c r="A935" s="26" t="s">
        <v>791</v>
      </c>
      <c r="B935" s="3" t="s">
        <v>2339</v>
      </c>
      <c r="C935" s="3" t="s">
        <v>791</v>
      </c>
      <c r="D935" s="3" t="s">
        <v>2316</v>
      </c>
      <c r="E935" s="3"/>
      <c r="F935" s="3" t="s">
        <v>2319</v>
      </c>
      <c r="G935" s="14" t="s">
        <v>2340</v>
      </c>
      <c r="H935" s="3" t="s">
        <v>2277</v>
      </c>
      <c r="I935" s="3" t="s">
        <v>2287</v>
      </c>
      <c r="J935" s="3" t="s">
        <v>2319</v>
      </c>
      <c r="K935" s="3" t="s">
        <v>2319</v>
      </c>
      <c r="L935" s="40">
        <f>VLOOKUP(Table1[[#This Row],[fund_ioc]],'[1]By Fund - The Illinois Office o'!$B:$D,3,FALSE)</f>
        <v>0</v>
      </c>
      <c r="M935" s="41">
        <f>VLOOKUP(Table1[[#This Row],[fund_ioc]],'[2]By Fund - The Illinois Office o'!$B:$D,3,FALSE)</f>
        <v>0</v>
      </c>
      <c r="N935" s="40">
        <v>0</v>
      </c>
      <c r="O935" s="40">
        <v>0</v>
      </c>
    </row>
    <row r="936" spans="1:15">
      <c r="A936" s="25" t="s">
        <v>2337</v>
      </c>
      <c r="B936" s="8" t="s">
        <v>2338</v>
      </c>
      <c r="C936" s="8" t="s">
        <v>791</v>
      </c>
      <c r="D936" s="8" t="s">
        <v>2319</v>
      </c>
      <c r="E936" s="8" t="s">
        <v>2320</v>
      </c>
      <c r="F936" s="8">
        <v>0</v>
      </c>
      <c r="G936" s="8" t="s">
        <v>2024</v>
      </c>
      <c r="H936" s="8" t="s">
        <v>2277</v>
      </c>
      <c r="I936" s="8" t="s">
        <v>2287</v>
      </c>
      <c r="J936" s="8">
        <v>0</v>
      </c>
      <c r="K936" s="8">
        <v>0</v>
      </c>
      <c r="L936" s="40">
        <f>VLOOKUP(Table1[[#This Row],[fund_ioc]],'[1]By Fund - The Illinois Office o'!$B:$D,3,FALSE)</f>
        <v>0</v>
      </c>
      <c r="M936" s="41">
        <f>VLOOKUP(Table1[[#This Row],[fund_ioc]],'[2]By Fund - The Illinois Office o'!$B:$D,3,FALSE)</f>
        <v>0</v>
      </c>
      <c r="N936" s="40">
        <v>0</v>
      </c>
      <c r="O936" s="40">
        <v>0</v>
      </c>
    </row>
    <row r="937" spans="1:15">
      <c r="A937" s="23" t="s">
        <v>792</v>
      </c>
      <c r="B937" s="10" t="s">
        <v>2574</v>
      </c>
      <c r="C937" s="10" t="s">
        <v>792</v>
      </c>
      <c r="D937" s="10" t="s">
        <v>2514</v>
      </c>
      <c r="E937" s="10"/>
      <c r="F937" s="10" t="s">
        <v>2319</v>
      </c>
      <c r="G937" s="10" t="s">
        <v>2576</v>
      </c>
      <c r="H937" s="2" t="s">
        <v>2277</v>
      </c>
      <c r="I937" s="2" t="s">
        <v>2287</v>
      </c>
      <c r="J937" s="2" t="s">
        <v>2319</v>
      </c>
      <c r="K937" s="2" t="s">
        <v>2319</v>
      </c>
      <c r="L937" s="40">
        <f>VLOOKUP(Table1[[#This Row],[fund_ioc]],'[1]By Fund - The Illinois Office o'!$B:$D,3,FALSE)</f>
        <v>0</v>
      </c>
      <c r="M937" s="41">
        <f>VLOOKUP(Table1[[#This Row],[fund_ioc]],'[2]By Fund - The Illinois Office o'!$B:$D,3,FALSE)</f>
        <v>0</v>
      </c>
      <c r="N937" s="40">
        <v>0</v>
      </c>
      <c r="O937" s="40">
        <v>0</v>
      </c>
    </row>
    <row r="938" spans="1:15">
      <c r="A938" s="24" t="s">
        <v>2575</v>
      </c>
      <c r="B938" s="1" t="s">
        <v>1133</v>
      </c>
      <c r="C938" s="1" t="s">
        <v>792</v>
      </c>
      <c r="D938" s="1">
        <v>2</v>
      </c>
      <c r="E938" s="2" t="s">
        <v>2533</v>
      </c>
      <c r="F938" s="1">
        <v>1</v>
      </c>
      <c r="G938" s="1" t="s">
        <v>2025</v>
      </c>
      <c r="H938" s="1" t="s">
        <v>2277</v>
      </c>
      <c r="I938" s="1" t="s">
        <v>2287</v>
      </c>
      <c r="J938" s="1">
        <v>1</v>
      </c>
      <c r="K938" s="1">
        <v>1</v>
      </c>
      <c r="L938" s="40">
        <f>VLOOKUP(Table1[[#This Row],[fund_ioc]],'[1]By Fund - The Illinois Office o'!$B:$D,3,FALSE)</f>
        <v>0</v>
      </c>
      <c r="M938" s="41">
        <f>VLOOKUP(Table1[[#This Row],[fund_ioc]],'[2]By Fund - The Illinois Office o'!$B:$D,3,FALSE)</f>
        <v>0</v>
      </c>
      <c r="N938" s="40">
        <v>0</v>
      </c>
      <c r="O938" s="40">
        <v>0</v>
      </c>
    </row>
    <row r="939" spans="1:15">
      <c r="A939" s="22" t="s">
        <v>1041</v>
      </c>
      <c r="B939" s="1" t="s">
        <v>1227</v>
      </c>
      <c r="C939" s="1" t="s">
        <v>792</v>
      </c>
      <c r="D939" s="1">
        <v>1</v>
      </c>
      <c r="E939" s="1">
        <v>2007</v>
      </c>
      <c r="F939" s="1">
        <v>1</v>
      </c>
      <c r="G939" s="1" t="s">
        <v>2271</v>
      </c>
      <c r="H939" s="1" t="s">
        <v>2277</v>
      </c>
      <c r="I939" s="1" t="s">
        <v>2287</v>
      </c>
      <c r="J939" s="1">
        <v>1</v>
      </c>
      <c r="K939" s="1">
        <v>1</v>
      </c>
      <c r="L939" s="40">
        <f>VLOOKUP(Table1[[#This Row],[fund_ioc]],'[1]By Fund - The Illinois Office o'!$B:$D,3,FALSE)</f>
        <v>0</v>
      </c>
      <c r="M939" s="41">
        <f>VLOOKUP(Table1[[#This Row],[fund_ioc]],'[2]By Fund - The Illinois Office o'!$B:$D,3,FALSE)</f>
        <v>0</v>
      </c>
      <c r="N939" s="40">
        <v>0</v>
      </c>
      <c r="O939" s="40">
        <v>0</v>
      </c>
    </row>
    <row r="940" spans="1:15">
      <c r="A940" s="22" t="s">
        <v>793</v>
      </c>
      <c r="B940" s="1" t="s">
        <v>793</v>
      </c>
      <c r="C940" s="1" t="s">
        <v>793</v>
      </c>
      <c r="D940" s="1">
        <v>0</v>
      </c>
      <c r="E940" s="1"/>
      <c r="F940" s="1">
        <v>1</v>
      </c>
      <c r="G940" s="19" t="s">
        <v>2026</v>
      </c>
      <c r="H940" s="1" t="s">
        <v>2278</v>
      </c>
      <c r="I940" s="1" t="s">
        <v>2288</v>
      </c>
      <c r="J940" s="1">
        <v>1</v>
      </c>
      <c r="K940" s="1">
        <v>1</v>
      </c>
      <c r="L940" s="40">
        <f>VLOOKUP(Table1[[#This Row],[fund_ioc]],'[1]By Fund - The Illinois Office o'!$B:$D,3,FALSE)</f>
        <v>8659811.9199999999</v>
      </c>
      <c r="M940" s="41">
        <f>VLOOKUP(Table1[[#This Row],[fund_ioc]],'[2]By Fund - The Illinois Office o'!$B:$D,3,FALSE)</f>
        <v>3935212.71</v>
      </c>
      <c r="N940" s="40">
        <v>8659811.9199999999</v>
      </c>
      <c r="O940" s="40">
        <v>3935212.71</v>
      </c>
    </row>
    <row r="941" spans="1:15">
      <c r="A941" s="22" t="s">
        <v>794</v>
      </c>
      <c r="B941" s="1" t="s">
        <v>794</v>
      </c>
      <c r="C941" s="1" t="s">
        <v>794</v>
      </c>
      <c r="D941" s="1">
        <v>0</v>
      </c>
      <c r="E941" s="1"/>
      <c r="F941" s="1">
        <v>1</v>
      </c>
      <c r="G941" s="19" t="s">
        <v>2027</v>
      </c>
      <c r="H941" s="1" t="s">
        <v>2278</v>
      </c>
      <c r="I941" s="1" t="s">
        <v>2288</v>
      </c>
      <c r="J941" s="1">
        <v>1</v>
      </c>
      <c r="K941" s="1">
        <v>1</v>
      </c>
      <c r="L941" s="40" t="e">
        <f>VLOOKUP(Table1[[#This Row],[fund_ioc]],'[1]By Fund - The Illinois Office o'!$B:$D,3,FALSE)</f>
        <v>#N/A</v>
      </c>
      <c r="M941" s="41" t="e">
        <f>VLOOKUP(Table1[[#This Row],[fund_ioc]],'[2]By Fund - The Illinois Office o'!$B:$D,3,FALSE)</f>
        <v>#N/A</v>
      </c>
      <c r="N941" s="40"/>
      <c r="O941" s="40"/>
    </row>
    <row r="942" spans="1:15">
      <c r="A942" s="22" t="s">
        <v>795</v>
      </c>
      <c r="B942" s="1" t="s">
        <v>795</v>
      </c>
      <c r="C942" s="1" t="s">
        <v>795</v>
      </c>
      <c r="D942" s="1">
        <v>0</v>
      </c>
      <c r="E942" s="1"/>
      <c r="F942" s="1">
        <v>1</v>
      </c>
      <c r="G942" s="1" t="s">
        <v>2028</v>
      </c>
      <c r="H942" s="1" t="s">
        <v>2278</v>
      </c>
      <c r="I942" s="1" t="s">
        <v>2288</v>
      </c>
      <c r="J942" s="1">
        <v>1</v>
      </c>
      <c r="K942" s="1">
        <v>1</v>
      </c>
      <c r="L942" s="40">
        <f>VLOOKUP(Table1[[#This Row],[fund_ioc]],'[1]By Fund - The Illinois Office o'!$B:$D,3,FALSE)</f>
        <v>1412022</v>
      </c>
      <c r="M942" s="41">
        <f>VLOOKUP(Table1[[#This Row],[fund_ioc]],'[2]By Fund - The Illinois Office o'!$B:$D,3,FALSE)</f>
        <v>575266.92000000004</v>
      </c>
      <c r="N942" s="40">
        <v>1412022</v>
      </c>
      <c r="O942" s="40">
        <v>575266.92000000004</v>
      </c>
    </row>
    <row r="943" spans="1:15">
      <c r="A943" s="22" t="s">
        <v>796</v>
      </c>
      <c r="B943" s="1" t="s">
        <v>796</v>
      </c>
      <c r="C943" s="1" t="s">
        <v>796</v>
      </c>
      <c r="D943" s="1">
        <v>0</v>
      </c>
      <c r="E943" s="1"/>
      <c r="F943" s="1">
        <v>0</v>
      </c>
      <c r="G943" s="1" t="s">
        <v>2029</v>
      </c>
      <c r="H943" s="1" t="s">
        <v>2279</v>
      </c>
      <c r="I943" s="1" t="s">
        <v>2289</v>
      </c>
      <c r="J943" s="1">
        <v>0</v>
      </c>
      <c r="K943" s="1">
        <v>0</v>
      </c>
      <c r="L943" s="40" t="e">
        <f>VLOOKUP(Table1[[#This Row],[fund_ioc]],'[1]By Fund - The Illinois Office o'!$B:$D,3,FALSE)</f>
        <v>#N/A</v>
      </c>
      <c r="M943" s="41">
        <f>VLOOKUP(Table1[[#This Row],[fund_ioc]],'[2]By Fund - The Illinois Office o'!$B:$D,3,FALSE)</f>
        <v>0</v>
      </c>
      <c r="N943" s="40"/>
      <c r="O943" s="40">
        <v>0</v>
      </c>
    </row>
    <row r="944" spans="1:15">
      <c r="A944" s="22" t="s">
        <v>797</v>
      </c>
      <c r="B944" s="1" t="s">
        <v>797</v>
      </c>
      <c r="C944" s="1" t="s">
        <v>797</v>
      </c>
      <c r="D944" s="1">
        <v>0</v>
      </c>
      <c r="E944" s="1"/>
      <c r="F944" s="1" t="s">
        <v>2319</v>
      </c>
      <c r="G944" s="19" t="s">
        <v>2030</v>
      </c>
      <c r="H944" s="1" t="s">
        <v>2278</v>
      </c>
      <c r="I944" s="1" t="s">
        <v>2288</v>
      </c>
      <c r="J944" s="1">
        <v>1</v>
      </c>
      <c r="K944" s="1">
        <v>1</v>
      </c>
      <c r="L944" s="40">
        <f>VLOOKUP(Table1[[#This Row],[fund_ioc]],'[1]By Fund - The Illinois Office o'!$B:$D,3,FALSE)</f>
        <v>281388898.43000001</v>
      </c>
      <c r="M944" s="41">
        <f>VLOOKUP(Table1[[#This Row],[fund_ioc]],'[2]By Fund - The Illinois Office o'!$B:$D,3,FALSE)</f>
        <v>347806875.12</v>
      </c>
      <c r="N944" s="40">
        <v>281388898.43000001</v>
      </c>
      <c r="O944" s="40">
        <v>347806875.12</v>
      </c>
    </row>
    <row r="945" spans="1:15">
      <c r="A945" s="22" t="s">
        <v>798</v>
      </c>
      <c r="B945" s="1" t="s">
        <v>798</v>
      </c>
      <c r="C945" s="1" t="s">
        <v>798</v>
      </c>
      <c r="D945" s="1">
        <v>0</v>
      </c>
      <c r="E945" s="1"/>
      <c r="F945" s="1">
        <v>1</v>
      </c>
      <c r="G945" s="1" t="s">
        <v>2031</v>
      </c>
      <c r="H945" s="1" t="s">
        <v>2277</v>
      </c>
      <c r="I945" s="1" t="s">
        <v>2287</v>
      </c>
      <c r="J945" s="1">
        <v>1</v>
      </c>
      <c r="K945" s="1">
        <v>1</v>
      </c>
      <c r="L945" s="40">
        <f>VLOOKUP(Table1[[#This Row],[fund_ioc]],'[1]By Fund - The Illinois Office o'!$B:$D,3,FALSE)</f>
        <v>1732045.11</v>
      </c>
      <c r="M945" s="41">
        <f>VLOOKUP(Table1[[#This Row],[fund_ioc]],'[2]By Fund - The Illinois Office o'!$B:$D,3,FALSE)</f>
        <v>1550227.91</v>
      </c>
      <c r="N945" s="40">
        <v>1732045.11</v>
      </c>
      <c r="O945" s="40">
        <v>1550227.91</v>
      </c>
    </row>
    <row r="946" spans="1:15">
      <c r="A946" s="22" t="s">
        <v>799</v>
      </c>
      <c r="B946" s="1" t="s">
        <v>799</v>
      </c>
      <c r="C946" s="1" t="s">
        <v>799</v>
      </c>
      <c r="D946" s="1">
        <v>0</v>
      </c>
      <c r="E946" s="1"/>
      <c r="F946" s="1">
        <v>0</v>
      </c>
      <c r="G946" s="19" t="s">
        <v>2032</v>
      </c>
      <c r="H946" s="1" t="s">
        <v>2279</v>
      </c>
      <c r="I946" s="1" t="s">
        <v>2289</v>
      </c>
      <c r="J946" s="1">
        <v>0</v>
      </c>
      <c r="K946" s="1">
        <v>0</v>
      </c>
      <c r="L946" s="40" t="e">
        <f>VLOOKUP(Table1[[#This Row],[fund_ioc]],'[1]By Fund - The Illinois Office o'!$B:$D,3,FALSE)</f>
        <v>#N/A</v>
      </c>
      <c r="M946" s="41" t="e">
        <f>VLOOKUP(Table1[[#This Row],[fund_ioc]],'[2]By Fund - The Illinois Office o'!$B:$D,3,FALSE)</f>
        <v>#N/A</v>
      </c>
      <c r="N946" s="40"/>
      <c r="O946" s="40"/>
    </row>
    <row r="947" spans="1:15">
      <c r="A947" s="22" t="s">
        <v>800</v>
      </c>
      <c r="B947" s="1" t="s">
        <v>800</v>
      </c>
      <c r="C947" s="1" t="s">
        <v>800</v>
      </c>
      <c r="D947" s="1">
        <v>0</v>
      </c>
      <c r="E947" s="1"/>
      <c r="F947" s="1">
        <v>1</v>
      </c>
      <c r="G947" s="1" t="s">
        <v>2033</v>
      </c>
      <c r="H947" s="1" t="s">
        <v>2278</v>
      </c>
      <c r="I947" s="1" t="s">
        <v>2288</v>
      </c>
      <c r="J947" s="1">
        <v>1</v>
      </c>
      <c r="K947" s="1">
        <v>1</v>
      </c>
      <c r="L947" s="40">
        <f>VLOOKUP(Table1[[#This Row],[fund_ioc]],'[1]By Fund - The Illinois Office o'!$B:$D,3,FALSE)</f>
        <v>7344770.9699999997</v>
      </c>
      <c r="M947" s="41">
        <f>VLOOKUP(Table1[[#This Row],[fund_ioc]],'[2]By Fund - The Illinois Office o'!$B:$D,3,FALSE)</f>
        <v>5880930.1500000004</v>
      </c>
      <c r="N947" s="40">
        <v>7344770.9699999997</v>
      </c>
      <c r="O947" s="40">
        <v>5880930.1500000004</v>
      </c>
    </row>
    <row r="948" spans="1:15">
      <c r="A948" s="22" t="s">
        <v>801</v>
      </c>
      <c r="B948" s="1" t="s">
        <v>801</v>
      </c>
      <c r="C948" s="1" t="s">
        <v>801</v>
      </c>
      <c r="D948" s="1">
        <v>0</v>
      </c>
      <c r="E948" s="1"/>
      <c r="F948" s="1">
        <v>1</v>
      </c>
      <c r="G948" s="1" t="s">
        <v>2034</v>
      </c>
      <c r="H948" s="1" t="s">
        <v>2278</v>
      </c>
      <c r="I948" s="1" t="s">
        <v>2288</v>
      </c>
      <c r="J948" s="1">
        <v>1</v>
      </c>
      <c r="K948" s="1">
        <v>1</v>
      </c>
      <c r="L948" s="40">
        <f>VLOOKUP(Table1[[#This Row],[fund_ioc]],'[1]By Fund - The Illinois Office o'!$B:$D,3,FALSE)</f>
        <v>674587.37</v>
      </c>
      <c r="M948" s="41">
        <f>VLOOKUP(Table1[[#This Row],[fund_ioc]],'[2]By Fund - The Illinois Office o'!$B:$D,3,FALSE)</f>
        <v>199905</v>
      </c>
      <c r="N948" s="40">
        <v>674587.37</v>
      </c>
      <c r="O948" s="40">
        <v>199905</v>
      </c>
    </row>
    <row r="949" spans="1:15">
      <c r="A949" s="22" t="s">
        <v>802</v>
      </c>
      <c r="B949" s="1" t="s">
        <v>802</v>
      </c>
      <c r="C949" s="1" t="s">
        <v>802</v>
      </c>
      <c r="D949" s="1">
        <v>0</v>
      </c>
      <c r="E949" s="1"/>
      <c r="F949" s="1">
        <v>1</v>
      </c>
      <c r="G949" s="1" t="s">
        <v>2035</v>
      </c>
      <c r="H949" s="1" t="s">
        <v>2279</v>
      </c>
      <c r="I949" s="1" t="s">
        <v>2289</v>
      </c>
      <c r="J949" s="1">
        <v>1</v>
      </c>
      <c r="K949" s="1">
        <v>1</v>
      </c>
      <c r="L949" s="40">
        <f>VLOOKUP(Table1[[#This Row],[fund_ioc]],'[1]By Fund - The Illinois Office o'!$B:$D,3,FALSE)</f>
        <v>17408</v>
      </c>
      <c r="M949" s="41">
        <f>VLOOKUP(Table1[[#This Row],[fund_ioc]],'[2]By Fund - The Illinois Office o'!$B:$D,3,FALSE)</f>
        <v>0</v>
      </c>
      <c r="N949" s="40">
        <v>17408</v>
      </c>
      <c r="O949" s="40">
        <v>0</v>
      </c>
    </row>
    <row r="950" spans="1:15">
      <c r="A950" s="22" t="s">
        <v>803</v>
      </c>
      <c r="B950" s="1" t="s">
        <v>803</v>
      </c>
      <c r="C950" s="1" t="s">
        <v>803</v>
      </c>
      <c r="D950" s="1">
        <v>0</v>
      </c>
      <c r="E950" s="1"/>
      <c r="F950" s="1">
        <v>1</v>
      </c>
      <c r="G950" s="19" t="s">
        <v>2036</v>
      </c>
      <c r="H950" s="1" t="s">
        <v>2279</v>
      </c>
      <c r="I950" s="1" t="s">
        <v>2289</v>
      </c>
      <c r="J950" s="1">
        <v>1</v>
      </c>
      <c r="K950" s="1">
        <v>1</v>
      </c>
      <c r="L950" s="40">
        <f>VLOOKUP(Table1[[#This Row],[fund_ioc]],'[1]By Fund - The Illinois Office o'!$B:$D,3,FALSE)</f>
        <v>166457.60000000001</v>
      </c>
      <c r="M950" s="41">
        <f>VLOOKUP(Table1[[#This Row],[fund_ioc]],'[2]By Fund - The Illinois Office o'!$B:$D,3,FALSE)</f>
        <v>797097.37</v>
      </c>
      <c r="N950" s="40">
        <v>166457.60000000001</v>
      </c>
      <c r="O950" s="40">
        <v>797097.37</v>
      </c>
    </row>
    <row r="951" spans="1:15">
      <c r="A951" s="22" t="s">
        <v>804</v>
      </c>
      <c r="B951" s="1" t="s">
        <v>804</v>
      </c>
      <c r="C951" s="1" t="s">
        <v>804</v>
      </c>
      <c r="D951" s="1">
        <v>0</v>
      </c>
      <c r="E951" s="1"/>
      <c r="F951" s="1">
        <v>1</v>
      </c>
      <c r="G951" s="19" t="s">
        <v>2037</v>
      </c>
      <c r="H951" s="1" t="s">
        <v>2278</v>
      </c>
      <c r="I951" s="1" t="s">
        <v>2288</v>
      </c>
      <c r="J951" s="1">
        <v>1</v>
      </c>
      <c r="K951" s="1">
        <v>1</v>
      </c>
      <c r="L951" s="40" t="e">
        <f>VLOOKUP(Table1[[#This Row],[fund_ioc]],'[1]By Fund - The Illinois Office o'!$B:$D,3,FALSE)</f>
        <v>#N/A</v>
      </c>
      <c r="M951" s="41" t="e">
        <f>VLOOKUP(Table1[[#This Row],[fund_ioc]],'[2]By Fund - The Illinois Office o'!$B:$D,3,FALSE)</f>
        <v>#N/A</v>
      </c>
      <c r="N951" s="40"/>
      <c r="O951" s="40"/>
    </row>
    <row r="952" spans="1:15">
      <c r="A952" s="22" t="s">
        <v>805</v>
      </c>
      <c r="B952" s="1" t="s">
        <v>805</v>
      </c>
      <c r="C952" s="1" t="s">
        <v>805</v>
      </c>
      <c r="D952" s="1">
        <v>0</v>
      </c>
      <c r="E952" s="1"/>
      <c r="F952" s="1">
        <v>1</v>
      </c>
      <c r="G952" s="1" t="s">
        <v>2038</v>
      </c>
      <c r="H952" s="1" t="s">
        <v>2278</v>
      </c>
      <c r="I952" s="1" t="s">
        <v>2288</v>
      </c>
      <c r="J952" s="1">
        <v>1</v>
      </c>
      <c r="K952" s="1">
        <v>1</v>
      </c>
      <c r="L952" s="40" t="e">
        <f>VLOOKUP(Table1[[#This Row],[fund_ioc]],'[1]By Fund - The Illinois Office o'!$B:$D,3,FALSE)</f>
        <v>#N/A</v>
      </c>
      <c r="M952" s="41">
        <f>VLOOKUP(Table1[[#This Row],[fund_ioc]],'[2]By Fund - The Illinois Office o'!$B:$D,3,FALSE)</f>
        <v>12096.84</v>
      </c>
      <c r="N952" s="40"/>
      <c r="O952" s="40">
        <v>12096.84</v>
      </c>
    </row>
    <row r="953" spans="1:15">
      <c r="A953" s="22" t="s">
        <v>806</v>
      </c>
      <c r="B953" s="1" t="s">
        <v>806</v>
      </c>
      <c r="C953" s="1" t="s">
        <v>806</v>
      </c>
      <c r="D953" s="1">
        <v>0</v>
      </c>
      <c r="E953" s="1"/>
      <c r="F953" s="1">
        <v>1</v>
      </c>
      <c r="G953" s="19" t="s">
        <v>2039</v>
      </c>
      <c r="H953" s="1" t="s">
        <v>2279</v>
      </c>
      <c r="I953" s="1" t="s">
        <v>2289</v>
      </c>
      <c r="J953" s="1">
        <v>1</v>
      </c>
      <c r="K953" s="1">
        <v>1</v>
      </c>
      <c r="L953" s="40" t="e">
        <f>VLOOKUP(Table1[[#This Row],[fund_ioc]],'[1]By Fund - The Illinois Office o'!$B:$D,3,FALSE)</f>
        <v>#N/A</v>
      </c>
      <c r="M953" s="41" t="e">
        <f>VLOOKUP(Table1[[#This Row],[fund_ioc]],'[2]By Fund - The Illinois Office o'!$B:$D,3,FALSE)</f>
        <v>#N/A</v>
      </c>
      <c r="N953" s="40"/>
      <c r="O953" s="40"/>
    </row>
    <row r="954" spans="1:15">
      <c r="A954" s="22" t="s">
        <v>807</v>
      </c>
      <c r="B954" s="1" t="s">
        <v>807</v>
      </c>
      <c r="C954" s="1" t="s">
        <v>807</v>
      </c>
      <c r="D954" s="1">
        <v>0</v>
      </c>
      <c r="E954" s="1"/>
      <c r="F954" s="1">
        <v>0</v>
      </c>
      <c r="G954" s="6" t="s">
        <v>2040</v>
      </c>
      <c r="H954" s="1" t="s">
        <v>2279</v>
      </c>
      <c r="I954" s="1" t="s">
        <v>2289</v>
      </c>
      <c r="J954" s="1">
        <v>0</v>
      </c>
      <c r="K954" s="1">
        <v>0</v>
      </c>
      <c r="L954" s="40" t="e">
        <f>VLOOKUP(Table1[[#This Row],[fund_ioc]],'[1]By Fund - The Illinois Office o'!$B:$D,3,FALSE)</f>
        <v>#N/A</v>
      </c>
      <c r="M954" s="41">
        <f>VLOOKUP(Table1[[#This Row],[fund_ioc]],'[2]By Fund - The Illinois Office o'!$B:$D,3,FALSE)</f>
        <v>0</v>
      </c>
      <c r="N954" s="40"/>
      <c r="O954" s="40">
        <v>0</v>
      </c>
    </row>
    <row r="955" spans="1:15">
      <c r="A955" s="22" t="s">
        <v>808</v>
      </c>
      <c r="B955" s="1" t="s">
        <v>808</v>
      </c>
      <c r="C955" s="1" t="s">
        <v>808</v>
      </c>
      <c r="D955" s="1">
        <v>0</v>
      </c>
      <c r="E955" s="1"/>
      <c r="F955" s="1">
        <v>1</v>
      </c>
      <c r="G955" s="1" t="s">
        <v>2041</v>
      </c>
      <c r="H955" s="1" t="s">
        <v>2278</v>
      </c>
      <c r="I955" s="1" t="s">
        <v>2288</v>
      </c>
      <c r="J955" s="1">
        <v>1</v>
      </c>
      <c r="K955" s="1">
        <v>1</v>
      </c>
      <c r="L955" s="40">
        <f>VLOOKUP(Table1[[#This Row],[fund_ioc]],'[1]By Fund - The Illinois Office o'!$B:$D,3,FALSE)</f>
        <v>8645878.7400000002</v>
      </c>
      <c r="M955" s="41">
        <f>VLOOKUP(Table1[[#This Row],[fund_ioc]],'[2]By Fund - The Illinois Office o'!$B:$D,3,FALSE)</f>
        <v>1053100.25</v>
      </c>
      <c r="N955" s="40">
        <v>8645878.7400000002</v>
      </c>
      <c r="O955" s="40">
        <v>1053100.25</v>
      </c>
    </row>
    <row r="956" spans="1:15">
      <c r="A956" s="22" t="s">
        <v>809</v>
      </c>
      <c r="B956" s="1" t="s">
        <v>809</v>
      </c>
      <c r="C956" s="1" t="s">
        <v>809</v>
      </c>
      <c r="D956" s="1">
        <v>0</v>
      </c>
      <c r="E956" s="1"/>
      <c r="F956" s="1">
        <v>1</v>
      </c>
      <c r="G956" s="19" t="s">
        <v>2042</v>
      </c>
      <c r="H956" s="1" t="s">
        <v>2279</v>
      </c>
      <c r="I956" s="1" t="s">
        <v>2289</v>
      </c>
      <c r="J956" s="1">
        <v>1</v>
      </c>
      <c r="K956" s="1">
        <v>1</v>
      </c>
      <c r="L956" s="40" t="e">
        <f>VLOOKUP(Table1[[#This Row],[fund_ioc]],'[1]By Fund - The Illinois Office o'!$B:$D,3,FALSE)</f>
        <v>#N/A</v>
      </c>
      <c r="M956" s="41" t="e">
        <f>VLOOKUP(Table1[[#This Row],[fund_ioc]],'[2]By Fund - The Illinois Office o'!$B:$D,3,FALSE)</f>
        <v>#N/A</v>
      </c>
      <c r="N956" s="40"/>
      <c r="O956" s="40"/>
    </row>
    <row r="957" spans="1:15">
      <c r="A957" s="22" t="s">
        <v>810</v>
      </c>
      <c r="B957" s="1" t="s">
        <v>810</v>
      </c>
      <c r="C957" s="1" t="s">
        <v>810</v>
      </c>
      <c r="D957" s="1">
        <v>0</v>
      </c>
      <c r="E957" s="1"/>
      <c r="F957" s="1">
        <v>1</v>
      </c>
      <c r="G957" s="6" t="s">
        <v>2043</v>
      </c>
      <c r="H957" s="1" t="s">
        <v>2277</v>
      </c>
      <c r="I957" s="1" t="s">
        <v>2287</v>
      </c>
      <c r="J957" s="1">
        <v>1</v>
      </c>
      <c r="K957" s="1">
        <v>1</v>
      </c>
      <c r="L957" s="40">
        <f>VLOOKUP(Table1[[#This Row],[fund_ioc]],'[1]By Fund - The Illinois Office o'!$B:$D,3,FALSE)</f>
        <v>0</v>
      </c>
      <c r="M957" s="41">
        <f>VLOOKUP(Table1[[#This Row],[fund_ioc]],'[2]By Fund - The Illinois Office o'!$B:$D,3,FALSE)</f>
        <v>0</v>
      </c>
      <c r="N957" s="40">
        <v>0</v>
      </c>
      <c r="O957" s="40">
        <v>0</v>
      </c>
    </row>
    <row r="958" spans="1:15">
      <c r="A958" s="26" t="s">
        <v>811</v>
      </c>
      <c r="B958" s="3" t="s">
        <v>2342</v>
      </c>
      <c r="C958" s="3" t="s">
        <v>811</v>
      </c>
      <c r="D958" s="3" t="s">
        <v>2316</v>
      </c>
      <c r="E958" s="3"/>
      <c r="F958" s="3">
        <v>1</v>
      </c>
      <c r="G958" s="20" t="s">
        <v>2344</v>
      </c>
      <c r="H958" s="3" t="s">
        <v>2278</v>
      </c>
      <c r="I958" s="3" t="s">
        <v>2288</v>
      </c>
      <c r="J958" s="3">
        <v>1</v>
      </c>
      <c r="K958" s="3">
        <v>1</v>
      </c>
      <c r="L958" s="40">
        <f>VLOOKUP(Table1[[#This Row],[fund_ioc]],'[1]By Fund - The Illinois Office o'!$B:$D,3,FALSE)</f>
        <v>0</v>
      </c>
      <c r="M958" s="41" t="e">
        <f>VLOOKUP(Table1[[#This Row],[fund_ioc]],'[2]By Fund - The Illinois Office o'!$B:$D,3,FALSE)</f>
        <v>#N/A</v>
      </c>
      <c r="N958" s="40">
        <v>0</v>
      </c>
      <c r="O958" s="40"/>
    </row>
    <row r="959" spans="1:15">
      <c r="A959" s="25" t="s">
        <v>2341</v>
      </c>
      <c r="B959" s="8" t="s">
        <v>2343</v>
      </c>
      <c r="C959" s="8" t="s">
        <v>811</v>
      </c>
      <c r="D959" s="8" t="s">
        <v>2319</v>
      </c>
      <c r="E959" s="8" t="s">
        <v>2320</v>
      </c>
      <c r="F959" s="8">
        <v>1</v>
      </c>
      <c r="G959" s="33" t="s">
        <v>2044</v>
      </c>
      <c r="H959" s="8" t="s">
        <v>2278</v>
      </c>
      <c r="I959" s="8" t="s">
        <v>2288</v>
      </c>
      <c r="J959" s="8">
        <v>1</v>
      </c>
      <c r="K959" s="8">
        <v>1</v>
      </c>
      <c r="L959" s="40">
        <f>VLOOKUP(Table1[[#This Row],[fund_ioc]],'[1]By Fund - The Illinois Office o'!$B:$D,3,FALSE)</f>
        <v>0</v>
      </c>
      <c r="M959" s="41" t="e">
        <f>VLOOKUP(Table1[[#This Row],[fund_ioc]],'[2]By Fund - The Illinois Office o'!$B:$D,3,FALSE)</f>
        <v>#N/A</v>
      </c>
      <c r="N959" s="40">
        <v>0</v>
      </c>
      <c r="O959" s="40" t="e">
        <v>#N/A</v>
      </c>
    </row>
    <row r="960" spans="1:15">
      <c r="A960" s="22" t="s">
        <v>812</v>
      </c>
      <c r="B960" s="1" t="s">
        <v>812</v>
      </c>
      <c r="C960" s="1" t="s">
        <v>812</v>
      </c>
      <c r="D960" s="1">
        <v>0</v>
      </c>
      <c r="E960" s="1"/>
      <c r="F960" s="1">
        <v>1</v>
      </c>
      <c r="G960" s="19" t="s">
        <v>2045</v>
      </c>
      <c r="H960" s="1" t="s">
        <v>2278</v>
      </c>
      <c r="I960" s="1" t="s">
        <v>2288</v>
      </c>
      <c r="J960" s="1">
        <v>1</v>
      </c>
      <c r="K960" s="1">
        <v>1</v>
      </c>
      <c r="L960" s="40">
        <f>VLOOKUP(Table1[[#This Row],[fund_ioc]],'[1]By Fund - The Illinois Office o'!$B:$D,3,FALSE)</f>
        <v>500000</v>
      </c>
      <c r="M960" s="41">
        <f>VLOOKUP(Table1[[#This Row],[fund_ioc]],'[2]By Fund - The Illinois Office o'!$B:$D,3,FALSE)</f>
        <v>710292.17</v>
      </c>
      <c r="N960" s="40">
        <v>500000</v>
      </c>
      <c r="O960" s="40">
        <v>710292.17</v>
      </c>
    </row>
    <row r="961" spans="1:15">
      <c r="A961" s="22" t="s">
        <v>813</v>
      </c>
      <c r="B961" s="1" t="s">
        <v>813</v>
      </c>
      <c r="C961" s="1" t="s">
        <v>813</v>
      </c>
      <c r="D961" s="1">
        <v>0</v>
      </c>
      <c r="E961" s="1"/>
      <c r="F961" s="1">
        <v>0</v>
      </c>
      <c r="G961" s="19" t="s">
        <v>2046</v>
      </c>
      <c r="H961" s="1" t="s">
        <v>2279</v>
      </c>
      <c r="I961" s="1" t="s">
        <v>2289</v>
      </c>
      <c r="J961" s="1">
        <v>0</v>
      </c>
      <c r="K961" s="1">
        <v>0</v>
      </c>
      <c r="L961" s="40">
        <f>VLOOKUP(Table1[[#This Row],[fund_ioc]],'[1]By Fund - The Illinois Office o'!$B:$D,3,FALSE)</f>
        <v>41969166.240000002</v>
      </c>
      <c r="M961" s="41">
        <f>VLOOKUP(Table1[[#This Row],[fund_ioc]],'[2]By Fund - The Illinois Office o'!$B:$D,3,FALSE)</f>
        <v>42830575.689999998</v>
      </c>
      <c r="N961" s="40">
        <v>41969166.240000002</v>
      </c>
      <c r="O961" s="40">
        <v>42830575.689999998</v>
      </c>
    </row>
    <row r="962" spans="1:15">
      <c r="A962" s="22" t="s">
        <v>814</v>
      </c>
      <c r="B962" s="1" t="s">
        <v>814</v>
      </c>
      <c r="C962" s="1" t="s">
        <v>814</v>
      </c>
      <c r="D962" s="1">
        <v>0</v>
      </c>
      <c r="E962" s="1"/>
      <c r="F962" s="1">
        <v>1</v>
      </c>
      <c r="G962" s="1" t="s">
        <v>2047</v>
      </c>
      <c r="H962" s="1" t="s">
        <v>2278</v>
      </c>
      <c r="I962" s="1" t="s">
        <v>2288</v>
      </c>
      <c r="J962" s="1">
        <v>1</v>
      </c>
      <c r="K962" s="1">
        <v>1</v>
      </c>
      <c r="L962" s="40">
        <f>VLOOKUP(Table1[[#This Row],[fund_ioc]],'[1]By Fund - The Illinois Office o'!$B:$D,3,FALSE)</f>
        <v>139721227.34999999</v>
      </c>
      <c r="M962" s="41">
        <f>VLOOKUP(Table1[[#This Row],[fund_ioc]],'[2]By Fund - The Illinois Office o'!$B:$D,3,FALSE)</f>
        <v>140281429.49000001</v>
      </c>
      <c r="N962" s="40">
        <v>139721227.34999999</v>
      </c>
      <c r="O962" s="40">
        <v>140281429.49000001</v>
      </c>
    </row>
    <row r="963" spans="1:15">
      <c r="A963" s="22" t="s">
        <v>815</v>
      </c>
      <c r="B963" s="1" t="s">
        <v>815</v>
      </c>
      <c r="C963" s="1" t="s">
        <v>815</v>
      </c>
      <c r="D963" s="1">
        <v>0</v>
      </c>
      <c r="E963" s="1"/>
      <c r="F963" s="1">
        <v>1</v>
      </c>
      <c r="G963" s="6" t="s">
        <v>2048</v>
      </c>
      <c r="H963" s="1" t="s">
        <v>2277</v>
      </c>
      <c r="I963" s="1" t="s">
        <v>2287</v>
      </c>
      <c r="J963" s="1">
        <v>1</v>
      </c>
      <c r="K963" s="1">
        <v>1</v>
      </c>
      <c r="L963" s="40" t="e">
        <f>VLOOKUP(Table1[[#This Row],[fund_ioc]],'[1]By Fund - The Illinois Office o'!$B:$D,3,FALSE)</f>
        <v>#N/A</v>
      </c>
      <c r="M963" s="41">
        <f>VLOOKUP(Table1[[#This Row],[fund_ioc]],'[2]By Fund - The Illinois Office o'!$B:$D,3,FALSE)</f>
        <v>0</v>
      </c>
      <c r="N963" s="40"/>
      <c r="O963" s="40">
        <v>0</v>
      </c>
    </row>
    <row r="964" spans="1:15">
      <c r="A964" s="22" t="s">
        <v>816</v>
      </c>
      <c r="B964" s="1" t="s">
        <v>816</v>
      </c>
      <c r="C964" s="1" t="s">
        <v>816</v>
      </c>
      <c r="D964" s="1">
        <v>0</v>
      </c>
      <c r="E964" s="1"/>
      <c r="F964" s="1">
        <v>1</v>
      </c>
      <c r="G964" s="1" t="s">
        <v>2049</v>
      </c>
      <c r="H964" s="1" t="s">
        <v>2278</v>
      </c>
      <c r="I964" s="1" t="s">
        <v>2288</v>
      </c>
      <c r="J964" s="1">
        <v>1</v>
      </c>
      <c r="K964" s="1">
        <v>1</v>
      </c>
      <c r="L964" s="40">
        <f>VLOOKUP(Table1[[#This Row],[fund_ioc]],'[1]By Fund - The Illinois Office o'!$B:$D,3,FALSE)</f>
        <v>9468.52</v>
      </c>
      <c r="M964" s="41">
        <f>VLOOKUP(Table1[[#This Row],[fund_ioc]],'[2]By Fund - The Illinois Office o'!$B:$D,3,FALSE)</f>
        <v>4490.62</v>
      </c>
      <c r="N964" s="40">
        <v>9468.52</v>
      </c>
      <c r="O964" s="40">
        <v>4490.62</v>
      </c>
    </row>
    <row r="965" spans="1:15">
      <c r="A965" s="22" t="s">
        <v>817</v>
      </c>
      <c r="B965" s="1" t="s">
        <v>817</v>
      </c>
      <c r="C965" s="1" t="s">
        <v>817</v>
      </c>
      <c r="D965" s="1">
        <v>0</v>
      </c>
      <c r="E965" s="1"/>
      <c r="F965" s="1">
        <v>1</v>
      </c>
      <c r="G965" s="1" t="s">
        <v>2050</v>
      </c>
      <c r="H965" s="1" t="s">
        <v>2279</v>
      </c>
      <c r="I965" s="1" t="s">
        <v>2289</v>
      </c>
      <c r="J965" s="1">
        <v>1</v>
      </c>
      <c r="K965" s="1">
        <v>1</v>
      </c>
      <c r="L965" s="40">
        <f>VLOOKUP(Table1[[#This Row],[fund_ioc]],'[1]By Fund - The Illinois Office o'!$B:$D,3,FALSE)</f>
        <v>1900000</v>
      </c>
      <c r="M965" s="41">
        <f>VLOOKUP(Table1[[#This Row],[fund_ioc]],'[2]By Fund - The Illinois Office o'!$B:$D,3,FALSE)</f>
        <v>2162877.2599999998</v>
      </c>
      <c r="N965" s="40">
        <v>1900000</v>
      </c>
      <c r="O965" s="40">
        <v>2162877.2599999998</v>
      </c>
    </row>
    <row r="966" spans="1:15">
      <c r="A966" s="22" t="s">
        <v>818</v>
      </c>
      <c r="B966" s="1" t="s">
        <v>818</v>
      </c>
      <c r="C966" s="1" t="s">
        <v>818</v>
      </c>
      <c r="D966" s="1">
        <v>0</v>
      </c>
      <c r="E966" s="1"/>
      <c r="F966" s="1">
        <v>1</v>
      </c>
      <c r="G966" s="6" t="s">
        <v>2051</v>
      </c>
      <c r="H966" s="1" t="s">
        <v>2278</v>
      </c>
      <c r="I966" s="1" t="s">
        <v>2288</v>
      </c>
      <c r="J966" s="1">
        <v>1</v>
      </c>
      <c r="K966" s="1">
        <v>1</v>
      </c>
      <c r="L966" s="40" t="e">
        <f>VLOOKUP(Table1[[#This Row],[fund_ioc]],'[1]By Fund - The Illinois Office o'!$B:$D,3,FALSE)</f>
        <v>#N/A</v>
      </c>
      <c r="M966" s="41">
        <f>VLOOKUP(Table1[[#This Row],[fund_ioc]],'[2]By Fund - The Illinois Office o'!$B:$D,3,FALSE)</f>
        <v>0</v>
      </c>
      <c r="N966" s="40"/>
      <c r="O966" s="40">
        <v>0</v>
      </c>
    </row>
    <row r="967" spans="1:15">
      <c r="A967" s="22" t="s">
        <v>819</v>
      </c>
      <c r="B967" s="1" t="s">
        <v>819</v>
      </c>
      <c r="C967" s="1" t="s">
        <v>819</v>
      </c>
      <c r="D967" s="1">
        <v>0</v>
      </c>
      <c r="E967" s="1"/>
      <c r="F967" s="1">
        <v>1</v>
      </c>
      <c r="G967" s="1" t="s">
        <v>2052</v>
      </c>
      <c r="H967" s="1" t="s">
        <v>2279</v>
      </c>
      <c r="I967" s="1" t="s">
        <v>2289</v>
      </c>
      <c r="J967" s="1">
        <v>1</v>
      </c>
      <c r="K967" s="1">
        <v>1</v>
      </c>
      <c r="L967" s="40" t="e">
        <f>VLOOKUP(Table1[[#This Row],[fund_ioc]],'[1]By Fund - The Illinois Office o'!$B:$D,3,FALSE)</f>
        <v>#N/A</v>
      </c>
      <c r="M967" s="41" t="e">
        <f>VLOOKUP(Table1[[#This Row],[fund_ioc]],'[2]By Fund - The Illinois Office o'!$B:$D,3,FALSE)</f>
        <v>#N/A</v>
      </c>
      <c r="N967" s="40"/>
      <c r="O967" s="40"/>
    </row>
    <row r="968" spans="1:15">
      <c r="A968" s="22" t="s">
        <v>820</v>
      </c>
      <c r="B968" s="1" t="s">
        <v>820</v>
      </c>
      <c r="C968" s="1" t="s">
        <v>820</v>
      </c>
      <c r="D968" s="1">
        <v>0</v>
      </c>
      <c r="E968" s="1"/>
      <c r="F968" s="1">
        <v>1</v>
      </c>
      <c r="G968" s="1" t="s">
        <v>2053</v>
      </c>
      <c r="H968" s="1" t="s">
        <v>2279</v>
      </c>
      <c r="I968" s="1" t="s">
        <v>2289</v>
      </c>
      <c r="J968" s="1">
        <v>1</v>
      </c>
      <c r="K968" s="1">
        <v>1</v>
      </c>
      <c r="L968" s="40">
        <f>VLOOKUP(Table1[[#This Row],[fund_ioc]],'[1]By Fund - The Illinois Office o'!$B:$D,3,FALSE)</f>
        <v>2663050.48</v>
      </c>
      <c r="M968" s="41">
        <f>VLOOKUP(Table1[[#This Row],[fund_ioc]],'[2]By Fund - The Illinois Office o'!$B:$D,3,FALSE)</f>
        <v>0</v>
      </c>
      <c r="N968" s="40">
        <v>2663050.48</v>
      </c>
      <c r="O968" s="40">
        <v>0</v>
      </c>
    </row>
    <row r="969" spans="1:15">
      <c r="A969" s="22" t="s">
        <v>821</v>
      </c>
      <c r="B969" s="1" t="s">
        <v>821</v>
      </c>
      <c r="C969" s="1" t="s">
        <v>821</v>
      </c>
      <c r="D969" s="1">
        <v>0</v>
      </c>
      <c r="E969" s="1"/>
      <c r="F969" s="1">
        <v>1</v>
      </c>
      <c r="G969" s="1" t="s">
        <v>2054</v>
      </c>
      <c r="H969" s="1" t="s">
        <v>2278</v>
      </c>
      <c r="I969" s="1" t="s">
        <v>2288</v>
      </c>
      <c r="J969" s="1">
        <v>1</v>
      </c>
      <c r="K969" s="1">
        <v>1</v>
      </c>
      <c r="L969" s="40">
        <f>VLOOKUP(Table1[[#This Row],[fund_ioc]],'[1]By Fund - The Illinois Office o'!$B:$D,3,FALSE)</f>
        <v>32000</v>
      </c>
      <c r="M969" s="41">
        <f>VLOOKUP(Table1[[#This Row],[fund_ioc]],'[2]By Fund - The Illinois Office o'!$B:$D,3,FALSE)</f>
        <v>279405.83</v>
      </c>
      <c r="N969" s="40">
        <v>32000</v>
      </c>
      <c r="O969" s="40">
        <v>279405.83</v>
      </c>
    </row>
    <row r="970" spans="1:15">
      <c r="A970" s="22" t="s">
        <v>822</v>
      </c>
      <c r="B970" s="1" t="s">
        <v>822</v>
      </c>
      <c r="C970" s="1" t="s">
        <v>822</v>
      </c>
      <c r="D970" s="1">
        <v>0</v>
      </c>
      <c r="E970" s="1"/>
      <c r="F970" s="1">
        <v>1</v>
      </c>
      <c r="G970" s="19" t="s">
        <v>2055</v>
      </c>
      <c r="H970" s="1" t="s">
        <v>2278</v>
      </c>
      <c r="I970" s="1" t="s">
        <v>2288</v>
      </c>
      <c r="J970" s="1">
        <v>1</v>
      </c>
      <c r="K970" s="1">
        <v>1</v>
      </c>
      <c r="L970" s="40">
        <f>VLOOKUP(Table1[[#This Row],[fund_ioc]],'[1]By Fund - The Illinois Office o'!$B:$D,3,FALSE)</f>
        <v>11391310.609999999</v>
      </c>
      <c r="M970" s="41">
        <f>VLOOKUP(Table1[[#This Row],[fund_ioc]],'[2]By Fund - The Illinois Office o'!$B:$D,3,FALSE)</f>
        <v>5412478.1299999999</v>
      </c>
      <c r="N970" s="40">
        <v>11391310.609999999</v>
      </c>
      <c r="O970" s="40">
        <v>5412478.1299999999</v>
      </c>
    </row>
    <row r="971" spans="1:15">
      <c r="A971" s="22" t="s">
        <v>823</v>
      </c>
      <c r="B971" s="1" t="s">
        <v>823</v>
      </c>
      <c r="C971" s="1" t="s">
        <v>823</v>
      </c>
      <c r="D971" s="1">
        <v>0</v>
      </c>
      <c r="E971" s="1"/>
      <c r="F971" s="1">
        <v>1</v>
      </c>
      <c r="G971" s="6" t="s">
        <v>2056</v>
      </c>
      <c r="H971" s="1" t="s">
        <v>2277</v>
      </c>
      <c r="I971" s="1" t="s">
        <v>2287</v>
      </c>
      <c r="J971" s="1">
        <v>1</v>
      </c>
      <c r="K971" s="1">
        <v>1</v>
      </c>
      <c r="L971" s="40" t="e">
        <f>VLOOKUP(Table1[[#This Row],[fund_ioc]],'[1]By Fund - The Illinois Office o'!$B:$D,3,FALSE)</f>
        <v>#N/A</v>
      </c>
      <c r="M971" s="41" t="e">
        <f>VLOOKUP(Table1[[#This Row],[fund_ioc]],'[2]By Fund - The Illinois Office o'!$B:$D,3,FALSE)</f>
        <v>#N/A</v>
      </c>
      <c r="N971" s="40"/>
      <c r="O971" s="40"/>
    </row>
    <row r="972" spans="1:15">
      <c r="A972" s="22" t="s">
        <v>824</v>
      </c>
      <c r="B972" s="1" t="s">
        <v>824</v>
      </c>
      <c r="C972" s="1" t="s">
        <v>824</v>
      </c>
      <c r="D972" s="1">
        <v>0</v>
      </c>
      <c r="E972" s="1"/>
      <c r="F972" s="1">
        <v>1</v>
      </c>
      <c r="G972" s="6" t="s">
        <v>2057</v>
      </c>
      <c r="H972" s="1" t="s">
        <v>2278</v>
      </c>
      <c r="I972" s="1" t="s">
        <v>2288</v>
      </c>
      <c r="J972" s="1">
        <v>1</v>
      </c>
      <c r="K972" s="1">
        <v>1</v>
      </c>
      <c r="L972" s="40" t="e">
        <f>VLOOKUP(Table1[[#This Row],[fund_ioc]],'[1]By Fund - The Illinois Office o'!$B:$D,3,FALSE)</f>
        <v>#N/A</v>
      </c>
      <c r="M972" s="41">
        <f>VLOOKUP(Table1[[#This Row],[fund_ioc]],'[2]By Fund - The Illinois Office o'!$B:$D,3,FALSE)</f>
        <v>0</v>
      </c>
      <c r="N972" s="40"/>
      <c r="O972" s="40">
        <v>0</v>
      </c>
    </row>
    <row r="973" spans="1:15">
      <c r="A973" s="22" t="s">
        <v>825</v>
      </c>
      <c r="B973" s="1" t="s">
        <v>825</v>
      </c>
      <c r="C973" s="1" t="s">
        <v>825</v>
      </c>
      <c r="D973" s="1">
        <v>0</v>
      </c>
      <c r="E973" s="1"/>
      <c r="F973" s="1">
        <v>1</v>
      </c>
      <c r="G973" s="6" t="s">
        <v>2058</v>
      </c>
      <c r="H973" s="1" t="s">
        <v>2277</v>
      </c>
      <c r="I973" s="1" t="s">
        <v>2287</v>
      </c>
      <c r="J973" s="1">
        <v>1</v>
      </c>
      <c r="K973" s="1">
        <v>1</v>
      </c>
      <c r="L973" s="40">
        <f>VLOOKUP(Table1[[#This Row],[fund_ioc]],'[1]By Fund - The Illinois Office o'!$B:$D,3,FALSE)</f>
        <v>31427385.609999999</v>
      </c>
      <c r="M973" s="41">
        <f>VLOOKUP(Table1[[#This Row],[fund_ioc]],'[2]By Fund - The Illinois Office o'!$B:$D,3,FALSE)</f>
        <v>30658438</v>
      </c>
      <c r="N973" s="40">
        <v>31427385.609999999</v>
      </c>
      <c r="O973" s="40">
        <v>30658438</v>
      </c>
    </row>
    <row r="974" spans="1:15">
      <c r="A974" s="22" t="s">
        <v>826</v>
      </c>
      <c r="B974" s="1" t="s">
        <v>826</v>
      </c>
      <c r="C974" s="1" t="s">
        <v>826</v>
      </c>
      <c r="D974" s="1">
        <v>0</v>
      </c>
      <c r="E974" s="1"/>
      <c r="F974" s="1">
        <v>1</v>
      </c>
      <c r="G974" s="1" t="s">
        <v>2059</v>
      </c>
      <c r="H974" s="1" t="s">
        <v>2278</v>
      </c>
      <c r="I974" s="1" t="s">
        <v>2288</v>
      </c>
      <c r="J974" s="1">
        <v>1</v>
      </c>
      <c r="K974" s="1">
        <v>1</v>
      </c>
      <c r="L974" s="40">
        <f>VLOOKUP(Table1[[#This Row],[fund_ioc]],'[1]By Fund - The Illinois Office o'!$B:$D,3,FALSE)</f>
        <v>35003</v>
      </c>
      <c r="M974" s="41">
        <f>VLOOKUP(Table1[[#This Row],[fund_ioc]],'[2]By Fund - The Illinois Office o'!$B:$D,3,FALSE)</f>
        <v>34280</v>
      </c>
      <c r="N974" s="40">
        <v>35003</v>
      </c>
      <c r="O974" s="40">
        <v>34280</v>
      </c>
    </row>
    <row r="975" spans="1:15">
      <c r="A975" s="22" t="s">
        <v>827</v>
      </c>
      <c r="B975" s="1" t="s">
        <v>827</v>
      </c>
      <c r="C975" s="1" t="s">
        <v>827</v>
      </c>
      <c r="D975" s="1">
        <v>0</v>
      </c>
      <c r="E975" s="1"/>
      <c r="F975" s="1">
        <v>1</v>
      </c>
      <c r="G975" s="6" t="s">
        <v>2060</v>
      </c>
      <c r="H975" s="1" t="s">
        <v>2277</v>
      </c>
      <c r="I975" s="1" t="s">
        <v>2287</v>
      </c>
      <c r="J975" s="1">
        <v>1</v>
      </c>
      <c r="K975" s="1">
        <v>1</v>
      </c>
      <c r="L975" s="40">
        <f>VLOOKUP(Table1[[#This Row],[fund_ioc]],'[1]By Fund - The Illinois Office o'!$B:$D,3,FALSE)</f>
        <v>599802.28</v>
      </c>
      <c r="M975" s="41">
        <f>VLOOKUP(Table1[[#This Row],[fund_ioc]],'[2]By Fund - The Illinois Office o'!$B:$D,3,FALSE)</f>
        <v>588830.71</v>
      </c>
      <c r="N975" s="40">
        <v>599802.28</v>
      </c>
      <c r="O975" s="40">
        <v>588830.71</v>
      </c>
    </row>
    <row r="976" spans="1:15">
      <c r="A976" s="22" t="s">
        <v>828</v>
      </c>
      <c r="B976" s="1" t="s">
        <v>828</v>
      </c>
      <c r="C976" s="1" t="s">
        <v>828</v>
      </c>
      <c r="D976" s="1">
        <v>0</v>
      </c>
      <c r="E976" s="1"/>
      <c r="F976" s="1">
        <v>1</v>
      </c>
      <c r="G976" s="19" t="s">
        <v>2061</v>
      </c>
      <c r="H976" s="1" t="s">
        <v>2278</v>
      </c>
      <c r="I976" s="1" t="s">
        <v>2288</v>
      </c>
      <c r="J976" s="1">
        <v>1</v>
      </c>
      <c r="K976" s="1">
        <v>1</v>
      </c>
      <c r="L976" s="40" t="e">
        <f>VLOOKUP(Table1[[#This Row],[fund_ioc]],'[1]By Fund - The Illinois Office o'!$B:$D,3,FALSE)</f>
        <v>#N/A</v>
      </c>
      <c r="M976" s="41" t="e">
        <f>VLOOKUP(Table1[[#This Row],[fund_ioc]],'[2]By Fund - The Illinois Office o'!$B:$D,3,FALSE)</f>
        <v>#N/A</v>
      </c>
      <c r="N976" s="40"/>
      <c r="O976" s="40"/>
    </row>
    <row r="977" spans="1:15">
      <c r="A977" s="22" t="s">
        <v>829</v>
      </c>
      <c r="B977" s="1" t="s">
        <v>829</v>
      </c>
      <c r="C977" s="1" t="s">
        <v>829</v>
      </c>
      <c r="D977" s="1">
        <v>0</v>
      </c>
      <c r="E977" s="1"/>
      <c r="F977" s="1">
        <v>1</v>
      </c>
      <c r="G977" s="19" t="s">
        <v>2062</v>
      </c>
      <c r="H977" s="1" t="s">
        <v>2277</v>
      </c>
      <c r="I977" s="1" t="s">
        <v>2287</v>
      </c>
      <c r="J977" s="1">
        <v>1</v>
      </c>
      <c r="K977" s="1">
        <v>1</v>
      </c>
      <c r="L977" s="40" t="e">
        <f>VLOOKUP(Table1[[#This Row],[fund_ioc]],'[1]By Fund - The Illinois Office o'!$B:$D,3,FALSE)</f>
        <v>#N/A</v>
      </c>
      <c r="M977" s="41" t="e">
        <f>VLOOKUP(Table1[[#This Row],[fund_ioc]],'[2]By Fund - The Illinois Office o'!$B:$D,3,FALSE)</f>
        <v>#N/A</v>
      </c>
      <c r="N977" s="40"/>
      <c r="O977" s="40"/>
    </row>
    <row r="978" spans="1:15">
      <c r="A978" s="22" t="s">
        <v>830</v>
      </c>
      <c r="B978" s="1" t="s">
        <v>830</v>
      </c>
      <c r="C978" s="1" t="s">
        <v>830</v>
      </c>
      <c r="D978" s="1">
        <v>0</v>
      </c>
      <c r="E978" s="1"/>
      <c r="F978" s="1">
        <v>1</v>
      </c>
      <c r="G978" s="1" t="s">
        <v>2063</v>
      </c>
      <c r="H978" s="1" t="s">
        <v>2279</v>
      </c>
      <c r="I978" s="1" t="s">
        <v>2289</v>
      </c>
      <c r="J978" s="1">
        <v>1</v>
      </c>
      <c r="K978" s="1">
        <v>1</v>
      </c>
      <c r="L978" s="40">
        <f>VLOOKUP(Table1[[#This Row],[fund_ioc]],'[1]By Fund - The Illinois Office o'!$B:$D,3,FALSE)</f>
        <v>0</v>
      </c>
      <c r="M978" s="41">
        <f>VLOOKUP(Table1[[#This Row],[fund_ioc]],'[2]By Fund - The Illinois Office o'!$B:$D,3,FALSE)</f>
        <v>0</v>
      </c>
      <c r="N978" s="40">
        <v>0</v>
      </c>
      <c r="O978" s="40">
        <v>0</v>
      </c>
    </row>
    <row r="979" spans="1:15">
      <c r="A979" s="22" t="s">
        <v>831</v>
      </c>
      <c r="B979" s="1" t="s">
        <v>831</v>
      </c>
      <c r="C979" s="1" t="s">
        <v>831</v>
      </c>
      <c r="D979" s="1">
        <v>0</v>
      </c>
      <c r="E979" s="1"/>
      <c r="F979" s="1">
        <v>1</v>
      </c>
      <c r="G979" s="1" t="s">
        <v>2064</v>
      </c>
      <c r="H979" s="1" t="s">
        <v>2277</v>
      </c>
      <c r="I979" s="1" t="s">
        <v>2287</v>
      </c>
      <c r="J979" s="1">
        <v>1</v>
      </c>
      <c r="K979" s="1">
        <v>1</v>
      </c>
      <c r="L979" s="40">
        <f>VLOOKUP(Table1[[#This Row],[fund_ioc]],'[1]By Fund - The Illinois Office o'!$B:$D,3,FALSE)</f>
        <v>1725611.65</v>
      </c>
      <c r="M979" s="41">
        <f>VLOOKUP(Table1[[#This Row],[fund_ioc]],'[2]By Fund - The Illinois Office o'!$B:$D,3,FALSE)</f>
        <v>2131217.54</v>
      </c>
      <c r="N979" s="40">
        <v>1725611.65</v>
      </c>
      <c r="O979" s="40">
        <v>2131217.54</v>
      </c>
    </row>
    <row r="980" spans="1:15">
      <c r="A980" s="22" t="s">
        <v>832</v>
      </c>
      <c r="B980" s="1" t="s">
        <v>832</v>
      </c>
      <c r="C980" s="1" t="s">
        <v>832</v>
      </c>
      <c r="D980" s="1">
        <v>0</v>
      </c>
      <c r="E980" s="1"/>
      <c r="F980" s="1">
        <v>0</v>
      </c>
      <c r="G980" s="1" t="s">
        <v>2065</v>
      </c>
      <c r="H980" s="1" t="s">
        <v>2277</v>
      </c>
      <c r="I980" s="1" t="s">
        <v>2287</v>
      </c>
      <c r="J980" s="1">
        <v>0</v>
      </c>
      <c r="K980" s="1">
        <v>0</v>
      </c>
      <c r="L980" s="40">
        <f>VLOOKUP(Table1[[#This Row],[fund_ioc]],'[1]By Fund - The Illinois Office o'!$B:$D,3,FALSE)</f>
        <v>241758.25</v>
      </c>
      <c r="M980" s="41">
        <f>VLOOKUP(Table1[[#This Row],[fund_ioc]],'[2]By Fund - The Illinois Office o'!$B:$D,3,FALSE)</f>
        <v>241758.25</v>
      </c>
      <c r="N980" s="40">
        <v>241758.25</v>
      </c>
      <c r="O980" s="40">
        <v>241758.25</v>
      </c>
    </row>
    <row r="981" spans="1:15">
      <c r="A981" s="22" t="s">
        <v>833</v>
      </c>
      <c r="B981" s="1" t="s">
        <v>833</v>
      </c>
      <c r="C981" s="1" t="s">
        <v>833</v>
      </c>
      <c r="D981" s="1">
        <v>0</v>
      </c>
      <c r="E981" s="1"/>
      <c r="F981" s="1">
        <v>1</v>
      </c>
      <c r="G981" s="1" t="s">
        <v>2066</v>
      </c>
      <c r="H981" s="1" t="s">
        <v>2278</v>
      </c>
      <c r="I981" s="1" t="s">
        <v>2288</v>
      </c>
      <c r="J981" s="1">
        <v>1</v>
      </c>
      <c r="K981" s="1">
        <v>1</v>
      </c>
      <c r="L981" s="40">
        <f>VLOOKUP(Table1[[#This Row],[fund_ioc]],'[1]By Fund - The Illinois Office o'!$B:$D,3,FALSE)</f>
        <v>143037.98000000001</v>
      </c>
      <c r="M981" s="41">
        <f>VLOOKUP(Table1[[#This Row],[fund_ioc]],'[2]By Fund - The Illinois Office o'!$B:$D,3,FALSE)</f>
        <v>150565</v>
      </c>
      <c r="N981" s="40">
        <v>143037.98000000001</v>
      </c>
      <c r="O981" s="40">
        <v>150565</v>
      </c>
    </row>
    <row r="982" spans="1:15">
      <c r="A982" s="22" t="s">
        <v>834</v>
      </c>
      <c r="B982" s="1" t="s">
        <v>834</v>
      </c>
      <c r="C982" s="1" t="s">
        <v>834</v>
      </c>
      <c r="D982" s="1">
        <v>0</v>
      </c>
      <c r="E982" s="1"/>
      <c r="F982" s="1">
        <v>1</v>
      </c>
      <c r="G982" s="6" t="s">
        <v>2067</v>
      </c>
      <c r="H982" s="1" t="s">
        <v>2278</v>
      </c>
      <c r="I982" s="1" t="s">
        <v>2288</v>
      </c>
      <c r="J982" s="1">
        <v>1</v>
      </c>
      <c r="K982" s="1">
        <v>1</v>
      </c>
      <c r="L982" s="40">
        <f>VLOOKUP(Table1[[#This Row],[fund_ioc]],'[1]By Fund - The Illinois Office o'!$B:$D,3,FALSE)</f>
        <v>4130672.6400000001</v>
      </c>
      <c r="M982" s="41">
        <f>VLOOKUP(Table1[[#This Row],[fund_ioc]],'[2]By Fund - The Illinois Office o'!$B:$D,3,FALSE)</f>
        <v>3811290.39</v>
      </c>
      <c r="N982" s="40">
        <v>4130672.6400000001</v>
      </c>
      <c r="O982" s="40">
        <v>3811290.39</v>
      </c>
    </row>
    <row r="983" spans="1:15">
      <c r="A983" s="22" t="s">
        <v>835</v>
      </c>
      <c r="B983" s="1" t="s">
        <v>835</v>
      </c>
      <c r="C983" s="1" t="s">
        <v>835</v>
      </c>
      <c r="D983" s="1">
        <v>0</v>
      </c>
      <c r="E983" s="1"/>
      <c r="F983" s="1">
        <v>1</v>
      </c>
      <c r="G983" s="19" t="s">
        <v>2068</v>
      </c>
      <c r="H983" s="1" t="s">
        <v>2278</v>
      </c>
      <c r="I983" s="1" t="s">
        <v>2288</v>
      </c>
      <c r="J983" s="1">
        <v>1</v>
      </c>
      <c r="K983" s="1">
        <v>1</v>
      </c>
      <c r="L983" s="40" t="e">
        <f>VLOOKUP(Table1[[#This Row],[fund_ioc]],'[1]By Fund - The Illinois Office o'!$B:$D,3,FALSE)</f>
        <v>#N/A</v>
      </c>
      <c r="M983" s="41">
        <f>VLOOKUP(Table1[[#This Row],[fund_ioc]],'[2]By Fund - The Illinois Office o'!$B:$D,3,FALSE)</f>
        <v>0</v>
      </c>
      <c r="N983" s="40"/>
      <c r="O983" s="40">
        <v>0</v>
      </c>
    </row>
    <row r="984" spans="1:15">
      <c r="A984" s="22" t="s">
        <v>836</v>
      </c>
      <c r="B984" s="1" t="s">
        <v>836</v>
      </c>
      <c r="C984" s="1" t="s">
        <v>836</v>
      </c>
      <c r="D984" s="1">
        <v>0</v>
      </c>
      <c r="E984" s="1"/>
      <c r="F984" s="1">
        <v>1</v>
      </c>
      <c r="G984" s="1" t="s">
        <v>2069</v>
      </c>
      <c r="H984" s="1" t="s">
        <v>2278</v>
      </c>
      <c r="I984" s="1" t="s">
        <v>2288</v>
      </c>
      <c r="J984" s="1">
        <v>1</v>
      </c>
      <c r="K984" s="1">
        <v>1</v>
      </c>
      <c r="L984" s="40">
        <f>VLOOKUP(Table1[[#This Row],[fund_ioc]],'[1]By Fund - The Illinois Office o'!$B:$D,3,FALSE)</f>
        <v>603363.54</v>
      </c>
      <c r="M984" s="41">
        <f>VLOOKUP(Table1[[#This Row],[fund_ioc]],'[2]By Fund - The Illinois Office o'!$B:$D,3,FALSE)</f>
        <v>417510.96</v>
      </c>
      <c r="N984" s="40">
        <v>603363.54</v>
      </c>
      <c r="O984" s="40">
        <v>417510.96</v>
      </c>
    </row>
    <row r="985" spans="1:15">
      <c r="A985" s="22" t="s">
        <v>837</v>
      </c>
      <c r="B985" s="1" t="s">
        <v>837</v>
      </c>
      <c r="C985" s="1" t="s">
        <v>837</v>
      </c>
      <c r="D985" s="1">
        <v>0</v>
      </c>
      <c r="E985" s="1"/>
      <c r="F985" s="1">
        <v>1</v>
      </c>
      <c r="G985" s="19" t="s">
        <v>2070</v>
      </c>
      <c r="H985" s="1" t="s">
        <v>2278</v>
      </c>
      <c r="I985" s="1" t="s">
        <v>2288</v>
      </c>
      <c r="J985" s="1">
        <v>1</v>
      </c>
      <c r="K985" s="1">
        <v>1</v>
      </c>
      <c r="L985" s="40">
        <f>VLOOKUP(Table1[[#This Row],[fund_ioc]],'[1]By Fund - The Illinois Office o'!$B:$D,3,FALSE)</f>
        <v>204580.05</v>
      </c>
      <c r="M985" s="41">
        <f>VLOOKUP(Table1[[#This Row],[fund_ioc]],'[2]By Fund - The Illinois Office o'!$B:$D,3,FALSE)</f>
        <v>110963.75</v>
      </c>
      <c r="N985" s="40">
        <v>204580.05</v>
      </c>
      <c r="O985" s="40">
        <v>110963.75</v>
      </c>
    </row>
    <row r="986" spans="1:15">
      <c r="A986" s="22" t="s">
        <v>838</v>
      </c>
      <c r="B986" s="1" t="s">
        <v>838</v>
      </c>
      <c r="C986" s="1" t="s">
        <v>838</v>
      </c>
      <c r="D986" s="1">
        <v>0</v>
      </c>
      <c r="E986" s="1"/>
      <c r="F986" s="1">
        <v>1</v>
      </c>
      <c r="G986" s="1" t="s">
        <v>2071</v>
      </c>
      <c r="H986" s="1" t="s">
        <v>2278</v>
      </c>
      <c r="I986" s="1" t="s">
        <v>2288</v>
      </c>
      <c r="J986" s="1">
        <v>1</v>
      </c>
      <c r="K986" s="1">
        <v>1</v>
      </c>
      <c r="L986" s="40">
        <f>VLOOKUP(Table1[[#This Row],[fund_ioc]],'[1]By Fund - The Illinois Office o'!$B:$D,3,FALSE)</f>
        <v>16413</v>
      </c>
      <c r="M986" s="41">
        <f>VLOOKUP(Table1[[#This Row],[fund_ioc]],'[2]By Fund - The Illinois Office o'!$B:$D,3,FALSE)</f>
        <v>15257</v>
      </c>
      <c r="N986" s="40">
        <v>16413</v>
      </c>
      <c r="O986" s="40">
        <v>15257</v>
      </c>
    </row>
    <row r="987" spans="1:15">
      <c r="A987" s="22" t="s">
        <v>839</v>
      </c>
      <c r="B987" s="1" t="s">
        <v>839</v>
      </c>
      <c r="C987" s="1" t="s">
        <v>839</v>
      </c>
      <c r="D987" s="1">
        <v>0</v>
      </c>
      <c r="E987" s="1"/>
      <c r="F987" s="1">
        <v>0</v>
      </c>
      <c r="G987" s="6" t="s">
        <v>2072</v>
      </c>
      <c r="H987" s="1" t="s">
        <v>2279</v>
      </c>
      <c r="I987" s="1" t="s">
        <v>2289</v>
      </c>
      <c r="J987" s="1">
        <v>0</v>
      </c>
      <c r="K987" s="1">
        <v>0</v>
      </c>
      <c r="L987" s="40">
        <f>VLOOKUP(Table1[[#This Row],[fund_ioc]],'[1]By Fund - The Illinois Office o'!$B:$D,3,FALSE)</f>
        <v>8841690.0999999996</v>
      </c>
      <c r="M987" s="41">
        <f>VLOOKUP(Table1[[#This Row],[fund_ioc]],'[2]By Fund - The Illinois Office o'!$B:$D,3,FALSE)</f>
        <v>9294674.6300000008</v>
      </c>
      <c r="N987" s="40">
        <v>8841690.0999999996</v>
      </c>
      <c r="O987" s="40">
        <v>9294674.6300000008</v>
      </c>
    </row>
    <row r="988" spans="1:15">
      <c r="A988" s="22" t="s">
        <v>840</v>
      </c>
      <c r="B988" s="1" t="s">
        <v>840</v>
      </c>
      <c r="C988" s="1" t="s">
        <v>840</v>
      </c>
      <c r="D988" s="1">
        <v>0</v>
      </c>
      <c r="E988" s="1"/>
      <c r="F988" s="1">
        <v>0</v>
      </c>
      <c r="G988" s="1" t="s">
        <v>2073</v>
      </c>
      <c r="H988" s="1" t="s">
        <v>2279</v>
      </c>
      <c r="I988" s="1" t="s">
        <v>2289</v>
      </c>
      <c r="J988" s="1">
        <v>0</v>
      </c>
      <c r="K988" s="1">
        <v>0</v>
      </c>
      <c r="L988" s="40">
        <f>VLOOKUP(Table1[[#This Row],[fund_ioc]],'[1]By Fund - The Illinois Office o'!$B:$D,3,FALSE)</f>
        <v>210805.94</v>
      </c>
      <c r="M988" s="41">
        <f>VLOOKUP(Table1[[#This Row],[fund_ioc]],'[2]By Fund - The Illinois Office o'!$B:$D,3,FALSE)</f>
        <v>221387.51999999999</v>
      </c>
      <c r="N988" s="40">
        <v>210805.94</v>
      </c>
      <c r="O988" s="40">
        <v>221387.51999999999</v>
      </c>
    </row>
    <row r="989" spans="1:15">
      <c r="A989" s="22" t="s">
        <v>841</v>
      </c>
      <c r="B989" s="1" t="s">
        <v>841</v>
      </c>
      <c r="C989" s="1" t="s">
        <v>841</v>
      </c>
      <c r="D989" s="1">
        <v>0</v>
      </c>
      <c r="E989" s="1"/>
      <c r="F989" s="1">
        <v>1</v>
      </c>
      <c r="G989" s="6" t="s">
        <v>2074</v>
      </c>
      <c r="H989" s="1" t="s">
        <v>2277</v>
      </c>
      <c r="I989" s="1" t="s">
        <v>2287</v>
      </c>
      <c r="J989" s="1">
        <v>1</v>
      </c>
      <c r="K989" s="1">
        <v>1</v>
      </c>
      <c r="L989" s="40">
        <f>VLOOKUP(Table1[[#This Row],[fund_ioc]],'[1]By Fund - The Illinois Office o'!$B:$D,3,FALSE)</f>
        <v>285177552.57999998</v>
      </c>
      <c r="M989" s="41">
        <f>VLOOKUP(Table1[[#This Row],[fund_ioc]],'[2]By Fund - The Illinois Office o'!$B:$D,3,FALSE)</f>
        <v>291357183.94</v>
      </c>
      <c r="N989" s="40">
        <v>285177552.57999998</v>
      </c>
      <c r="O989" s="40">
        <v>291357183.94</v>
      </c>
    </row>
    <row r="990" spans="1:15">
      <c r="A990" s="22" t="s">
        <v>842</v>
      </c>
      <c r="B990" s="1" t="s">
        <v>842</v>
      </c>
      <c r="C990" s="1" t="s">
        <v>842</v>
      </c>
      <c r="D990" s="1">
        <v>0</v>
      </c>
      <c r="E990" s="1"/>
      <c r="F990" s="1">
        <v>1</v>
      </c>
      <c r="G990" s="1" t="s">
        <v>2075</v>
      </c>
      <c r="H990" s="1" t="s">
        <v>2277</v>
      </c>
      <c r="I990" s="1" t="s">
        <v>2287</v>
      </c>
      <c r="J990" s="1">
        <v>1</v>
      </c>
      <c r="K990" s="1">
        <v>1</v>
      </c>
      <c r="L990" s="40">
        <f>VLOOKUP(Table1[[#This Row],[fund_ioc]],'[1]By Fund - The Illinois Office o'!$B:$D,3,FALSE)</f>
        <v>93926333.090000004</v>
      </c>
      <c r="M990" s="41">
        <f>VLOOKUP(Table1[[#This Row],[fund_ioc]],'[2]By Fund - The Illinois Office o'!$B:$D,3,FALSE)</f>
        <v>93972217.549999997</v>
      </c>
      <c r="N990" s="40">
        <v>93926333.090000004</v>
      </c>
      <c r="O990" s="40">
        <v>93972217.549999997</v>
      </c>
    </row>
    <row r="991" spans="1:15">
      <c r="A991" s="22" t="s">
        <v>843</v>
      </c>
      <c r="B991" s="1" t="s">
        <v>843</v>
      </c>
      <c r="C991" s="1" t="s">
        <v>843</v>
      </c>
      <c r="D991" s="1">
        <v>0</v>
      </c>
      <c r="E991" s="1"/>
      <c r="F991" s="1">
        <v>1</v>
      </c>
      <c r="G991" s="19" t="s">
        <v>2076</v>
      </c>
      <c r="H991" s="1" t="s">
        <v>2277</v>
      </c>
      <c r="I991" s="1" t="s">
        <v>2287</v>
      </c>
      <c r="J991" s="1">
        <v>1</v>
      </c>
      <c r="K991" s="1">
        <v>1</v>
      </c>
      <c r="L991" s="40">
        <f>VLOOKUP(Table1[[#This Row],[fund_ioc]],'[1]By Fund - The Illinois Office o'!$B:$D,3,FALSE)</f>
        <v>23137940.57</v>
      </c>
      <c r="M991" s="41">
        <f>VLOOKUP(Table1[[#This Row],[fund_ioc]],'[2]By Fund - The Illinois Office o'!$B:$D,3,FALSE)</f>
        <v>21341206.390000001</v>
      </c>
      <c r="N991" s="40">
        <v>23137940.57</v>
      </c>
      <c r="O991" s="40">
        <v>21341206.390000001</v>
      </c>
    </row>
    <row r="992" spans="1:15">
      <c r="A992" s="22" t="s">
        <v>844</v>
      </c>
      <c r="B992" s="1" t="s">
        <v>844</v>
      </c>
      <c r="C992" s="1" t="s">
        <v>844</v>
      </c>
      <c r="D992" s="1">
        <v>0</v>
      </c>
      <c r="E992" s="1"/>
      <c r="F992" s="1">
        <v>1</v>
      </c>
      <c r="G992" s="19" t="s">
        <v>2077</v>
      </c>
      <c r="H992" s="1" t="s">
        <v>2277</v>
      </c>
      <c r="I992" s="1" t="s">
        <v>2287</v>
      </c>
      <c r="J992" s="1">
        <v>1</v>
      </c>
      <c r="K992" s="1">
        <v>1</v>
      </c>
      <c r="L992" s="40">
        <f>VLOOKUP(Table1[[#This Row],[fund_ioc]],'[1]By Fund - The Illinois Office o'!$B:$D,3,FALSE)</f>
        <v>3379833.4</v>
      </c>
      <c r="M992" s="41">
        <f>VLOOKUP(Table1[[#This Row],[fund_ioc]],'[2]By Fund - The Illinois Office o'!$B:$D,3,FALSE)</f>
        <v>2807666.81</v>
      </c>
      <c r="N992" s="40">
        <v>3379833.4</v>
      </c>
      <c r="O992" s="40">
        <v>2807666.81</v>
      </c>
    </row>
    <row r="993" spans="1:15">
      <c r="A993" s="22" t="s">
        <v>845</v>
      </c>
      <c r="B993" s="1" t="s">
        <v>845</v>
      </c>
      <c r="C993" s="1" t="s">
        <v>845</v>
      </c>
      <c r="D993" s="1">
        <v>0</v>
      </c>
      <c r="E993" s="1"/>
      <c r="F993" s="1">
        <v>1</v>
      </c>
      <c r="G993" s="19" t="s">
        <v>2078</v>
      </c>
      <c r="H993" s="1" t="s">
        <v>2278</v>
      </c>
      <c r="I993" s="1" t="s">
        <v>2288</v>
      </c>
      <c r="J993" s="1">
        <v>1</v>
      </c>
      <c r="K993" s="1">
        <v>1</v>
      </c>
      <c r="L993" s="40" t="e">
        <f>VLOOKUP(Table1[[#This Row],[fund_ioc]],'[1]By Fund - The Illinois Office o'!$B:$D,3,FALSE)</f>
        <v>#N/A</v>
      </c>
      <c r="M993" s="41" t="e">
        <f>VLOOKUP(Table1[[#This Row],[fund_ioc]],'[2]By Fund - The Illinois Office o'!$B:$D,3,FALSE)</f>
        <v>#N/A</v>
      </c>
      <c r="N993" s="40"/>
      <c r="O993" s="40"/>
    </row>
    <row r="994" spans="1:15">
      <c r="A994" s="22" t="s">
        <v>846</v>
      </c>
      <c r="B994" s="1" t="s">
        <v>846</v>
      </c>
      <c r="C994" s="1" t="s">
        <v>846</v>
      </c>
      <c r="D994" s="1">
        <v>0</v>
      </c>
      <c r="E994" s="1"/>
      <c r="F994" s="1">
        <v>1</v>
      </c>
      <c r="G994" s="6" t="s">
        <v>2079</v>
      </c>
      <c r="H994" s="1" t="s">
        <v>2277</v>
      </c>
      <c r="I994" s="1" t="s">
        <v>2287</v>
      </c>
      <c r="J994" s="1">
        <v>1</v>
      </c>
      <c r="K994" s="1">
        <v>1</v>
      </c>
      <c r="L994" s="40">
        <f>VLOOKUP(Table1[[#This Row],[fund_ioc]],'[1]By Fund - The Illinois Office o'!$B:$D,3,FALSE)</f>
        <v>31704768.57</v>
      </c>
      <c r="M994" s="41">
        <f>VLOOKUP(Table1[[#This Row],[fund_ioc]],'[2]By Fund - The Illinois Office o'!$B:$D,3,FALSE)</f>
        <v>21369715.559999999</v>
      </c>
      <c r="N994" s="40">
        <v>31704768.57</v>
      </c>
      <c r="O994" s="40">
        <v>21369715.559999999</v>
      </c>
    </row>
    <row r="995" spans="1:15">
      <c r="A995" s="22" t="s">
        <v>847</v>
      </c>
      <c r="B995" s="1" t="s">
        <v>847</v>
      </c>
      <c r="C995" s="1" t="s">
        <v>847</v>
      </c>
      <c r="D995" s="1">
        <v>0</v>
      </c>
      <c r="E995" s="1"/>
      <c r="F995" s="1">
        <v>1</v>
      </c>
      <c r="G995" s="1" t="s">
        <v>2080</v>
      </c>
      <c r="H995" s="1" t="s">
        <v>2277</v>
      </c>
      <c r="I995" s="1" t="s">
        <v>2287</v>
      </c>
      <c r="J995" s="1">
        <v>1</v>
      </c>
      <c r="K995" s="1">
        <v>1</v>
      </c>
      <c r="L995" s="40">
        <f>VLOOKUP(Table1[[#This Row],[fund_ioc]],'[1]By Fund - The Illinois Office o'!$B:$D,3,FALSE)</f>
        <v>49394873.460000001</v>
      </c>
      <c r="M995" s="41">
        <f>VLOOKUP(Table1[[#This Row],[fund_ioc]],'[2]By Fund - The Illinois Office o'!$B:$D,3,FALSE)</f>
        <v>50469660.240000002</v>
      </c>
      <c r="N995" s="40">
        <v>49394873.460000001</v>
      </c>
      <c r="O995" s="40">
        <v>50469660.240000002</v>
      </c>
    </row>
    <row r="996" spans="1:15">
      <c r="A996" s="22" t="s">
        <v>848</v>
      </c>
      <c r="B996" s="1" t="s">
        <v>848</v>
      </c>
      <c r="C996" s="1" t="s">
        <v>848</v>
      </c>
      <c r="D996" s="1">
        <v>0</v>
      </c>
      <c r="E996" s="1"/>
      <c r="F996" s="1">
        <v>1</v>
      </c>
      <c r="G996" s="1" t="s">
        <v>2081</v>
      </c>
      <c r="H996" s="1" t="s">
        <v>2278</v>
      </c>
      <c r="I996" s="1" t="s">
        <v>2288</v>
      </c>
      <c r="J996" s="1">
        <v>1</v>
      </c>
      <c r="K996" s="1">
        <v>1</v>
      </c>
      <c r="L996" s="40" t="e">
        <f>VLOOKUP(Table1[[#This Row],[fund_ioc]],'[1]By Fund - The Illinois Office o'!$B:$D,3,FALSE)</f>
        <v>#N/A</v>
      </c>
      <c r="M996" s="41" t="e">
        <f>VLOOKUP(Table1[[#This Row],[fund_ioc]],'[2]By Fund - The Illinois Office o'!$B:$D,3,FALSE)</f>
        <v>#N/A</v>
      </c>
      <c r="N996" s="40"/>
      <c r="O996" s="40"/>
    </row>
    <row r="997" spans="1:15">
      <c r="A997" s="22" t="s">
        <v>849</v>
      </c>
      <c r="B997" s="1" t="s">
        <v>849</v>
      </c>
      <c r="C997" s="1" t="s">
        <v>849</v>
      </c>
      <c r="D997" s="1">
        <v>0</v>
      </c>
      <c r="E997" s="1"/>
      <c r="F997" s="1">
        <v>1</v>
      </c>
      <c r="G997" s="6" t="s">
        <v>2082</v>
      </c>
      <c r="H997" s="1" t="s">
        <v>2278</v>
      </c>
      <c r="I997" s="1" t="s">
        <v>2288</v>
      </c>
      <c r="J997" s="1">
        <v>1</v>
      </c>
      <c r="K997" s="1">
        <v>1</v>
      </c>
      <c r="L997" s="40">
        <f>VLOOKUP(Table1[[#This Row],[fund_ioc]],'[1]By Fund - The Illinois Office o'!$B:$D,3,FALSE)</f>
        <v>135957.5</v>
      </c>
      <c r="M997" s="41">
        <f>VLOOKUP(Table1[[#This Row],[fund_ioc]],'[2]By Fund - The Illinois Office o'!$B:$D,3,FALSE)</f>
        <v>160622.07999999999</v>
      </c>
      <c r="N997" s="40">
        <v>135957.5</v>
      </c>
      <c r="O997" s="40">
        <v>160622.07999999999</v>
      </c>
    </row>
    <row r="998" spans="1:15">
      <c r="A998" s="22" t="s">
        <v>850</v>
      </c>
      <c r="B998" s="1" t="s">
        <v>850</v>
      </c>
      <c r="C998" s="1" t="s">
        <v>850</v>
      </c>
      <c r="D998" s="1">
        <v>0</v>
      </c>
      <c r="E998" s="1"/>
      <c r="F998" s="1">
        <v>1</v>
      </c>
      <c r="G998" s="1" t="s">
        <v>2083</v>
      </c>
      <c r="H998" s="1" t="s">
        <v>2278</v>
      </c>
      <c r="I998" s="1" t="s">
        <v>2288</v>
      </c>
      <c r="J998" s="1">
        <v>1</v>
      </c>
      <c r="K998" s="1">
        <v>1</v>
      </c>
      <c r="L998" s="40">
        <f>VLOOKUP(Table1[[#This Row],[fund_ioc]],'[1]By Fund - The Illinois Office o'!$B:$D,3,FALSE)</f>
        <v>14120875.949999999</v>
      </c>
      <c r="M998" s="41">
        <f>VLOOKUP(Table1[[#This Row],[fund_ioc]],'[2]By Fund - The Illinois Office o'!$B:$D,3,FALSE)</f>
        <v>17441099.100000001</v>
      </c>
      <c r="N998" s="40">
        <v>14120875.949999999</v>
      </c>
      <c r="O998" s="40">
        <v>17441099.100000001</v>
      </c>
    </row>
    <row r="999" spans="1:15">
      <c r="A999" s="22" t="s">
        <v>851</v>
      </c>
      <c r="B999" s="1" t="s">
        <v>851</v>
      </c>
      <c r="C999" s="1" t="s">
        <v>851</v>
      </c>
      <c r="D999" s="1">
        <v>0</v>
      </c>
      <c r="E999" s="1"/>
      <c r="F999" s="1">
        <v>1</v>
      </c>
      <c r="G999" s="1" t="s">
        <v>2084</v>
      </c>
      <c r="H999" s="1" t="s">
        <v>2278</v>
      </c>
      <c r="I999" s="1" t="s">
        <v>2288</v>
      </c>
      <c r="J999" s="1">
        <v>1</v>
      </c>
      <c r="K999" s="1">
        <v>1</v>
      </c>
      <c r="L999" s="40" t="e">
        <f>VLOOKUP(Table1[[#This Row],[fund_ioc]],'[1]By Fund - The Illinois Office o'!$B:$D,3,FALSE)</f>
        <v>#N/A</v>
      </c>
      <c r="M999" s="41" t="e">
        <f>VLOOKUP(Table1[[#This Row],[fund_ioc]],'[2]By Fund - The Illinois Office o'!$B:$D,3,FALSE)</f>
        <v>#N/A</v>
      </c>
      <c r="N999" s="40"/>
      <c r="O999" s="40"/>
    </row>
    <row r="1000" spans="1:15">
      <c r="A1000" s="22" t="s">
        <v>852</v>
      </c>
      <c r="B1000" s="1" t="s">
        <v>852</v>
      </c>
      <c r="C1000" s="1" t="s">
        <v>852</v>
      </c>
      <c r="D1000" s="1">
        <v>0</v>
      </c>
      <c r="E1000" s="1"/>
      <c r="F1000" s="1">
        <v>1</v>
      </c>
      <c r="G1000" s="1" t="s">
        <v>2085</v>
      </c>
      <c r="H1000" s="1" t="s">
        <v>2278</v>
      </c>
      <c r="I1000" s="1" t="s">
        <v>2288</v>
      </c>
      <c r="J1000" s="1">
        <v>1</v>
      </c>
      <c r="K1000" s="1">
        <v>1</v>
      </c>
      <c r="L1000" s="40" t="e">
        <f>VLOOKUP(Table1[[#This Row],[fund_ioc]],'[1]By Fund - The Illinois Office o'!$B:$D,3,FALSE)</f>
        <v>#N/A</v>
      </c>
      <c r="M1000" s="41" t="e">
        <f>VLOOKUP(Table1[[#This Row],[fund_ioc]],'[2]By Fund - The Illinois Office o'!$B:$D,3,FALSE)</f>
        <v>#N/A</v>
      </c>
      <c r="N1000" s="40"/>
      <c r="O1000" s="40"/>
    </row>
    <row r="1001" spans="1:15">
      <c r="A1001" s="22" t="s">
        <v>853</v>
      </c>
      <c r="B1001" s="1" t="s">
        <v>853</v>
      </c>
      <c r="C1001" s="1" t="s">
        <v>853</v>
      </c>
      <c r="D1001" s="1">
        <v>0</v>
      </c>
      <c r="E1001" s="1"/>
      <c r="F1001" s="1">
        <v>1</v>
      </c>
      <c r="G1001" s="1" t="s">
        <v>2086</v>
      </c>
      <c r="H1001" s="1" t="s">
        <v>2279</v>
      </c>
      <c r="I1001" s="1" t="s">
        <v>2289</v>
      </c>
      <c r="J1001" s="1">
        <v>1</v>
      </c>
      <c r="K1001" s="1">
        <v>1</v>
      </c>
      <c r="L1001" s="40">
        <f>VLOOKUP(Table1[[#This Row],[fund_ioc]],'[1]By Fund - The Illinois Office o'!$B:$D,3,FALSE)</f>
        <v>40520</v>
      </c>
      <c r="M1001" s="41">
        <f>VLOOKUP(Table1[[#This Row],[fund_ioc]],'[2]By Fund - The Illinois Office o'!$B:$D,3,FALSE)</f>
        <v>80907.14</v>
      </c>
      <c r="N1001" s="40">
        <v>40520</v>
      </c>
      <c r="O1001" s="40">
        <v>80907.14</v>
      </c>
    </row>
    <row r="1002" spans="1:15">
      <c r="A1002" s="22" t="s">
        <v>854</v>
      </c>
      <c r="B1002" s="1" t="s">
        <v>854</v>
      </c>
      <c r="C1002" s="1" t="s">
        <v>854</v>
      </c>
      <c r="D1002" s="1">
        <v>0</v>
      </c>
      <c r="E1002" s="1"/>
      <c r="F1002" s="1">
        <v>1</v>
      </c>
      <c r="G1002" s="1" t="s">
        <v>2087</v>
      </c>
      <c r="H1002" s="1" t="s">
        <v>2277</v>
      </c>
      <c r="I1002" s="1" t="s">
        <v>2287</v>
      </c>
      <c r="J1002" s="1">
        <v>1</v>
      </c>
      <c r="K1002" s="1">
        <v>1</v>
      </c>
      <c r="L1002" s="40">
        <f>VLOOKUP(Table1[[#This Row],[fund_ioc]],'[1]By Fund - The Illinois Office o'!$B:$D,3,FALSE)</f>
        <v>13833491.73</v>
      </c>
      <c r="M1002" s="41">
        <f>VLOOKUP(Table1[[#This Row],[fund_ioc]],'[2]By Fund - The Illinois Office o'!$B:$D,3,FALSE)</f>
        <v>11660157.1</v>
      </c>
      <c r="N1002" s="40">
        <v>13833491.73</v>
      </c>
      <c r="O1002" s="40">
        <v>11660157.1</v>
      </c>
    </row>
    <row r="1003" spans="1:15">
      <c r="A1003" s="22" t="s">
        <v>855</v>
      </c>
      <c r="B1003" s="1" t="s">
        <v>855</v>
      </c>
      <c r="C1003" s="1" t="s">
        <v>855</v>
      </c>
      <c r="D1003" s="1">
        <v>0</v>
      </c>
      <c r="E1003" s="1"/>
      <c r="F1003" s="1">
        <v>1</v>
      </c>
      <c r="G1003" s="19" t="s">
        <v>2088</v>
      </c>
      <c r="H1003" s="1" t="s">
        <v>2279</v>
      </c>
      <c r="I1003" s="1" t="s">
        <v>2289</v>
      </c>
      <c r="J1003" s="1">
        <v>1</v>
      </c>
      <c r="K1003" s="1">
        <v>1</v>
      </c>
      <c r="L1003" s="40">
        <f>VLOOKUP(Table1[[#This Row],[fund_ioc]],'[1]By Fund - The Illinois Office o'!$B:$D,3,FALSE)</f>
        <v>561076.06000000006</v>
      </c>
      <c r="M1003" s="41">
        <f>VLOOKUP(Table1[[#This Row],[fund_ioc]],'[2]By Fund - The Illinois Office o'!$B:$D,3,FALSE)</f>
        <v>731306.58</v>
      </c>
      <c r="N1003" s="40">
        <v>561076.06000000006</v>
      </c>
      <c r="O1003" s="40">
        <v>731306.58</v>
      </c>
    </row>
    <row r="1004" spans="1:15">
      <c r="A1004" s="22" t="s">
        <v>856</v>
      </c>
      <c r="B1004" s="1" t="s">
        <v>856</v>
      </c>
      <c r="C1004" s="1" t="s">
        <v>856</v>
      </c>
      <c r="D1004" s="1">
        <v>0</v>
      </c>
      <c r="E1004" s="1"/>
      <c r="F1004" s="1">
        <v>1</v>
      </c>
      <c r="G1004" s="1" t="s">
        <v>2089</v>
      </c>
      <c r="H1004" s="1" t="s">
        <v>2278</v>
      </c>
      <c r="I1004" s="1" t="s">
        <v>2288</v>
      </c>
      <c r="J1004" s="1">
        <v>1</v>
      </c>
      <c r="K1004" s="1">
        <v>1</v>
      </c>
      <c r="L1004" s="40">
        <f>VLOOKUP(Table1[[#This Row],[fund_ioc]],'[1]By Fund - The Illinois Office o'!$B:$D,3,FALSE)</f>
        <v>4810.45</v>
      </c>
      <c r="M1004" s="41">
        <f>VLOOKUP(Table1[[#This Row],[fund_ioc]],'[2]By Fund - The Illinois Office o'!$B:$D,3,FALSE)</f>
        <v>74611.31</v>
      </c>
      <c r="N1004" s="40">
        <v>4810.45</v>
      </c>
      <c r="O1004" s="40">
        <v>74611.31</v>
      </c>
    </row>
    <row r="1005" spans="1:15">
      <c r="A1005" s="22" t="s">
        <v>857</v>
      </c>
      <c r="B1005" s="1" t="s">
        <v>857</v>
      </c>
      <c r="C1005" s="1" t="s">
        <v>857</v>
      </c>
      <c r="D1005" s="1">
        <v>0</v>
      </c>
      <c r="E1005" s="1"/>
      <c r="F1005" s="1">
        <v>1</v>
      </c>
      <c r="G1005" s="1" t="s">
        <v>2090</v>
      </c>
      <c r="H1005" s="1" t="s">
        <v>2278</v>
      </c>
      <c r="I1005" s="1" t="s">
        <v>2288</v>
      </c>
      <c r="J1005" s="1">
        <v>1</v>
      </c>
      <c r="K1005" s="1">
        <v>1</v>
      </c>
      <c r="L1005" s="40" t="e">
        <f>VLOOKUP(Table1[[#This Row],[fund_ioc]],'[1]By Fund - The Illinois Office o'!$B:$D,3,FALSE)</f>
        <v>#N/A</v>
      </c>
      <c r="M1005" s="41" t="e">
        <f>VLOOKUP(Table1[[#This Row],[fund_ioc]],'[2]By Fund - The Illinois Office o'!$B:$D,3,FALSE)</f>
        <v>#N/A</v>
      </c>
      <c r="N1005" s="40"/>
      <c r="O1005" s="40"/>
    </row>
    <row r="1006" spans="1:15">
      <c r="A1006" s="26" t="s">
        <v>858</v>
      </c>
      <c r="B1006" s="3" t="s">
        <v>2346</v>
      </c>
      <c r="C1006" s="3" t="s">
        <v>858</v>
      </c>
      <c r="D1006" s="3" t="s">
        <v>2316</v>
      </c>
      <c r="E1006" s="3"/>
      <c r="F1006" s="3">
        <v>1</v>
      </c>
      <c r="G1006" s="3" t="s">
        <v>2348</v>
      </c>
      <c r="H1006" s="3" t="s">
        <v>2277</v>
      </c>
      <c r="I1006" s="3" t="s">
        <v>2287</v>
      </c>
      <c r="J1006" s="3">
        <v>1</v>
      </c>
      <c r="K1006" s="3">
        <v>1</v>
      </c>
      <c r="L1006" s="40">
        <f>VLOOKUP(Table1[[#This Row],[fund_ioc]],'[1]By Fund - The Illinois Office o'!$B:$D,3,FALSE)</f>
        <v>4289188.16</v>
      </c>
      <c r="M1006" s="41">
        <f>VLOOKUP(Table1[[#This Row],[fund_ioc]],'[2]By Fund - The Illinois Office o'!$B:$D,3,FALSE)</f>
        <v>8160871.9800000004</v>
      </c>
      <c r="N1006" s="40">
        <v>4289188.16</v>
      </c>
      <c r="O1006" s="40">
        <v>8160871.9800000004</v>
      </c>
    </row>
    <row r="1007" spans="1:15">
      <c r="A1007" s="25" t="s">
        <v>2345</v>
      </c>
      <c r="B1007" s="8" t="s">
        <v>2347</v>
      </c>
      <c r="C1007" s="8" t="s">
        <v>858</v>
      </c>
      <c r="D1007" s="8" t="s">
        <v>2319</v>
      </c>
      <c r="E1007" s="8" t="s">
        <v>2320</v>
      </c>
      <c r="F1007" s="8">
        <v>1</v>
      </c>
      <c r="G1007" s="8" t="s">
        <v>2091</v>
      </c>
      <c r="H1007" s="8" t="s">
        <v>2277</v>
      </c>
      <c r="I1007" s="8" t="s">
        <v>2287</v>
      </c>
      <c r="J1007" s="8">
        <v>1</v>
      </c>
      <c r="K1007" s="8">
        <v>1</v>
      </c>
      <c r="L1007" s="40">
        <f>VLOOKUP(Table1[[#This Row],[fund_ioc]],'[1]By Fund - The Illinois Office o'!$B:$D,3,FALSE)</f>
        <v>4289188.16</v>
      </c>
      <c r="M1007" s="41">
        <f>VLOOKUP(Table1[[#This Row],[fund_ioc]],'[2]By Fund - The Illinois Office o'!$B:$D,3,FALSE)</f>
        <v>8160871.9800000004</v>
      </c>
      <c r="N1007" s="40">
        <v>4289188.16</v>
      </c>
      <c r="O1007" s="40">
        <v>8160871.9800000004</v>
      </c>
    </row>
    <row r="1008" spans="1:15">
      <c r="A1008" s="22" t="s">
        <v>859</v>
      </c>
      <c r="B1008" s="1" t="s">
        <v>859</v>
      </c>
      <c r="C1008" s="1" t="s">
        <v>859</v>
      </c>
      <c r="D1008" s="1">
        <v>0</v>
      </c>
      <c r="E1008" s="1"/>
      <c r="F1008" s="1">
        <v>1</v>
      </c>
      <c r="G1008" s="1" t="s">
        <v>2092</v>
      </c>
      <c r="H1008" s="1" t="s">
        <v>2278</v>
      </c>
      <c r="I1008" s="1" t="s">
        <v>2288</v>
      </c>
      <c r="J1008" s="1">
        <v>1</v>
      </c>
      <c r="K1008" s="1">
        <v>1</v>
      </c>
      <c r="L1008" s="40">
        <f>VLOOKUP(Table1[[#This Row],[fund_ioc]],'[1]By Fund - The Illinois Office o'!$B:$D,3,FALSE)</f>
        <v>1314197.8999999999</v>
      </c>
      <c r="M1008" s="41">
        <f>VLOOKUP(Table1[[#This Row],[fund_ioc]],'[2]By Fund - The Illinois Office o'!$B:$D,3,FALSE)</f>
        <v>1452016.82</v>
      </c>
      <c r="N1008" s="40">
        <v>1314197.8999999999</v>
      </c>
      <c r="O1008" s="40">
        <v>1452016.82</v>
      </c>
    </row>
    <row r="1009" spans="1:15">
      <c r="A1009" s="22" t="s">
        <v>2433</v>
      </c>
      <c r="B1009" s="1" t="s">
        <v>2433</v>
      </c>
      <c r="C1009" s="1" t="s">
        <v>2433</v>
      </c>
      <c r="D1009" s="1" t="s">
        <v>2369</v>
      </c>
      <c r="E1009" s="1"/>
      <c r="F1009" s="1" t="s">
        <v>2319</v>
      </c>
      <c r="G1009" s="7" t="s">
        <v>2434</v>
      </c>
      <c r="H1009" s="1" t="s">
        <v>2278</v>
      </c>
      <c r="I1009" s="1" t="s">
        <v>2288</v>
      </c>
      <c r="J1009" s="1" t="s">
        <v>2319</v>
      </c>
      <c r="K1009" s="1" t="s">
        <v>2319</v>
      </c>
      <c r="L1009" s="40">
        <f>VLOOKUP(Table1[[#This Row],[fund_ioc]],'[1]By Fund - The Illinois Office o'!$B:$D,3,FALSE)</f>
        <v>934960</v>
      </c>
      <c r="M1009" s="41">
        <f>VLOOKUP(Table1[[#This Row],[fund_ioc]],'[2]By Fund - The Illinois Office o'!$B:$D,3,FALSE)</f>
        <v>1405678.95</v>
      </c>
      <c r="N1009" s="40">
        <v>934960</v>
      </c>
      <c r="O1009" s="40">
        <v>1405678.95</v>
      </c>
    </row>
    <row r="1010" spans="1:15">
      <c r="A1010" s="22" t="s">
        <v>860</v>
      </c>
      <c r="B1010" s="1" t="s">
        <v>860</v>
      </c>
      <c r="C1010" s="1" t="s">
        <v>860</v>
      </c>
      <c r="D1010" s="1">
        <v>0</v>
      </c>
      <c r="E1010" s="1"/>
      <c r="F1010" s="1">
        <v>0</v>
      </c>
      <c r="G1010" s="1" t="s">
        <v>2093</v>
      </c>
      <c r="H1010" s="1" t="s">
        <v>2279</v>
      </c>
      <c r="I1010" s="1" t="s">
        <v>2289</v>
      </c>
      <c r="J1010" s="1">
        <v>0</v>
      </c>
      <c r="K1010" s="1">
        <v>0</v>
      </c>
      <c r="L1010" s="40">
        <f>VLOOKUP(Table1[[#This Row],[fund_ioc]],'[1]By Fund - The Illinois Office o'!$B:$D,3,FALSE)</f>
        <v>128430783.59999999</v>
      </c>
      <c r="M1010" s="41">
        <f>VLOOKUP(Table1[[#This Row],[fund_ioc]],'[2]By Fund - The Illinois Office o'!$B:$D,3,FALSE)</f>
        <v>107400509.79000001</v>
      </c>
      <c r="N1010" s="40">
        <v>128430783.59999999</v>
      </c>
      <c r="O1010" s="40">
        <v>107400509.79000001</v>
      </c>
    </row>
    <row r="1011" spans="1:15">
      <c r="A1011" s="22" t="s">
        <v>861</v>
      </c>
      <c r="B1011" s="1" t="s">
        <v>861</v>
      </c>
      <c r="C1011" s="1" t="s">
        <v>861</v>
      </c>
      <c r="D1011" s="1">
        <v>0</v>
      </c>
      <c r="E1011" s="1"/>
      <c r="F1011" s="1">
        <v>1</v>
      </c>
      <c r="G1011" s="1" t="s">
        <v>1344</v>
      </c>
      <c r="H1011" s="1" t="s">
        <v>2278</v>
      </c>
      <c r="I1011" s="1" t="s">
        <v>2288</v>
      </c>
      <c r="J1011" s="1">
        <v>1</v>
      </c>
      <c r="K1011" s="1">
        <v>1</v>
      </c>
      <c r="L1011" s="40">
        <f>VLOOKUP(Table1[[#This Row],[fund_ioc]],'[1]By Fund - The Illinois Office o'!$B:$D,3,FALSE)</f>
        <v>0</v>
      </c>
      <c r="M1011" s="41">
        <f>VLOOKUP(Table1[[#This Row],[fund_ioc]],'[2]By Fund - The Illinois Office o'!$B:$D,3,FALSE)</f>
        <v>23828.81</v>
      </c>
      <c r="N1011" s="40">
        <v>0</v>
      </c>
      <c r="O1011" s="40">
        <v>23828.81</v>
      </c>
    </row>
    <row r="1012" spans="1:15">
      <c r="A1012" s="22" t="s">
        <v>862</v>
      </c>
      <c r="B1012" s="1" t="s">
        <v>862</v>
      </c>
      <c r="C1012" s="1" t="s">
        <v>862</v>
      </c>
      <c r="D1012" s="1">
        <v>0</v>
      </c>
      <c r="E1012" s="1"/>
      <c r="F1012" s="1">
        <v>1</v>
      </c>
      <c r="G1012" s="19" t="s">
        <v>2094</v>
      </c>
      <c r="H1012" s="1" t="s">
        <v>2278</v>
      </c>
      <c r="I1012" s="1" t="s">
        <v>2288</v>
      </c>
      <c r="J1012" s="1">
        <v>1</v>
      </c>
      <c r="K1012" s="1">
        <v>1</v>
      </c>
      <c r="L1012" s="40">
        <f>VLOOKUP(Table1[[#This Row],[fund_ioc]],'[1]By Fund - The Illinois Office o'!$B:$D,3,FALSE)</f>
        <v>745</v>
      </c>
      <c r="M1012" s="41">
        <f>VLOOKUP(Table1[[#This Row],[fund_ioc]],'[2]By Fund - The Illinois Office o'!$B:$D,3,FALSE)</f>
        <v>80930.38</v>
      </c>
      <c r="N1012" s="40">
        <v>745</v>
      </c>
      <c r="O1012" s="40">
        <v>80930.38</v>
      </c>
    </row>
    <row r="1013" spans="1:15">
      <c r="A1013" s="22" t="s">
        <v>863</v>
      </c>
      <c r="B1013" s="1" t="s">
        <v>2307</v>
      </c>
      <c r="C1013" s="1" t="s">
        <v>863</v>
      </c>
      <c r="D1013" s="1">
        <v>2</v>
      </c>
      <c r="E1013" s="1"/>
      <c r="F1013" s="1">
        <v>1</v>
      </c>
      <c r="G1013" s="1" t="s">
        <v>2308</v>
      </c>
      <c r="H1013" s="1" t="s">
        <v>2279</v>
      </c>
      <c r="I1013" s="1" t="s">
        <v>2289</v>
      </c>
      <c r="J1013" s="1">
        <v>1</v>
      </c>
      <c r="K1013" s="1">
        <v>1</v>
      </c>
      <c r="L1013" s="40" t="e">
        <f>VLOOKUP(Table1[[#This Row],[fund_ioc]],'[1]By Fund - The Illinois Office o'!$B:$D,3,FALSE)</f>
        <v>#N/A</v>
      </c>
      <c r="M1013" s="41">
        <f>VLOOKUP(Table1[[#This Row],[fund_ioc]],'[2]By Fund - The Illinois Office o'!$B:$D,3,FALSE)</f>
        <v>0</v>
      </c>
      <c r="N1013" s="40"/>
      <c r="O1013" s="40">
        <v>0</v>
      </c>
    </row>
    <row r="1014" spans="1:15">
      <c r="A1014" s="22" t="s">
        <v>2440</v>
      </c>
      <c r="B1014" s="1" t="s">
        <v>2309</v>
      </c>
      <c r="C1014" s="1" t="s">
        <v>863</v>
      </c>
      <c r="D1014" s="1">
        <v>1</v>
      </c>
      <c r="E1014" s="1">
        <v>2018</v>
      </c>
      <c r="F1014" s="1">
        <v>0</v>
      </c>
      <c r="G1014" s="19" t="s">
        <v>2095</v>
      </c>
      <c r="H1014" s="1" t="s">
        <v>2279</v>
      </c>
      <c r="I1014" s="1" t="s">
        <v>2289</v>
      </c>
      <c r="J1014" s="1">
        <v>0</v>
      </c>
      <c r="K1014" s="1">
        <v>0</v>
      </c>
      <c r="L1014" s="40" t="e">
        <f>VLOOKUP(Table1[[#This Row],[fund_ioc]],'[1]By Fund - The Illinois Office o'!$B:$D,3,FALSE)</f>
        <v>#N/A</v>
      </c>
      <c r="M1014" s="41">
        <f>VLOOKUP(Table1[[#This Row],[fund_ioc]],'[2]By Fund - The Illinois Office o'!$B:$D,3,FALSE)</f>
        <v>0</v>
      </c>
      <c r="N1014" s="40" t="e">
        <v>#N/A</v>
      </c>
      <c r="O1014" s="40">
        <v>0</v>
      </c>
    </row>
    <row r="1015" spans="1:15">
      <c r="A1015" s="22" t="s">
        <v>864</v>
      </c>
      <c r="B1015" s="1" t="s">
        <v>864</v>
      </c>
      <c r="C1015" s="1" t="s">
        <v>864</v>
      </c>
      <c r="D1015" s="1">
        <v>0</v>
      </c>
      <c r="E1015" s="1"/>
      <c r="F1015" s="1">
        <v>1</v>
      </c>
      <c r="G1015" s="1" t="s">
        <v>2096</v>
      </c>
      <c r="H1015" s="1" t="s">
        <v>2277</v>
      </c>
      <c r="I1015" s="1" t="s">
        <v>2287</v>
      </c>
      <c r="J1015" s="1">
        <v>1</v>
      </c>
      <c r="K1015" s="1">
        <v>1</v>
      </c>
      <c r="L1015" s="40">
        <f>VLOOKUP(Table1[[#This Row],[fund_ioc]],'[1]By Fund - The Illinois Office o'!$B:$D,3,FALSE)</f>
        <v>9334590.9700000007</v>
      </c>
      <c r="M1015" s="41">
        <f>VLOOKUP(Table1[[#This Row],[fund_ioc]],'[2]By Fund - The Illinois Office o'!$B:$D,3,FALSE)</f>
        <v>8973946.5999999996</v>
      </c>
      <c r="N1015" s="40">
        <v>9334590.9700000007</v>
      </c>
      <c r="O1015" s="40">
        <v>8973946.5999999996</v>
      </c>
    </row>
    <row r="1016" spans="1:15">
      <c r="A1016" s="22" t="s">
        <v>865</v>
      </c>
      <c r="B1016" s="1" t="s">
        <v>865</v>
      </c>
      <c r="C1016" s="1" t="s">
        <v>865</v>
      </c>
      <c r="D1016" s="1">
        <v>0</v>
      </c>
      <c r="E1016" s="1"/>
      <c r="F1016" s="1">
        <v>1</v>
      </c>
      <c r="G1016" s="19" t="s">
        <v>2097</v>
      </c>
      <c r="H1016" s="1" t="s">
        <v>2278</v>
      </c>
      <c r="I1016" s="1" t="s">
        <v>2288</v>
      </c>
      <c r="J1016" s="1">
        <v>1</v>
      </c>
      <c r="K1016" s="1">
        <v>1</v>
      </c>
      <c r="L1016" s="40" t="e">
        <f>VLOOKUP(Table1[[#This Row],[fund_ioc]],'[1]By Fund - The Illinois Office o'!$B:$D,3,FALSE)</f>
        <v>#N/A</v>
      </c>
      <c r="M1016" s="41">
        <f>VLOOKUP(Table1[[#This Row],[fund_ioc]],'[2]By Fund - The Illinois Office o'!$B:$D,3,FALSE)</f>
        <v>17.72</v>
      </c>
      <c r="N1016" s="40"/>
      <c r="O1016" s="40">
        <v>17.72</v>
      </c>
    </row>
    <row r="1017" spans="1:15">
      <c r="A1017" s="22" t="s">
        <v>866</v>
      </c>
      <c r="B1017" s="1" t="s">
        <v>866</v>
      </c>
      <c r="C1017" s="1" t="s">
        <v>866</v>
      </c>
      <c r="D1017" s="1">
        <v>0</v>
      </c>
      <c r="E1017" s="1"/>
      <c r="F1017" s="1">
        <v>1</v>
      </c>
      <c r="G1017" s="19" t="s">
        <v>2098</v>
      </c>
      <c r="H1017" s="1" t="s">
        <v>2279</v>
      </c>
      <c r="I1017" s="1" t="s">
        <v>2289</v>
      </c>
      <c r="J1017" s="1">
        <v>1</v>
      </c>
      <c r="K1017" s="1">
        <v>1</v>
      </c>
      <c r="L1017" s="40">
        <f>VLOOKUP(Table1[[#This Row],[fund_ioc]],'[1]By Fund - The Illinois Office o'!$B:$D,3,FALSE)</f>
        <v>14320174.51</v>
      </c>
      <c r="M1017" s="41">
        <f>VLOOKUP(Table1[[#This Row],[fund_ioc]],'[2]By Fund - The Illinois Office o'!$B:$D,3,FALSE)</f>
        <v>26365516.620000001</v>
      </c>
      <c r="N1017" s="40">
        <v>14320174.51</v>
      </c>
      <c r="O1017" s="40">
        <v>26365516.620000001</v>
      </c>
    </row>
    <row r="1018" spans="1:15">
      <c r="A1018" s="22" t="s">
        <v>867</v>
      </c>
      <c r="B1018" s="1" t="s">
        <v>867</v>
      </c>
      <c r="C1018" s="1" t="s">
        <v>867</v>
      </c>
      <c r="D1018" s="1">
        <v>0</v>
      </c>
      <c r="E1018" s="1"/>
      <c r="F1018" s="1">
        <v>1</v>
      </c>
      <c r="G1018" s="1" t="s">
        <v>2099</v>
      </c>
      <c r="H1018" s="1" t="s">
        <v>2277</v>
      </c>
      <c r="I1018" s="1" t="s">
        <v>2287</v>
      </c>
      <c r="J1018" s="1">
        <v>1</v>
      </c>
      <c r="K1018" s="1">
        <v>1</v>
      </c>
      <c r="L1018" s="40" t="e">
        <f>VLOOKUP(Table1[[#This Row],[fund_ioc]],'[1]By Fund - The Illinois Office o'!$B:$D,3,FALSE)</f>
        <v>#N/A</v>
      </c>
      <c r="M1018" s="41">
        <f>VLOOKUP(Table1[[#This Row],[fund_ioc]],'[2]By Fund - The Illinois Office o'!$B:$D,3,FALSE)</f>
        <v>0</v>
      </c>
      <c r="N1018" s="40"/>
      <c r="O1018" s="40">
        <v>0</v>
      </c>
    </row>
    <row r="1019" spans="1:15">
      <c r="A1019" s="22" t="s">
        <v>2378</v>
      </c>
      <c r="B1019" s="1" t="s">
        <v>2378</v>
      </c>
      <c r="C1019" s="1" t="s">
        <v>2378</v>
      </c>
      <c r="D1019" s="1" t="s">
        <v>2369</v>
      </c>
      <c r="E1019" s="1"/>
      <c r="F1019" s="1" t="s">
        <v>2319</v>
      </c>
      <c r="G1019" s="1" t="s">
        <v>2379</v>
      </c>
      <c r="H1019" s="1" t="s">
        <v>2278</v>
      </c>
      <c r="I1019" s="1" t="s">
        <v>2288</v>
      </c>
      <c r="J1019" s="1" t="s">
        <v>2319</v>
      </c>
      <c r="K1019" s="1" t="s">
        <v>2319</v>
      </c>
      <c r="L1019" s="40">
        <f>VLOOKUP(Table1[[#This Row],[fund_ioc]],'[1]By Fund - The Illinois Office o'!$B:$D,3,FALSE)</f>
        <v>21115676.48</v>
      </c>
      <c r="M1019" s="41">
        <f>VLOOKUP(Table1[[#This Row],[fund_ioc]],'[2]By Fund - The Illinois Office o'!$B:$D,3,FALSE)</f>
        <v>1269873.99</v>
      </c>
      <c r="N1019" s="40">
        <v>21115676.48</v>
      </c>
      <c r="O1019" s="40">
        <v>1269873.99</v>
      </c>
    </row>
    <row r="1020" spans="1:15">
      <c r="A1020" s="22" t="s">
        <v>868</v>
      </c>
      <c r="B1020" s="1" t="s">
        <v>868</v>
      </c>
      <c r="C1020" s="1" t="s">
        <v>868</v>
      </c>
      <c r="D1020" s="1">
        <v>0</v>
      </c>
      <c r="E1020" s="1"/>
      <c r="F1020" s="1">
        <v>1</v>
      </c>
      <c r="G1020" s="1" t="s">
        <v>2100</v>
      </c>
      <c r="H1020" s="1" t="s">
        <v>2278</v>
      </c>
      <c r="I1020" s="1" t="s">
        <v>2288</v>
      </c>
      <c r="J1020" s="1">
        <v>1</v>
      </c>
      <c r="K1020" s="1">
        <v>1</v>
      </c>
      <c r="L1020" s="40">
        <f>VLOOKUP(Table1[[#This Row],[fund_ioc]],'[1]By Fund - The Illinois Office o'!$B:$D,3,FALSE)</f>
        <v>0</v>
      </c>
      <c r="M1020" s="41">
        <f>VLOOKUP(Table1[[#This Row],[fund_ioc]],'[2]By Fund - The Illinois Office o'!$B:$D,3,FALSE)</f>
        <v>0</v>
      </c>
      <c r="N1020" s="40">
        <v>0</v>
      </c>
      <c r="O1020" s="40">
        <v>0</v>
      </c>
    </row>
    <row r="1021" spans="1:15">
      <c r="A1021" s="22" t="s">
        <v>869</v>
      </c>
      <c r="B1021" s="1" t="s">
        <v>869</v>
      </c>
      <c r="C1021" s="1" t="s">
        <v>869</v>
      </c>
      <c r="D1021" s="1">
        <v>0</v>
      </c>
      <c r="E1021" s="1"/>
      <c r="F1021" s="1">
        <v>1</v>
      </c>
      <c r="G1021" s="1" t="s">
        <v>2101</v>
      </c>
      <c r="H1021" s="1" t="s">
        <v>2277</v>
      </c>
      <c r="I1021" s="1" t="s">
        <v>2287</v>
      </c>
      <c r="J1021" s="1">
        <v>1</v>
      </c>
      <c r="K1021" s="1">
        <v>1</v>
      </c>
      <c r="L1021" s="40" t="e">
        <f>VLOOKUP(Table1[[#This Row],[fund_ioc]],'[1]By Fund - The Illinois Office o'!$B:$D,3,FALSE)</f>
        <v>#N/A</v>
      </c>
      <c r="M1021" s="41">
        <f>VLOOKUP(Table1[[#This Row],[fund_ioc]],'[2]By Fund - The Illinois Office o'!$B:$D,3,FALSE)</f>
        <v>0</v>
      </c>
      <c r="N1021" s="40"/>
      <c r="O1021" s="40">
        <v>0</v>
      </c>
    </row>
    <row r="1022" spans="1:15">
      <c r="A1022" s="22" t="s">
        <v>870</v>
      </c>
      <c r="B1022" s="1" t="s">
        <v>870</v>
      </c>
      <c r="C1022" s="1" t="s">
        <v>870</v>
      </c>
      <c r="D1022" s="1">
        <v>0</v>
      </c>
      <c r="E1022" s="1"/>
      <c r="F1022" s="1">
        <v>1</v>
      </c>
      <c r="G1022" s="19" t="s">
        <v>2102</v>
      </c>
      <c r="H1022" s="1" t="s">
        <v>2278</v>
      </c>
      <c r="I1022" s="1" t="s">
        <v>2288</v>
      </c>
      <c r="J1022" s="1">
        <v>1</v>
      </c>
      <c r="K1022" s="1">
        <v>1</v>
      </c>
      <c r="L1022" s="40" t="e">
        <f>VLOOKUP(Table1[[#This Row],[fund_ioc]],'[1]By Fund - The Illinois Office o'!$B:$D,3,FALSE)</f>
        <v>#N/A</v>
      </c>
      <c r="M1022" s="41" t="e">
        <f>VLOOKUP(Table1[[#This Row],[fund_ioc]],'[2]By Fund - The Illinois Office o'!$B:$D,3,FALSE)</f>
        <v>#N/A</v>
      </c>
      <c r="N1022" s="40"/>
      <c r="O1022" s="40"/>
    </row>
    <row r="1023" spans="1:15">
      <c r="A1023" s="22" t="s">
        <v>871</v>
      </c>
      <c r="B1023" s="1" t="s">
        <v>871</v>
      </c>
      <c r="C1023" s="1" t="s">
        <v>871</v>
      </c>
      <c r="D1023" s="1">
        <v>0</v>
      </c>
      <c r="E1023" s="1"/>
      <c r="F1023" s="1">
        <v>1</v>
      </c>
      <c r="G1023" s="19" t="s">
        <v>2103</v>
      </c>
      <c r="H1023" s="1" t="s">
        <v>2276</v>
      </c>
      <c r="I1023" s="1" t="s">
        <v>2286</v>
      </c>
      <c r="J1023" s="1">
        <v>1</v>
      </c>
      <c r="K1023" s="1">
        <v>1</v>
      </c>
      <c r="L1023" s="40">
        <f>VLOOKUP(Table1[[#This Row],[fund_ioc]],'[1]By Fund - The Illinois Office o'!$B:$D,3,FALSE)</f>
        <v>881507683.27999997</v>
      </c>
      <c r="M1023" s="41">
        <f>VLOOKUP(Table1[[#This Row],[fund_ioc]],'[2]By Fund - The Illinois Office o'!$B:$D,3,FALSE)</f>
        <v>1398628900.3599999</v>
      </c>
      <c r="N1023" s="40">
        <v>881507683.27999997</v>
      </c>
      <c r="O1023" s="40">
        <v>1398628900.3599999</v>
      </c>
    </row>
    <row r="1024" spans="1:15">
      <c r="A1024" s="22" t="s">
        <v>872</v>
      </c>
      <c r="B1024" s="1" t="s">
        <v>872</v>
      </c>
      <c r="C1024" s="1" t="s">
        <v>872</v>
      </c>
      <c r="D1024" s="1">
        <v>0</v>
      </c>
      <c r="E1024" s="1"/>
      <c r="F1024" s="1">
        <v>1</v>
      </c>
      <c r="G1024" s="1" t="s">
        <v>2104</v>
      </c>
      <c r="H1024" s="1" t="s">
        <v>2282</v>
      </c>
      <c r="I1024" s="1" t="s">
        <v>2293</v>
      </c>
      <c r="J1024" s="1">
        <v>1</v>
      </c>
      <c r="K1024" s="1">
        <v>1</v>
      </c>
      <c r="L1024" s="40" t="e">
        <f>VLOOKUP(Table1[[#This Row],[fund_ioc]],'[1]By Fund - The Illinois Office o'!$B:$D,3,FALSE)</f>
        <v>#N/A</v>
      </c>
      <c r="M1024" s="41" t="e">
        <f>VLOOKUP(Table1[[#This Row],[fund_ioc]],'[2]By Fund - The Illinois Office o'!$B:$D,3,FALSE)</f>
        <v>#N/A</v>
      </c>
      <c r="N1024" s="40"/>
      <c r="O1024" s="40"/>
    </row>
    <row r="1025" spans="1:15">
      <c r="A1025" s="22" t="s">
        <v>873</v>
      </c>
      <c r="B1025" s="1" t="s">
        <v>873</v>
      </c>
      <c r="C1025" s="1" t="s">
        <v>873</v>
      </c>
      <c r="D1025" s="1">
        <v>0</v>
      </c>
      <c r="E1025" s="1"/>
      <c r="F1025" s="1">
        <v>1</v>
      </c>
      <c r="G1025" s="1" t="s">
        <v>2105</v>
      </c>
      <c r="H1025" s="1" t="s">
        <v>2277</v>
      </c>
      <c r="I1025" s="1" t="s">
        <v>2287</v>
      </c>
      <c r="J1025" s="1">
        <v>1</v>
      </c>
      <c r="K1025" s="1">
        <v>1</v>
      </c>
      <c r="L1025" s="40">
        <f>VLOOKUP(Table1[[#This Row],[fund_ioc]],'[1]By Fund - The Illinois Office o'!$B:$D,3,FALSE)</f>
        <v>9666118.75</v>
      </c>
      <c r="M1025" s="41">
        <f>VLOOKUP(Table1[[#This Row],[fund_ioc]],'[2]By Fund - The Illinois Office o'!$B:$D,3,FALSE)</f>
        <v>14412460.119999999</v>
      </c>
      <c r="N1025" s="40">
        <v>9666118.75</v>
      </c>
      <c r="O1025" s="40">
        <v>14412460.119999999</v>
      </c>
    </row>
    <row r="1026" spans="1:15">
      <c r="A1026" s="22" t="s">
        <v>874</v>
      </c>
      <c r="B1026" s="1" t="s">
        <v>874</v>
      </c>
      <c r="C1026" s="1" t="s">
        <v>874</v>
      </c>
      <c r="D1026" s="1">
        <v>0</v>
      </c>
      <c r="E1026" s="1"/>
      <c r="F1026" s="1">
        <v>1</v>
      </c>
      <c r="G1026" s="1" t="s">
        <v>2106</v>
      </c>
      <c r="H1026" s="1" t="s">
        <v>2278</v>
      </c>
      <c r="I1026" s="1" t="s">
        <v>2288</v>
      </c>
      <c r="J1026" s="1">
        <v>1</v>
      </c>
      <c r="K1026" s="1">
        <v>1</v>
      </c>
      <c r="L1026" s="40">
        <f>VLOOKUP(Table1[[#This Row],[fund_ioc]],'[1]By Fund - The Illinois Office o'!$B:$D,3,FALSE)</f>
        <v>4101423.53</v>
      </c>
      <c r="M1026" s="41">
        <f>VLOOKUP(Table1[[#This Row],[fund_ioc]],'[2]By Fund - The Illinois Office o'!$B:$D,3,FALSE)</f>
        <v>4724519.4000000004</v>
      </c>
      <c r="N1026" s="40">
        <v>4101423.53</v>
      </c>
      <c r="O1026" s="40">
        <v>4724519.4000000004</v>
      </c>
    </row>
    <row r="1027" spans="1:15">
      <c r="A1027" s="22" t="s">
        <v>875</v>
      </c>
      <c r="B1027" s="1" t="s">
        <v>875</v>
      </c>
      <c r="C1027" s="1" t="s">
        <v>875</v>
      </c>
      <c r="D1027" s="1">
        <v>0</v>
      </c>
      <c r="E1027" s="1"/>
      <c r="F1027" s="1">
        <v>1</v>
      </c>
      <c r="G1027" s="1" t="s">
        <v>2107</v>
      </c>
      <c r="H1027" s="1" t="s">
        <v>2278</v>
      </c>
      <c r="I1027" s="1" t="s">
        <v>2288</v>
      </c>
      <c r="J1027" s="1">
        <v>1</v>
      </c>
      <c r="K1027" s="1">
        <v>1</v>
      </c>
      <c r="L1027" s="40">
        <f>VLOOKUP(Table1[[#This Row],[fund_ioc]],'[1]By Fund - The Illinois Office o'!$B:$D,3,FALSE)</f>
        <v>24415698.859999999</v>
      </c>
      <c r="M1027" s="41">
        <f>VLOOKUP(Table1[[#This Row],[fund_ioc]],'[2]By Fund - The Illinois Office o'!$B:$D,3,FALSE)</f>
        <v>17789530.02</v>
      </c>
      <c r="N1027" s="40">
        <v>24415698.859999999</v>
      </c>
      <c r="O1027" s="40">
        <v>17789530.02</v>
      </c>
    </row>
    <row r="1028" spans="1:15">
      <c r="A1028" s="22" t="s">
        <v>876</v>
      </c>
      <c r="B1028" s="1" t="s">
        <v>876</v>
      </c>
      <c r="C1028" s="1" t="s">
        <v>876</v>
      </c>
      <c r="D1028" s="1">
        <v>0</v>
      </c>
      <c r="E1028" s="1"/>
      <c r="F1028" s="1">
        <v>1</v>
      </c>
      <c r="G1028" s="1" t="s">
        <v>2108</v>
      </c>
      <c r="H1028" s="1" t="s">
        <v>2278</v>
      </c>
      <c r="I1028" s="1" t="s">
        <v>2288</v>
      </c>
      <c r="J1028" s="1">
        <v>1</v>
      </c>
      <c r="K1028" s="1">
        <v>1</v>
      </c>
      <c r="L1028" s="40">
        <f>VLOOKUP(Table1[[#This Row],[fund_ioc]],'[1]By Fund - The Illinois Office o'!$B:$D,3,FALSE)</f>
        <v>3002362941.1999998</v>
      </c>
      <c r="M1028" s="41">
        <f>VLOOKUP(Table1[[#This Row],[fund_ioc]],'[2]By Fund - The Illinois Office o'!$B:$D,3,FALSE)</f>
        <v>3002903772.0900002</v>
      </c>
      <c r="N1028" s="40">
        <v>3002362941.1999998</v>
      </c>
      <c r="O1028" s="40">
        <v>3002903772.0900002</v>
      </c>
    </row>
    <row r="1029" spans="1:15">
      <c r="A1029" s="26" t="s">
        <v>877</v>
      </c>
      <c r="B1029" s="3" t="s">
        <v>2350</v>
      </c>
      <c r="C1029" s="3" t="s">
        <v>877</v>
      </c>
      <c r="D1029" s="3" t="s">
        <v>2316</v>
      </c>
      <c r="E1029" s="3"/>
      <c r="F1029" s="3" t="s">
        <v>2319</v>
      </c>
      <c r="G1029" s="3" t="s">
        <v>2349</v>
      </c>
      <c r="H1029" s="3" t="s">
        <v>2277</v>
      </c>
      <c r="I1029" s="3" t="s">
        <v>2287</v>
      </c>
      <c r="J1029" s="3" t="s">
        <v>2319</v>
      </c>
      <c r="K1029" s="3" t="s">
        <v>2319</v>
      </c>
      <c r="L1029" s="40">
        <f>VLOOKUP(Table1[[#This Row],[fund_ioc]],'[1]By Fund - The Illinois Office o'!$B:$D,3,FALSE)</f>
        <v>2312690.2799999998</v>
      </c>
      <c r="M1029" s="41">
        <f>VLOOKUP(Table1[[#This Row],[fund_ioc]],'[2]By Fund - The Illinois Office o'!$B:$D,3,FALSE)</f>
        <v>2815000</v>
      </c>
      <c r="N1029" s="40">
        <v>2312690.2799999998</v>
      </c>
      <c r="O1029" s="40">
        <v>2815000</v>
      </c>
    </row>
    <row r="1030" spans="1:15">
      <c r="A1030" s="25" t="s">
        <v>2352</v>
      </c>
      <c r="B1030" s="8" t="s">
        <v>2351</v>
      </c>
      <c r="C1030" s="8" t="s">
        <v>877</v>
      </c>
      <c r="D1030" s="8" t="s">
        <v>2319</v>
      </c>
      <c r="E1030" s="8" t="s">
        <v>2320</v>
      </c>
      <c r="F1030" s="8">
        <v>0</v>
      </c>
      <c r="G1030" s="8" t="s">
        <v>2109</v>
      </c>
      <c r="H1030" s="8" t="s">
        <v>2277</v>
      </c>
      <c r="I1030" s="8" t="s">
        <v>2287</v>
      </c>
      <c r="J1030" s="8">
        <v>0</v>
      </c>
      <c r="K1030" s="8">
        <v>0</v>
      </c>
      <c r="L1030" s="40">
        <f>VLOOKUP(Table1[[#This Row],[fund_ioc]],'[1]By Fund - The Illinois Office o'!$B:$D,3,FALSE)</f>
        <v>2312690.2799999998</v>
      </c>
      <c r="M1030" s="41">
        <f>VLOOKUP(Table1[[#This Row],[fund_ioc]],'[2]By Fund - The Illinois Office o'!$B:$D,3,FALSE)</f>
        <v>2815000</v>
      </c>
      <c r="N1030" s="40">
        <v>2312690.2799999998</v>
      </c>
      <c r="O1030" s="40">
        <v>2815000</v>
      </c>
    </row>
    <row r="1031" spans="1:15">
      <c r="A1031" s="22" t="s">
        <v>878</v>
      </c>
      <c r="B1031" s="1" t="s">
        <v>878</v>
      </c>
      <c r="C1031" s="1" t="s">
        <v>878</v>
      </c>
      <c r="D1031" s="1">
        <v>0</v>
      </c>
      <c r="E1031" s="1"/>
      <c r="F1031" s="1">
        <v>1</v>
      </c>
      <c r="G1031" s="1" t="s">
        <v>2110</v>
      </c>
      <c r="H1031" s="1" t="s">
        <v>2278</v>
      </c>
      <c r="I1031" s="1" t="s">
        <v>2288</v>
      </c>
      <c r="J1031" s="1">
        <v>1</v>
      </c>
      <c r="K1031" s="1">
        <v>1</v>
      </c>
      <c r="L1031" s="40">
        <f>VLOOKUP(Table1[[#This Row],[fund_ioc]],'[1]By Fund - The Illinois Office o'!$B:$D,3,FALSE)</f>
        <v>830983.27</v>
      </c>
      <c r="M1031" s="41">
        <f>VLOOKUP(Table1[[#This Row],[fund_ioc]],'[2]By Fund - The Illinois Office o'!$B:$D,3,FALSE)</f>
        <v>485563.22</v>
      </c>
      <c r="N1031" s="40">
        <v>830983.27</v>
      </c>
      <c r="O1031" s="40">
        <v>485563.22</v>
      </c>
    </row>
    <row r="1032" spans="1:15">
      <c r="A1032" s="22" t="s">
        <v>879</v>
      </c>
      <c r="B1032" s="1" t="s">
        <v>879</v>
      </c>
      <c r="C1032" s="1" t="s">
        <v>879</v>
      </c>
      <c r="D1032" s="1">
        <v>0</v>
      </c>
      <c r="E1032" s="1"/>
      <c r="F1032" s="1">
        <v>1</v>
      </c>
      <c r="G1032" s="1" t="s">
        <v>2111</v>
      </c>
      <c r="H1032" s="1" t="s">
        <v>2278</v>
      </c>
      <c r="I1032" s="1" t="s">
        <v>2288</v>
      </c>
      <c r="J1032" s="1">
        <v>1</v>
      </c>
      <c r="K1032" s="1">
        <v>1</v>
      </c>
      <c r="L1032" s="40">
        <f>VLOOKUP(Table1[[#This Row],[fund_ioc]],'[1]By Fund - The Illinois Office o'!$B:$D,3,FALSE)</f>
        <v>233499</v>
      </c>
      <c r="M1032" s="41">
        <f>VLOOKUP(Table1[[#This Row],[fund_ioc]],'[2]By Fund - The Illinois Office o'!$B:$D,3,FALSE)</f>
        <v>289413.5</v>
      </c>
      <c r="N1032" s="40">
        <v>233499</v>
      </c>
      <c r="O1032" s="40">
        <v>289413.5</v>
      </c>
    </row>
    <row r="1033" spans="1:15">
      <c r="A1033" s="22" t="s">
        <v>880</v>
      </c>
      <c r="B1033" s="1" t="s">
        <v>880</v>
      </c>
      <c r="C1033" s="1" t="s">
        <v>880</v>
      </c>
      <c r="D1033" s="1">
        <v>0</v>
      </c>
      <c r="E1033" s="1"/>
      <c r="F1033" s="1">
        <v>1</v>
      </c>
      <c r="G1033" s="1" t="s">
        <v>2112</v>
      </c>
      <c r="H1033" s="1" t="s">
        <v>2277</v>
      </c>
      <c r="I1033" s="1" t="s">
        <v>2287</v>
      </c>
      <c r="J1033" s="1">
        <v>1</v>
      </c>
      <c r="K1033" s="1">
        <v>1</v>
      </c>
      <c r="L1033" s="40">
        <f>VLOOKUP(Table1[[#This Row],[fund_ioc]],'[1]By Fund - The Illinois Office o'!$B:$D,3,FALSE)</f>
        <v>1941243.79</v>
      </c>
      <c r="M1033" s="41">
        <f>VLOOKUP(Table1[[#This Row],[fund_ioc]],'[2]By Fund - The Illinois Office o'!$B:$D,3,FALSE)</f>
        <v>1856498</v>
      </c>
      <c r="N1033" s="40">
        <v>1941243.79</v>
      </c>
      <c r="O1033" s="40">
        <v>1856498</v>
      </c>
    </row>
    <row r="1034" spans="1:15">
      <c r="A1034" s="22" t="s">
        <v>2380</v>
      </c>
      <c r="B1034" s="1" t="s">
        <v>2380</v>
      </c>
      <c r="C1034" s="1" t="s">
        <v>2380</v>
      </c>
      <c r="D1034" s="1" t="s">
        <v>2369</v>
      </c>
      <c r="E1034" s="1"/>
      <c r="F1034" s="1" t="s">
        <v>2369</v>
      </c>
      <c r="G1034" s="1" t="s">
        <v>2381</v>
      </c>
      <c r="H1034" s="1" t="s">
        <v>2278</v>
      </c>
      <c r="I1034" s="1" t="s">
        <v>2288</v>
      </c>
      <c r="J1034" s="1" t="s">
        <v>2369</v>
      </c>
      <c r="K1034" s="1" t="s">
        <v>2369</v>
      </c>
      <c r="L1034" s="40">
        <f>VLOOKUP(Table1[[#This Row],[fund_ioc]],'[1]By Fund - The Illinois Office o'!$B:$D,3,FALSE)</f>
        <v>266577842.94</v>
      </c>
      <c r="M1034" s="41">
        <f>VLOOKUP(Table1[[#This Row],[fund_ioc]],'[2]By Fund - The Illinois Office o'!$B:$D,3,FALSE)</f>
        <v>262870338.5</v>
      </c>
      <c r="N1034" s="40">
        <v>266577842.94</v>
      </c>
      <c r="O1034" s="40">
        <v>262870338.5</v>
      </c>
    </row>
    <row r="1035" spans="1:15">
      <c r="A1035" s="22" t="s">
        <v>881</v>
      </c>
      <c r="B1035" s="1" t="s">
        <v>1134</v>
      </c>
      <c r="C1035" s="1" t="s">
        <v>881</v>
      </c>
      <c r="D1035" s="1">
        <v>2</v>
      </c>
      <c r="E1035" s="1"/>
      <c r="F1035" s="1">
        <v>1</v>
      </c>
      <c r="G1035" s="1" t="s">
        <v>2113</v>
      </c>
      <c r="H1035" s="1" t="s">
        <v>2278</v>
      </c>
      <c r="I1035" s="1" t="s">
        <v>2288</v>
      </c>
      <c r="J1035" s="1">
        <v>1</v>
      </c>
      <c r="K1035" s="1">
        <v>1</v>
      </c>
      <c r="L1035" s="40">
        <f>VLOOKUP(Table1[[#This Row],[fund_ioc]],'[1]By Fund - The Illinois Office o'!$B:$D,3,FALSE)</f>
        <v>159991844.12</v>
      </c>
      <c r="M1035" s="41">
        <f>VLOOKUP(Table1[[#This Row],[fund_ioc]],'[2]By Fund - The Illinois Office o'!$B:$D,3,FALSE)</f>
        <v>164346435.66</v>
      </c>
      <c r="N1035" s="40">
        <v>159991844.12</v>
      </c>
      <c r="O1035" s="40">
        <v>164346435.66</v>
      </c>
    </row>
    <row r="1036" spans="1:15">
      <c r="A1036" s="22" t="s">
        <v>1042</v>
      </c>
      <c r="B1036" s="1" t="s">
        <v>1228</v>
      </c>
      <c r="C1036" s="1" t="s">
        <v>881</v>
      </c>
      <c r="D1036" s="1">
        <v>1</v>
      </c>
      <c r="E1036" s="1">
        <v>2002</v>
      </c>
      <c r="F1036" s="1">
        <v>1</v>
      </c>
      <c r="G1036" s="1" t="s">
        <v>2272</v>
      </c>
      <c r="H1036" s="1" t="s">
        <v>2277</v>
      </c>
      <c r="I1036" s="1" t="s">
        <v>2287</v>
      </c>
      <c r="J1036" s="1">
        <v>1</v>
      </c>
      <c r="K1036" s="1">
        <v>1</v>
      </c>
      <c r="L1036" s="40">
        <f>VLOOKUP(Table1[[#This Row],[fund_ioc]],'[1]By Fund - The Illinois Office o'!$B:$D,3,FALSE)</f>
        <v>159991844.12</v>
      </c>
      <c r="M1036" s="41">
        <f>VLOOKUP(Table1[[#This Row],[fund_ioc]],'[2]By Fund - The Illinois Office o'!$B:$D,3,FALSE)</f>
        <v>164346435.66</v>
      </c>
      <c r="N1036" s="40">
        <v>159991844.12</v>
      </c>
      <c r="O1036" s="40">
        <v>164346435.66</v>
      </c>
    </row>
    <row r="1037" spans="1:15">
      <c r="A1037" s="22" t="s">
        <v>882</v>
      </c>
      <c r="B1037" s="1" t="s">
        <v>882</v>
      </c>
      <c r="C1037" s="1" t="s">
        <v>882</v>
      </c>
      <c r="D1037" s="1">
        <v>0</v>
      </c>
      <c r="E1037" s="1"/>
      <c r="F1037" s="1">
        <v>1</v>
      </c>
      <c r="G1037" s="1" t="s">
        <v>2114</v>
      </c>
      <c r="H1037" s="1" t="s">
        <v>2278</v>
      </c>
      <c r="I1037" s="1" t="s">
        <v>2288</v>
      </c>
      <c r="J1037" s="1">
        <v>1</v>
      </c>
      <c r="K1037" s="1">
        <v>1</v>
      </c>
      <c r="L1037" s="40" t="e">
        <f>VLOOKUP(Table1[[#This Row],[fund_ioc]],'[1]By Fund - The Illinois Office o'!$B:$D,3,FALSE)</f>
        <v>#N/A</v>
      </c>
      <c r="M1037" s="41" t="e">
        <f>VLOOKUP(Table1[[#This Row],[fund_ioc]],'[2]By Fund - The Illinois Office o'!$B:$D,3,FALSE)</f>
        <v>#N/A</v>
      </c>
      <c r="N1037" s="40"/>
      <c r="O1037" s="40"/>
    </row>
    <row r="1038" spans="1:15">
      <c r="A1038" s="22" t="s">
        <v>883</v>
      </c>
      <c r="B1038" s="1" t="s">
        <v>883</v>
      </c>
      <c r="C1038" s="1" t="s">
        <v>883</v>
      </c>
      <c r="D1038" s="1">
        <v>0</v>
      </c>
      <c r="E1038" s="1"/>
      <c r="F1038" s="1">
        <v>1</v>
      </c>
      <c r="G1038" s="19" t="s">
        <v>2115</v>
      </c>
      <c r="H1038" s="1" t="s">
        <v>2278</v>
      </c>
      <c r="I1038" s="1" t="s">
        <v>2288</v>
      </c>
      <c r="J1038" s="1">
        <v>1</v>
      </c>
      <c r="K1038" s="1">
        <v>1</v>
      </c>
      <c r="L1038" s="40" t="e">
        <f>VLOOKUP(Table1[[#This Row],[fund_ioc]],'[1]By Fund - The Illinois Office o'!$B:$D,3,FALSE)</f>
        <v>#N/A</v>
      </c>
      <c r="M1038" s="41" t="e">
        <f>VLOOKUP(Table1[[#This Row],[fund_ioc]],'[2]By Fund - The Illinois Office o'!$B:$D,3,FALSE)</f>
        <v>#N/A</v>
      </c>
      <c r="N1038" s="40"/>
      <c r="O1038" s="40"/>
    </row>
    <row r="1039" spans="1:15">
      <c r="A1039" s="22" t="s">
        <v>884</v>
      </c>
      <c r="B1039" s="1" t="s">
        <v>884</v>
      </c>
      <c r="C1039" s="1" t="s">
        <v>884</v>
      </c>
      <c r="D1039" s="1">
        <v>0</v>
      </c>
      <c r="E1039" s="1"/>
      <c r="F1039" s="1">
        <v>0</v>
      </c>
      <c r="G1039" s="1" t="s">
        <v>2116</v>
      </c>
      <c r="H1039" s="1" t="s">
        <v>2279</v>
      </c>
      <c r="I1039" s="1" t="s">
        <v>2289</v>
      </c>
      <c r="J1039" s="1">
        <v>0</v>
      </c>
      <c r="K1039" s="1">
        <v>0</v>
      </c>
      <c r="L1039" s="40" t="e">
        <f>VLOOKUP(Table1[[#This Row],[fund_ioc]],'[1]By Fund - The Illinois Office o'!$B:$D,3,FALSE)</f>
        <v>#N/A</v>
      </c>
      <c r="M1039" s="41" t="e">
        <f>VLOOKUP(Table1[[#This Row],[fund_ioc]],'[2]By Fund - The Illinois Office o'!$B:$D,3,FALSE)</f>
        <v>#N/A</v>
      </c>
      <c r="N1039" s="40"/>
      <c r="O1039" s="40"/>
    </row>
    <row r="1040" spans="1:15">
      <c r="A1040" s="22" t="s">
        <v>885</v>
      </c>
      <c r="B1040" s="1" t="s">
        <v>885</v>
      </c>
      <c r="C1040" s="1" t="s">
        <v>885</v>
      </c>
      <c r="D1040" s="1">
        <v>0</v>
      </c>
      <c r="E1040" s="1"/>
      <c r="F1040" s="1">
        <v>0</v>
      </c>
      <c r="G1040" s="1" t="s">
        <v>2117</v>
      </c>
      <c r="H1040" s="1" t="s">
        <v>2279</v>
      </c>
      <c r="I1040" s="1" t="s">
        <v>2289</v>
      </c>
      <c r="J1040" s="1">
        <v>0</v>
      </c>
      <c r="K1040" s="1">
        <v>0</v>
      </c>
      <c r="L1040" s="40" t="e">
        <f>VLOOKUP(Table1[[#This Row],[fund_ioc]],'[1]By Fund - The Illinois Office o'!$B:$D,3,FALSE)</f>
        <v>#N/A</v>
      </c>
      <c r="M1040" s="41" t="e">
        <f>VLOOKUP(Table1[[#This Row],[fund_ioc]],'[2]By Fund - The Illinois Office o'!$B:$D,3,FALSE)</f>
        <v>#N/A</v>
      </c>
      <c r="N1040" s="40"/>
      <c r="O1040" s="40"/>
    </row>
    <row r="1041" spans="1:15">
      <c r="A1041" s="22" t="s">
        <v>886</v>
      </c>
      <c r="B1041" s="1" t="s">
        <v>886</v>
      </c>
      <c r="C1041" s="1" t="s">
        <v>886</v>
      </c>
      <c r="D1041" s="1">
        <v>0</v>
      </c>
      <c r="E1041" s="1"/>
      <c r="F1041" s="1">
        <v>1</v>
      </c>
      <c r="G1041" s="1" t="s">
        <v>2118</v>
      </c>
      <c r="H1041" s="1" t="s">
        <v>2278</v>
      </c>
      <c r="I1041" s="1" t="s">
        <v>2288</v>
      </c>
      <c r="J1041" s="1">
        <v>1</v>
      </c>
      <c r="K1041" s="1">
        <v>1</v>
      </c>
      <c r="L1041" s="40">
        <f>VLOOKUP(Table1[[#This Row],[fund_ioc]],'[1]By Fund - The Illinois Office o'!$B:$D,3,FALSE)</f>
        <v>20000</v>
      </c>
      <c r="M1041" s="41">
        <f>VLOOKUP(Table1[[#This Row],[fund_ioc]],'[2]By Fund - The Illinois Office o'!$B:$D,3,FALSE)</f>
        <v>22600</v>
      </c>
      <c r="N1041" s="40">
        <v>20000</v>
      </c>
      <c r="O1041" s="40">
        <v>22600</v>
      </c>
    </row>
    <row r="1042" spans="1:15">
      <c r="A1042" s="22" t="s">
        <v>2382</v>
      </c>
      <c r="B1042" s="1" t="s">
        <v>2382</v>
      </c>
      <c r="C1042" s="1" t="s">
        <v>2382</v>
      </c>
      <c r="D1042" s="1" t="s">
        <v>2369</v>
      </c>
      <c r="E1042" s="1"/>
      <c r="F1042" s="1" t="s">
        <v>2319</v>
      </c>
      <c r="G1042" s="7" t="s">
        <v>2383</v>
      </c>
      <c r="H1042" s="1" t="s">
        <v>2278</v>
      </c>
      <c r="I1042" s="1" t="s">
        <v>2288</v>
      </c>
      <c r="J1042" s="1" t="s">
        <v>2319</v>
      </c>
      <c r="K1042" s="1" t="s">
        <v>2319</v>
      </c>
      <c r="L1042" s="40">
        <f>VLOOKUP(Table1[[#This Row],[fund_ioc]],'[1]By Fund - The Illinois Office o'!$B:$D,3,FALSE)</f>
        <v>74180207.209999993</v>
      </c>
      <c r="M1042" s="41">
        <f>VLOOKUP(Table1[[#This Row],[fund_ioc]],'[2]By Fund - The Illinois Office o'!$B:$D,3,FALSE)</f>
        <v>73614184.129999995</v>
      </c>
      <c r="N1042" s="40">
        <v>74180207.209999993</v>
      </c>
      <c r="O1042" s="40">
        <v>73614184.129999995</v>
      </c>
    </row>
    <row r="1043" spans="1:15">
      <c r="A1043" s="22" t="s">
        <v>887</v>
      </c>
      <c r="B1043" s="1" t="s">
        <v>887</v>
      </c>
      <c r="C1043" s="1" t="s">
        <v>887</v>
      </c>
      <c r="D1043" s="1">
        <v>0</v>
      </c>
      <c r="E1043" s="1"/>
      <c r="F1043" s="1">
        <v>1</v>
      </c>
      <c r="G1043" s="1" t="s">
        <v>2119</v>
      </c>
      <c r="H1043" s="1" t="s">
        <v>2278</v>
      </c>
      <c r="I1043" s="1" t="s">
        <v>2288</v>
      </c>
      <c r="J1043" s="1">
        <v>1</v>
      </c>
      <c r="K1043" s="1">
        <v>1</v>
      </c>
      <c r="L1043" s="40">
        <f>VLOOKUP(Table1[[#This Row],[fund_ioc]],'[1]By Fund - The Illinois Office o'!$B:$D,3,FALSE)</f>
        <v>17820329.489999998</v>
      </c>
      <c r="M1043" s="41">
        <f>VLOOKUP(Table1[[#This Row],[fund_ioc]],'[2]By Fund - The Illinois Office o'!$B:$D,3,FALSE)</f>
        <v>17587633.949999999</v>
      </c>
      <c r="N1043" s="40">
        <v>17820329.489999998</v>
      </c>
      <c r="O1043" s="40">
        <v>17587633.949999999</v>
      </c>
    </row>
    <row r="1044" spans="1:15">
      <c r="A1044" s="22" t="s">
        <v>888</v>
      </c>
      <c r="B1044" s="1" t="s">
        <v>888</v>
      </c>
      <c r="C1044" s="1" t="s">
        <v>888</v>
      </c>
      <c r="D1044" s="1">
        <v>0</v>
      </c>
      <c r="E1044" s="1"/>
      <c r="F1044" s="1">
        <v>1</v>
      </c>
      <c r="G1044" s="1" t="s">
        <v>2120</v>
      </c>
      <c r="H1044" s="1" t="s">
        <v>2279</v>
      </c>
      <c r="I1044" s="1" t="s">
        <v>2289</v>
      </c>
      <c r="J1044" s="1">
        <v>1</v>
      </c>
      <c r="K1044" s="1">
        <v>1</v>
      </c>
      <c r="L1044" s="40">
        <f>VLOOKUP(Table1[[#This Row],[fund_ioc]],'[1]By Fund - The Illinois Office o'!$B:$D,3,FALSE)</f>
        <v>10617776.51</v>
      </c>
      <c r="M1044" s="41">
        <f>VLOOKUP(Table1[[#This Row],[fund_ioc]],'[2]By Fund - The Illinois Office o'!$B:$D,3,FALSE)</f>
        <v>11517859.6</v>
      </c>
      <c r="N1044" s="40">
        <v>10617776.51</v>
      </c>
      <c r="O1044" s="40">
        <v>11517859.6</v>
      </c>
    </row>
    <row r="1045" spans="1:15">
      <c r="A1045" s="22" t="s">
        <v>889</v>
      </c>
      <c r="B1045" s="1" t="s">
        <v>889</v>
      </c>
      <c r="C1045" s="1" t="s">
        <v>889</v>
      </c>
      <c r="D1045" s="1">
        <v>0</v>
      </c>
      <c r="E1045" s="1"/>
      <c r="F1045" s="1">
        <v>1</v>
      </c>
      <c r="G1045" s="19" t="s">
        <v>2121</v>
      </c>
      <c r="H1045" s="1" t="s">
        <v>2278</v>
      </c>
      <c r="I1045" s="1" t="s">
        <v>2288</v>
      </c>
      <c r="J1045" s="1">
        <v>1</v>
      </c>
      <c r="K1045" s="1">
        <v>1</v>
      </c>
      <c r="L1045" s="40">
        <f>VLOOKUP(Table1[[#This Row],[fund_ioc]],'[1]By Fund - The Illinois Office o'!$B:$D,3,FALSE)</f>
        <v>41921557.890000001</v>
      </c>
      <c r="M1045" s="41">
        <f>VLOOKUP(Table1[[#This Row],[fund_ioc]],'[2]By Fund - The Illinois Office o'!$B:$D,3,FALSE)</f>
        <v>57400742.359999999</v>
      </c>
      <c r="N1045" s="40">
        <v>41921557.890000001</v>
      </c>
      <c r="O1045" s="40">
        <v>57400742.359999999</v>
      </c>
    </row>
    <row r="1046" spans="1:15">
      <c r="A1046" s="22" t="s">
        <v>890</v>
      </c>
      <c r="B1046" s="1" t="s">
        <v>890</v>
      </c>
      <c r="C1046" s="1" t="s">
        <v>890</v>
      </c>
      <c r="D1046" s="1">
        <v>0</v>
      </c>
      <c r="E1046" s="1"/>
      <c r="F1046" s="1">
        <v>1</v>
      </c>
      <c r="G1046" s="1" t="s">
        <v>2122</v>
      </c>
      <c r="H1046" s="1" t="s">
        <v>2277</v>
      </c>
      <c r="I1046" s="1" t="s">
        <v>2287</v>
      </c>
      <c r="J1046" s="1">
        <v>1</v>
      </c>
      <c r="K1046" s="1">
        <v>1</v>
      </c>
      <c r="L1046" s="40">
        <f>VLOOKUP(Table1[[#This Row],[fund_ioc]],'[1]By Fund - The Illinois Office o'!$B:$D,3,FALSE)</f>
        <v>0</v>
      </c>
      <c r="M1046" s="41">
        <f>VLOOKUP(Table1[[#This Row],[fund_ioc]],'[2]By Fund - The Illinois Office o'!$B:$D,3,FALSE)</f>
        <v>0</v>
      </c>
      <c r="N1046" s="40">
        <v>0</v>
      </c>
      <c r="O1046" s="40">
        <v>0</v>
      </c>
    </row>
    <row r="1047" spans="1:15">
      <c r="A1047" s="22" t="s">
        <v>891</v>
      </c>
      <c r="B1047" s="1" t="s">
        <v>891</v>
      </c>
      <c r="C1047" s="1" t="s">
        <v>891</v>
      </c>
      <c r="D1047" s="1">
        <v>0</v>
      </c>
      <c r="E1047" s="1"/>
      <c r="F1047" s="1">
        <v>1</v>
      </c>
      <c r="G1047" s="1" t="s">
        <v>2123</v>
      </c>
      <c r="H1047" s="1" t="s">
        <v>2278</v>
      </c>
      <c r="I1047" s="1" t="s">
        <v>2288</v>
      </c>
      <c r="J1047" s="1">
        <v>1</v>
      </c>
      <c r="K1047" s="1">
        <v>1</v>
      </c>
      <c r="L1047" s="40">
        <f>VLOOKUP(Table1[[#This Row],[fund_ioc]],'[1]By Fund - The Illinois Office o'!$B:$D,3,FALSE)</f>
        <v>0</v>
      </c>
      <c r="M1047" s="41">
        <f>VLOOKUP(Table1[[#This Row],[fund_ioc]],'[2]By Fund - The Illinois Office o'!$B:$D,3,FALSE)</f>
        <v>0</v>
      </c>
      <c r="N1047" s="40">
        <v>0</v>
      </c>
      <c r="O1047" s="40">
        <v>0</v>
      </c>
    </row>
    <row r="1048" spans="1:15">
      <c r="A1048" s="22" t="s">
        <v>892</v>
      </c>
      <c r="B1048" s="1" t="s">
        <v>892</v>
      </c>
      <c r="C1048" s="1" t="s">
        <v>892</v>
      </c>
      <c r="D1048" s="1">
        <v>0</v>
      </c>
      <c r="E1048" s="1"/>
      <c r="F1048" s="1">
        <v>1</v>
      </c>
      <c r="G1048" s="1" t="s">
        <v>2124</v>
      </c>
      <c r="H1048" s="1" t="s">
        <v>2278</v>
      </c>
      <c r="I1048" s="1" t="s">
        <v>2288</v>
      </c>
      <c r="J1048" s="1">
        <v>1</v>
      </c>
      <c r="K1048" s="1">
        <v>1</v>
      </c>
      <c r="L1048" s="40">
        <f>VLOOKUP(Table1[[#This Row],[fund_ioc]],'[1]By Fund - The Illinois Office o'!$B:$D,3,FALSE)</f>
        <v>11483334.630000001</v>
      </c>
      <c r="M1048" s="41">
        <f>VLOOKUP(Table1[[#This Row],[fund_ioc]],'[2]By Fund - The Illinois Office o'!$B:$D,3,FALSE)</f>
        <v>9110780.7699999996</v>
      </c>
      <c r="N1048" s="40">
        <v>11483334.630000001</v>
      </c>
      <c r="O1048" s="40">
        <v>9110780.7699999996</v>
      </c>
    </row>
    <row r="1049" spans="1:15">
      <c r="A1049" s="22" t="s">
        <v>2384</v>
      </c>
      <c r="B1049" s="1" t="s">
        <v>2384</v>
      </c>
      <c r="C1049" s="1" t="s">
        <v>2384</v>
      </c>
      <c r="D1049" s="1" t="s">
        <v>2369</v>
      </c>
      <c r="E1049" s="1"/>
      <c r="F1049" s="1" t="s">
        <v>2319</v>
      </c>
      <c r="G1049" s="7" t="s">
        <v>2385</v>
      </c>
      <c r="H1049" s="1" t="s">
        <v>2278</v>
      </c>
      <c r="I1049" s="1" t="s">
        <v>2288</v>
      </c>
      <c r="J1049" s="1" t="s">
        <v>2319</v>
      </c>
      <c r="K1049" s="1" t="s">
        <v>2319</v>
      </c>
      <c r="L1049" s="40">
        <f>VLOOKUP(Table1[[#This Row],[fund_ioc]],'[1]By Fund - The Illinois Office o'!$B:$D,3,FALSE)</f>
        <v>431903.16</v>
      </c>
      <c r="M1049" s="41">
        <f>VLOOKUP(Table1[[#This Row],[fund_ioc]],'[2]By Fund - The Illinois Office o'!$B:$D,3,FALSE)</f>
        <v>500000</v>
      </c>
      <c r="N1049" s="40">
        <v>431903.16</v>
      </c>
      <c r="O1049" s="40">
        <v>500000</v>
      </c>
    </row>
    <row r="1050" spans="1:15">
      <c r="A1050" s="22" t="s">
        <v>893</v>
      </c>
      <c r="B1050" s="1" t="s">
        <v>893</v>
      </c>
      <c r="C1050" s="1" t="s">
        <v>893</v>
      </c>
      <c r="D1050" s="1">
        <v>0</v>
      </c>
      <c r="E1050" s="1"/>
      <c r="F1050" s="1">
        <v>1</v>
      </c>
      <c r="G1050" s="1" t="s">
        <v>2125</v>
      </c>
      <c r="H1050" s="1" t="s">
        <v>2278</v>
      </c>
      <c r="I1050" s="1" t="s">
        <v>2288</v>
      </c>
      <c r="J1050" s="1">
        <v>1</v>
      </c>
      <c r="K1050" s="1">
        <v>1</v>
      </c>
      <c r="L1050" s="40">
        <f>VLOOKUP(Table1[[#This Row],[fund_ioc]],'[1]By Fund - The Illinois Office o'!$B:$D,3,FALSE)</f>
        <v>631646</v>
      </c>
      <c r="M1050" s="41">
        <f>VLOOKUP(Table1[[#This Row],[fund_ioc]],'[2]By Fund - The Illinois Office o'!$B:$D,3,FALSE)</f>
        <v>22273616.010000002</v>
      </c>
      <c r="N1050" s="40">
        <v>631646</v>
      </c>
      <c r="O1050" s="40">
        <v>22273616.010000002</v>
      </c>
    </row>
    <row r="1051" spans="1:15">
      <c r="A1051" s="22" t="s">
        <v>2386</v>
      </c>
      <c r="B1051" s="1" t="s">
        <v>2386</v>
      </c>
      <c r="C1051" s="1" t="s">
        <v>2386</v>
      </c>
      <c r="D1051" s="1" t="s">
        <v>2369</v>
      </c>
      <c r="E1051" s="1"/>
      <c r="F1051" s="1" t="s">
        <v>2319</v>
      </c>
      <c r="G1051" s="7" t="s">
        <v>2387</v>
      </c>
      <c r="H1051" s="1" t="s">
        <v>2278</v>
      </c>
      <c r="I1051" s="1" t="s">
        <v>2288</v>
      </c>
      <c r="J1051" s="1" t="s">
        <v>2319</v>
      </c>
      <c r="K1051" s="1" t="s">
        <v>2319</v>
      </c>
      <c r="L1051" s="40">
        <f>VLOOKUP(Table1[[#This Row],[fund_ioc]],'[1]By Fund - The Illinois Office o'!$B:$D,3,FALSE)</f>
        <v>12396912.01</v>
      </c>
      <c r="M1051" s="41">
        <f>VLOOKUP(Table1[[#This Row],[fund_ioc]],'[2]By Fund - The Illinois Office o'!$B:$D,3,FALSE)</f>
        <v>27319394.120000001</v>
      </c>
      <c r="N1051" s="40">
        <v>12396912.01</v>
      </c>
      <c r="O1051" s="40">
        <v>27319394.120000001</v>
      </c>
    </row>
    <row r="1052" spans="1:15">
      <c r="A1052" s="22" t="s">
        <v>894</v>
      </c>
      <c r="B1052" s="1" t="s">
        <v>894</v>
      </c>
      <c r="C1052" s="1" t="s">
        <v>894</v>
      </c>
      <c r="D1052" s="1">
        <v>0</v>
      </c>
      <c r="E1052" s="1"/>
      <c r="F1052" s="1">
        <v>1</v>
      </c>
      <c r="G1052" s="19" t="s">
        <v>2126</v>
      </c>
      <c r="H1052" s="1" t="s">
        <v>2278</v>
      </c>
      <c r="I1052" s="1" t="s">
        <v>2288</v>
      </c>
      <c r="J1052" s="1">
        <v>1</v>
      </c>
      <c r="K1052" s="1">
        <v>1</v>
      </c>
      <c r="L1052" s="40">
        <f>VLOOKUP(Table1[[#This Row],[fund_ioc]],'[1]By Fund - The Illinois Office o'!$B:$D,3,FALSE)</f>
        <v>133386.01999999999</v>
      </c>
      <c r="M1052" s="41">
        <f>VLOOKUP(Table1[[#This Row],[fund_ioc]],'[2]By Fund - The Illinois Office o'!$B:$D,3,FALSE)</f>
        <v>5030010.01</v>
      </c>
      <c r="N1052" s="40">
        <v>133386.01999999999</v>
      </c>
      <c r="O1052" s="40">
        <v>5030010.01</v>
      </c>
    </row>
    <row r="1053" spans="1:15">
      <c r="A1053" s="22" t="s">
        <v>895</v>
      </c>
      <c r="B1053" s="1" t="s">
        <v>895</v>
      </c>
      <c r="C1053" s="1" t="s">
        <v>895</v>
      </c>
      <c r="D1053" s="1">
        <v>0</v>
      </c>
      <c r="E1053" s="1"/>
      <c r="F1053" s="1">
        <v>1</v>
      </c>
      <c r="G1053" s="1" t="s">
        <v>2127</v>
      </c>
      <c r="H1053" s="1" t="s">
        <v>2278</v>
      </c>
      <c r="I1053" s="1" t="s">
        <v>2288</v>
      </c>
      <c r="J1053" s="1">
        <v>1</v>
      </c>
      <c r="K1053" s="1">
        <v>1</v>
      </c>
      <c r="L1053" s="40">
        <f>VLOOKUP(Table1[[#This Row],[fund_ioc]],'[1]By Fund - The Illinois Office o'!$B:$D,3,FALSE)</f>
        <v>2887654.27</v>
      </c>
      <c r="M1053" s="41">
        <f>VLOOKUP(Table1[[#This Row],[fund_ioc]],'[2]By Fund - The Illinois Office o'!$B:$D,3,FALSE)</f>
        <v>5244547.41</v>
      </c>
      <c r="N1053" s="40">
        <v>2887654.27</v>
      </c>
      <c r="O1053" s="40">
        <v>5244547.41</v>
      </c>
    </row>
    <row r="1054" spans="1:15">
      <c r="A1054" s="22" t="s">
        <v>896</v>
      </c>
      <c r="B1054" s="1" t="s">
        <v>896</v>
      </c>
      <c r="C1054" s="1" t="s">
        <v>896</v>
      </c>
      <c r="D1054" s="1">
        <v>0</v>
      </c>
      <c r="E1054" s="1"/>
      <c r="F1054" s="1">
        <v>1</v>
      </c>
      <c r="G1054" s="1" t="s">
        <v>2128</v>
      </c>
      <c r="H1054" s="1" t="s">
        <v>2279</v>
      </c>
      <c r="I1054" s="1" t="s">
        <v>2289</v>
      </c>
      <c r="J1054" s="1">
        <v>1</v>
      </c>
      <c r="K1054" s="1">
        <v>1</v>
      </c>
      <c r="L1054" s="40">
        <f>VLOOKUP(Table1[[#This Row],[fund_ioc]],'[1]By Fund - The Illinois Office o'!$B:$D,3,FALSE)</f>
        <v>500</v>
      </c>
      <c r="M1054" s="41">
        <f>VLOOKUP(Table1[[#This Row],[fund_ioc]],'[2]By Fund - The Illinois Office o'!$B:$D,3,FALSE)</f>
        <v>0</v>
      </c>
      <c r="N1054" s="40">
        <v>500</v>
      </c>
      <c r="O1054" s="40">
        <v>0</v>
      </c>
    </row>
    <row r="1055" spans="1:15">
      <c r="A1055" s="22" t="s">
        <v>897</v>
      </c>
      <c r="B1055" s="1" t="s">
        <v>897</v>
      </c>
      <c r="C1055" s="1" t="s">
        <v>897</v>
      </c>
      <c r="D1055" s="1">
        <v>0</v>
      </c>
      <c r="E1055" s="1"/>
      <c r="F1055" s="1">
        <v>0</v>
      </c>
      <c r="G1055" s="1" t="s">
        <v>2129</v>
      </c>
      <c r="H1055" s="1" t="s">
        <v>2279</v>
      </c>
      <c r="I1055" s="1" t="s">
        <v>2289</v>
      </c>
      <c r="J1055" s="1">
        <v>0</v>
      </c>
      <c r="K1055" s="1">
        <v>0</v>
      </c>
      <c r="L1055" s="40" t="e">
        <f>VLOOKUP(Table1[[#This Row],[fund_ioc]],'[1]By Fund - The Illinois Office o'!$B:$D,3,FALSE)</f>
        <v>#N/A</v>
      </c>
      <c r="M1055" s="41">
        <f>VLOOKUP(Table1[[#This Row],[fund_ioc]],'[2]By Fund - The Illinois Office o'!$B:$D,3,FALSE)</f>
        <v>18356.66</v>
      </c>
      <c r="N1055" s="40"/>
      <c r="O1055" s="40">
        <v>18356.66</v>
      </c>
    </row>
    <row r="1056" spans="1:15">
      <c r="A1056" s="22" t="s">
        <v>898</v>
      </c>
      <c r="B1056" s="1" t="s">
        <v>898</v>
      </c>
      <c r="C1056" s="1" t="s">
        <v>898</v>
      </c>
      <c r="D1056" s="1">
        <v>0</v>
      </c>
      <c r="E1056" s="1"/>
      <c r="F1056" s="1">
        <v>1</v>
      </c>
      <c r="G1056" s="19" t="s">
        <v>2130</v>
      </c>
      <c r="H1056" s="1" t="s">
        <v>2279</v>
      </c>
      <c r="I1056" s="1" t="s">
        <v>2289</v>
      </c>
      <c r="J1056" s="1">
        <v>1</v>
      </c>
      <c r="K1056" s="1">
        <v>1</v>
      </c>
      <c r="L1056" s="40">
        <f>VLOOKUP(Table1[[#This Row],[fund_ioc]],'[1]By Fund - The Illinois Office o'!$B:$D,3,FALSE)</f>
        <v>6227360.5800000001</v>
      </c>
      <c r="M1056" s="41">
        <f>VLOOKUP(Table1[[#This Row],[fund_ioc]],'[2]By Fund - The Illinois Office o'!$B:$D,3,FALSE)</f>
        <v>6312916.54</v>
      </c>
      <c r="N1056" s="40">
        <v>6227360.5800000001</v>
      </c>
      <c r="O1056" s="40">
        <v>6312916.54</v>
      </c>
    </row>
    <row r="1057" spans="1:15">
      <c r="A1057" s="22" t="s">
        <v>899</v>
      </c>
      <c r="B1057" s="1" t="s">
        <v>899</v>
      </c>
      <c r="C1057" s="1" t="s">
        <v>899</v>
      </c>
      <c r="D1057" s="1">
        <v>0</v>
      </c>
      <c r="E1057" s="1"/>
      <c r="F1057" s="1">
        <v>1</v>
      </c>
      <c r="G1057" s="1" t="s">
        <v>2131</v>
      </c>
      <c r="H1057" s="1" t="s">
        <v>2278</v>
      </c>
      <c r="I1057" s="1" t="s">
        <v>2288</v>
      </c>
      <c r="J1057" s="1">
        <v>1</v>
      </c>
      <c r="K1057" s="1">
        <v>1</v>
      </c>
      <c r="L1057" s="40" t="e">
        <f>VLOOKUP(Table1[[#This Row],[fund_ioc]],'[1]By Fund - The Illinois Office o'!$B:$D,3,FALSE)</f>
        <v>#N/A</v>
      </c>
      <c r="M1057" s="41">
        <f>VLOOKUP(Table1[[#This Row],[fund_ioc]],'[2]By Fund - The Illinois Office o'!$B:$D,3,FALSE)</f>
        <v>5153.2</v>
      </c>
      <c r="N1057" s="40"/>
      <c r="O1057" s="40">
        <v>5153.2</v>
      </c>
    </row>
    <row r="1058" spans="1:15">
      <c r="A1058" s="22" t="s">
        <v>900</v>
      </c>
      <c r="B1058" s="1" t="s">
        <v>900</v>
      </c>
      <c r="C1058" s="1" t="s">
        <v>900</v>
      </c>
      <c r="D1058" s="1">
        <v>0</v>
      </c>
      <c r="E1058" s="1"/>
      <c r="F1058" s="1">
        <v>1</v>
      </c>
      <c r="G1058" s="1" t="s">
        <v>2132</v>
      </c>
      <c r="H1058" s="1" t="s">
        <v>2277</v>
      </c>
      <c r="I1058" s="1" t="s">
        <v>2287</v>
      </c>
      <c r="J1058" s="1">
        <v>1</v>
      </c>
      <c r="K1058" s="1">
        <v>1</v>
      </c>
      <c r="L1058" s="40">
        <f>VLOOKUP(Table1[[#This Row],[fund_ioc]],'[1]By Fund - The Illinois Office o'!$B:$D,3,FALSE)</f>
        <v>58526082</v>
      </c>
      <c r="M1058" s="41">
        <f>VLOOKUP(Table1[[#This Row],[fund_ioc]],'[2]By Fund - The Illinois Office o'!$B:$D,3,FALSE)</f>
        <v>58526082</v>
      </c>
      <c r="N1058" s="40">
        <v>58526082</v>
      </c>
      <c r="O1058" s="40">
        <v>58526082</v>
      </c>
    </row>
    <row r="1059" spans="1:15">
      <c r="A1059" s="22" t="s">
        <v>901</v>
      </c>
      <c r="B1059" s="1" t="s">
        <v>901</v>
      </c>
      <c r="C1059" s="1" t="s">
        <v>901</v>
      </c>
      <c r="D1059" s="1">
        <v>0</v>
      </c>
      <c r="E1059" s="1"/>
      <c r="F1059" s="1">
        <v>1</v>
      </c>
      <c r="G1059" s="1" t="s">
        <v>2133</v>
      </c>
      <c r="H1059" s="1" t="s">
        <v>2278</v>
      </c>
      <c r="I1059" s="1" t="s">
        <v>2288</v>
      </c>
      <c r="J1059" s="1">
        <v>1</v>
      </c>
      <c r="K1059" s="1">
        <v>1</v>
      </c>
      <c r="L1059" s="40">
        <f>VLOOKUP(Table1[[#This Row],[fund_ioc]],'[1]By Fund - The Illinois Office o'!$B:$D,3,FALSE)</f>
        <v>0</v>
      </c>
      <c r="M1059" s="41">
        <f>VLOOKUP(Table1[[#This Row],[fund_ioc]],'[2]By Fund - The Illinois Office o'!$B:$D,3,FALSE)</f>
        <v>24398.2</v>
      </c>
      <c r="N1059" s="40">
        <v>0</v>
      </c>
      <c r="O1059" s="40">
        <v>24398.2</v>
      </c>
    </row>
    <row r="1060" spans="1:15">
      <c r="A1060" s="22" t="s">
        <v>902</v>
      </c>
      <c r="B1060" s="1" t="s">
        <v>902</v>
      </c>
      <c r="C1060" s="1" t="s">
        <v>902</v>
      </c>
      <c r="D1060" s="1">
        <v>0</v>
      </c>
      <c r="E1060" s="1"/>
      <c r="F1060" s="1">
        <v>0</v>
      </c>
      <c r="G1060" s="1" t="s">
        <v>2134</v>
      </c>
      <c r="H1060" s="1" t="s">
        <v>2279</v>
      </c>
      <c r="I1060" s="1" t="s">
        <v>2289</v>
      </c>
      <c r="J1060" s="1">
        <v>0</v>
      </c>
      <c r="K1060" s="1">
        <v>0</v>
      </c>
      <c r="L1060" s="40" t="e">
        <f>VLOOKUP(Table1[[#This Row],[fund_ioc]],'[1]By Fund - The Illinois Office o'!$B:$D,3,FALSE)</f>
        <v>#N/A</v>
      </c>
      <c r="M1060" s="41">
        <f>VLOOKUP(Table1[[#This Row],[fund_ioc]],'[2]By Fund - The Illinois Office o'!$B:$D,3,FALSE)</f>
        <v>0</v>
      </c>
      <c r="N1060" s="40"/>
      <c r="O1060" s="40">
        <v>0</v>
      </c>
    </row>
    <row r="1061" spans="1:15">
      <c r="A1061" s="22" t="s">
        <v>903</v>
      </c>
      <c r="B1061" s="1" t="s">
        <v>903</v>
      </c>
      <c r="C1061" s="1" t="s">
        <v>903</v>
      </c>
      <c r="D1061" s="1">
        <v>0</v>
      </c>
      <c r="E1061" s="1"/>
      <c r="F1061" s="1">
        <v>1</v>
      </c>
      <c r="G1061" s="1" t="s">
        <v>2135</v>
      </c>
      <c r="H1061" s="1" t="s">
        <v>2278</v>
      </c>
      <c r="I1061" s="1" t="s">
        <v>2288</v>
      </c>
      <c r="J1061" s="1">
        <v>1</v>
      </c>
      <c r="K1061" s="1">
        <v>1</v>
      </c>
      <c r="L1061" s="40">
        <f>VLOOKUP(Table1[[#This Row],[fund_ioc]],'[1]By Fund - The Illinois Office o'!$B:$D,3,FALSE)</f>
        <v>9530.91</v>
      </c>
      <c r="M1061" s="41">
        <f>VLOOKUP(Table1[[#This Row],[fund_ioc]],'[2]By Fund - The Illinois Office o'!$B:$D,3,FALSE)</f>
        <v>75153.09</v>
      </c>
      <c r="N1061" s="40">
        <v>9530.91</v>
      </c>
      <c r="O1061" s="40">
        <v>75153.09</v>
      </c>
    </row>
    <row r="1062" spans="1:15">
      <c r="A1062" s="26" t="s">
        <v>904</v>
      </c>
      <c r="B1062" s="3" t="s">
        <v>2354</v>
      </c>
      <c r="C1062" s="3" t="s">
        <v>904</v>
      </c>
      <c r="D1062" s="3" t="s">
        <v>2316</v>
      </c>
      <c r="E1062" s="3"/>
      <c r="F1062" s="3">
        <v>1</v>
      </c>
      <c r="G1062" s="3" t="s">
        <v>2356</v>
      </c>
      <c r="H1062" s="3" t="s">
        <v>2278</v>
      </c>
      <c r="I1062" s="3" t="s">
        <v>2288</v>
      </c>
      <c r="J1062" s="3">
        <v>1</v>
      </c>
      <c r="K1062" s="3">
        <v>1</v>
      </c>
      <c r="L1062" s="40">
        <f>VLOOKUP(Table1[[#This Row],[fund_ioc]],'[1]By Fund - The Illinois Office o'!$B:$D,3,FALSE)</f>
        <v>11036181.99</v>
      </c>
      <c r="M1062" s="41">
        <f>VLOOKUP(Table1[[#This Row],[fund_ioc]],'[2]By Fund - The Illinois Office o'!$B:$D,3,FALSE)</f>
        <v>12546051.76</v>
      </c>
      <c r="N1062" s="40">
        <v>11036181.99</v>
      </c>
      <c r="O1062" s="40">
        <v>12546051.76</v>
      </c>
    </row>
    <row r="1063" spans="1:15">
      <c r="A1063" s="25" t="s">
        <v>2353</v>
      </c>
      <c r="B1063" s="8" t="s">
        <v>2355</v>
      </c>
      <c r="C1063" s="8" t="s">
        <v>904</v>
      </c>
      <c r="D1063" s="8" t="s">
        <v>2319</v>
      </c>
      <c r="E1063" s="8" t="s">
        <v>2320</v>
      </c>
      <c r="F1063" s="8">
        <v>1</v>
      </c>
      <c r="G1063" s="8" t="s">
        <v>2136</v>
      </c>
      <c r="H1063" s="8" t="s">
        <v>2278</v>
      </c>
      <c r="I1063" s="8" t="s">
        <v>2288</v>
      </c>
      <c r="J1063" s="8">
        <v>1</v>
      </c>
      <c r="K1063" s="8">
        <v>1</v>
      </c>
      <c r="L1063" s="40">
        <f>VLOOKUP(Table1[[#This Row],[fund_ioc]],'[1]By Fund - The Illinois Office o'!$B:$D,3,FALSE)</f>
        <v>11036181.99</v>
      </c>
      <c r="M1063" s="41">
        <f>VLOOKUP(Table1[[#This Row],[fund_ioc]],'[2]By Fund - The Illinois Office o'!$B:$D,3,FALSE)</f>
        <v>12546051.76</v>
      </c>
      <c r="N1063" s="40">
        <v>11036181.99</v>
      </c>
      <c r="O1063" s="40">
        <v>12546051.76</v>
      </c>
    </row>
    <row r="1064" spans="1:15">
      <c r="A1064" s="22" t="s">
        <v>905</v>
      </c>
      <c r="B1064" s="1" t="s">
        <v>905</v>
      </c>
      <c r="C1064" s="1" t="s">
        <v>905</v>
      </c>
      <c r="D1064" s="1">
        <v>0</v>
      </c>
      <c r="E1064" s="1"/>
      <c r="F1064" s="1">
        <v>0</v>
      </c>
      <c r="G1064" s="1" t="s">
        <v>2137</v>
      </c>
      <c r="H1064" s="1" t="s">
        <v>2279</v>
      </c>
      <c r="I1064" s="1" t="s">
        <v>2289</v>
      </c>
      <c r="J1064" s="1">
        <v>0</v>
      </c>
      <c r="K1064" s="1">
        <v>0</v>
      </c>
      <c r="L1064" s="40">
        <f>VLOOKUP(Table1[[#This Row],[fund_ioc]],'[1]By Fund - The Illinois Office o'!$B:$D,3,FALSE)</f>
        <v>1365202.36</v>
      </c>
      <c r="M1064" s="41">
        <f>VLOOKUP(Table1[[#This Row],[fund_ioc]],'[2]By Fund - The Illinois Office o'!$B:$D,3,FALSE)</f>
        <v>2231346.94</v>
      </c>
      <c r="N1064" s="40">
        <v>1365202.36</v>
      </c>
      <c r="O1064" s="40">
        <v>2231346.94</v>
      </c>
    </row>
    <row r="1065" spans="1:15">
      <c r="A1065" s="22" t="s">
        <v>906</v>
      </c>
      <c r="B1065" s="1" t="s">
        <v>906</v>
      </c>
      <c r="C1065" s="1" t="s">
        <v>906</v>
      </c>
      <c r="D1065" s="1">
        <v>0</v>
      </c>
      <c r="E1065" s="1"/>
      <c r="F1065" s="1">
        <v>1</v>
      </c>
      <c r="G1065" s="19" t="s">
        <v>2138</v>
      </c>
      <c r="H1065" s="1" t="s">
        <v>2279</v>
      </c>
      <c r="I1065" s="1" t="s">
        <v>2289</v>
      </c>
      <c r="J1065" s="1">
        <v>1</v>
      </c>
      <c r="K1065" s="1">
        <v>1</v>
      </c>
      <c r="L1065" s="40">
        <f>VLOOKUP(Table1[[#This Row],[fund_ioc]],'[1]By Fund - The Illinois Office o'!$B:$D,3,FALSE)</f>
        <v>3600272.14</v>
      </c>
      <c r="M1065" s="41">
        <f>VLOOKUP(Table1[[#This Row],[fund_ioc]],'[2]By Fund - The Illinois Office o'!$B:$D,3,FALSE)</f>
        <v>3938749.62</v>
      </c>
      <c r="N1065" s="40">
        <v>3600272.14</v>
      </c>
      <c r="O1065" s="40">
        <v>3938749.62</v>
      </c>
    </row>
    <row r="1066" spans="1:15">
      <c r="A1066" s="22" t="s">
        <v>907</v>
      </c>
      <c r="B1066" s="1" t="s">
        <v>907</v>
      </c>
      <c r="C1066" s="1" t="s">
        <v>907</v>
      </c>
      <c r="D1066" s="1">
        <v>0</v>
      </c>
      <c r="E1066" s="1"/>
      <c r="F1066" s="1">
        <v>1</v>
      </c>
      <c r="G1066" s="1" t="s">
        <v>2139</v>
      </c>
      <c r="H1066" s="1" t="s">
        <v>2278</v>
      </c>
      <c r="I1066" s="1" t="s">
        <v>2288</v>
      </c>
      <c r="J1066" s="1">
        <v>1</v>
      </c>
      <c r="K1066" s="1">
        <v>1</v>
      </c>
      <c r="L1066" s="40">
        <f>VLOOKUP(Table1[[#This Row],[fund_ioc]],'[1]By Fund - The Illinois Office o'!$B:$D,3,FALSE)</f>
        <v>397425.87</v>
      </c>
      <c r="M1066" s="41">
        <f>VLOOKUP(Table1[[#This Row],[fund_ioc]],'[2]By Fund - The Illinois Office o'!$B:$D,3,FALSE)</f>
        <v>712526.78</v>
      </c>
      <c r="N1066" s="40">
        <v>397425.87</v>
      </c>
      <c r="O1066" s="40">
        <v>712526.78</v>
      </c>
    </row>
    <row r="1067" spans="1:15">
      <c r="A1067" s="22" t="s">
        <v>908</v>
      </c>
      <c r="B1067" s="1" t="s">
        <v>908</v>
      </c>
      <c r="C1067" s="1" t="s">
        <v>908</v>
      </c>
      <c r="D1067" s="1">
        <v>0</v>
      </c>
      <c r="E1067" s="1"/>
      <c r="F1067" s="1">
        <v>1</v>
      </c>
      <c r="G1067" s="1" t="s">
        <v>2140</v>
      </c>
      <c r="H1067" s="1" t="s">
        <v>2278</v>
      </c>
      <c r="I1067" s="1" t="s">
        <v>2288</v>
      </c>
      <c r="J1067" s="1">
        <v>1</v>
      </c>
      <c r="K1067" s="1">
        <v>1</v>
      </c>
      <c r="L1067" s="40" t="e">
        <f>VLOOKUP(Table1[[#This Row],[fund_ioc]],'[1]By Fund - The Illinois Office o'!$B:$D,3,FALSE)</f>
        <v>#N/A</v>
      </c>
      <c r="M1067" s="41">
        <f>VLOOKUP(Table1[[#This Row],[fund_ioc]],'[2]By Fund - The Illinois Office o'!$B:$D,3,FALSE)</f>
        <v>74.09</v>
      </c>
      <c r="N1067" s="40"/>
      <c r="O1067" s="40">
        <v>74.09</v>
      </c>
    </row>
    <row r="1068" spans="1:15">
      <c r="A1068" s="22" t="s">
        <v>909</v>
      </c>
      <c r="B1068" s="1" t="s">
        <v>909</v>
      </c>
      <c r="C1068" s="1" t="s">
        <v>909</v>
      </c>
      <c r="D1068" s="1">
        <v>0</v>
      </c>
      <c r="E1068" s="1"/>
      <c r="F1068" s="1">
        <v>1</v>
      </c>
      <c r="G1068" s="1" t="s">
        <v>2141</v>
      </c>
      <c r="H1068" s="1" t="s">
        <v>2278</v>
      </c>
      <c r="I1068" s="1" t="s">
        <v>2288</v>
      </c>
      <c r="J1068" s="1">
        <v>1</v>
      </c>
      <c r="K1068" s="1">
        <v>1</v>
      </c>
      <c r="L1068" s="40">
        <f>VLOOKUP(Table1[[#This Row],[fund_ioc]],'[1]By Fund - The Illinois Office o'!$B:$D,3,FALSE)</f>
        <v>20145997.739999998</v>
      </c>
      <c r="M1068" s="41">
        <f>VLOOKUP(Table1[[#This Row],[fund_ioc]],'[2]By Fund - The Illinois Office o'!$B:$D,3,FALSE)</f>
        <v>11550917.24</v>
      </c>
      <c r="N1068" s="40">
        <v>20145997.739999998</v>
      </c>
      <c r="O1068" s="40">
        <v>11550917.24</v>
      </c>
    </row>
    <row r="1069" spans="1:15">
      <c r="A1069" s="22" t="s">
        <v>910</v>
      </c>
      <c r="B1069" s="1" t="s">
        <v>910</v>
      </c>
      <c r="C1069" s="1" t="s">
        <v>910</v>
      </c>
      <c r="D1069" s="1">
        <v>0</v>
      </c>
      <c r="E1069" s="1"/>
      <c r="F1069" s="1">
        <v>1</v>
      </c>
      <c r="G1069" s="1" t="s">
        <v>2142</v>
      </c>
      <c r="H1069" s="1" t="s">
        <v>2278</v>
      </c>
      <c r="I1069" s="1" t="s">
        <v>2288</v>
      </c>
      <c r="J1069" s="1">
        <v>1</v>
      </c>
      <c r="K1069" s="1">
        <v>1</v>
      </c>
      <c r="L1069" s="40">
        <f>VLOOKUP(Table1[[#This Row],[fund_ioc]],'[1]By Fund - The Illinois Office o'!$B:$D,3,FALSE)</f>
        <v>0</v>
      </c>
      <c r="M1069" s="41">
        <f>VLOOKUP(Table1[[#This Row],[fund_ioc]],'[2]By Fund - The Illinois Office o'!$B:$D,3,FALSE)</f>
        <v>0</v>
      </c>
      <c r="N1069" s="40">
        <v>0</v>
      </c>
      <c r="O1069" s="40">
        <v>0</v>
      </c>
    </row>
    <row r="1070" spans="1:15">
      <c r="A1070" s="22" t="s">
        <v>2388</v>
      </c>
      <c r="B1070" s="1" t="s">
        <v>2388</v>
      </c>
      <c r="C1070" s="1" t="s">
        <v>2388</v>
      </c>
      <c r="D1070" s="1" t="s">
        <v>2369</v>
      </c>
      <c r="E1070" s="1"/>
      <c r="F1070" s="18" t="s">
        <v>2369</v>
      </c>
      <c r="G1070" s="35" t="s">
        <v>2389</v>
      </c>
      <c r="H1070" s="1" t="s">
        <v>2278</v>
      </c>
      <c r="I1070" s="1" t="s">
        <v>2288</v>
      </c>
      <c r="J1070" s="1" t="s">
        <v>2369</v>
      </c>
      <c r="K1070" s="1" t="s">
        <v>2369</v>
      </c>
      <c r="L1070" s="40">
        <f>VLOOKUP(Table1[[#This Row],[fund_ioc]],'[1]By Fund - The Illinois Office o'!$B:$D,3,FALSE)</f>
        <v>0</v>
      </c>
      <c r="M1070" s="41">
        <f>VLOOKUP(Table1[[#This Row],[fund_ioc]],'[2]By Fund - The Illinois Office o'!$B:$D,3,FALSE)</f>
        <v>0</v>
      </c>
      <c r="N1070" s="40">
        <v>0</v>
      </c>
      <c r="O1070" s="40">
        <v>0</v>
      </c>
    </row>
    <row r="1071" spans="1:15">
      <c r="A1071" s="22" t="s">
        <v>911</v>
      </c>
      <c r="B1071" s="1" t="s">
        <v>911</v>
      </c>
      <c r="C1071" s="1" t="s">
        <v>911</v>
      </c>
      <c r="D1071" s="1">
        <v>0</v>
      </c>
      <c r="E1071" s="1"/>
      <c r="F1071" s="1">
        <v>1</v>
      </c>
      <c r="G1071" s="1" t="s">
        <v>2143</v>
      </c>
      <c r="H1071" s="1" t="s">
        <v>2278</v>
      </c>
      <c r="I1071" s="1" t="s">
        <v>2288</v>
      </c>
      <c r="J1071" s="1">
        <v>1</v>
      </c>
      <c r="K1071" s="1">
        <v>1</v>
      </c>
      <c r="L1071" s="40">
        <f>VLOOKUP(Table1[[#This Row],[fund_ioc]],'[1]By Fund - The Illinois Office o'!$B:$D,3,FALSE)</f>
        <v>1131147.79</v>
      </c>
      <c r="M1071" s="41">
        <f>VLOOKUP(Table1[[#This Row],[fund_ioc]],'[2]By Fund - The Illinois Office o'!$B:$D,3,FALSE)</f>
        <v>1170525</v>
      </c>
      <c r="N1071" s="40">
        <v>1131147.79</v>
      </c>
      <c r="O1071" s="40">
        <v>1170525</v>
      </c>
    </row>
    <row r="1072" spans="1:15">
      <c r="A1072" s="22" t="s">
        <v>912</v>
      </c>
      <c r="B1072" s="1" t="s">
        <v>912</v>
      </c>
      <c r="C1072" s="1" t="s">
        <v>912</v>
      </c>
      <c r="D1072" s="1">
        <v>0</v>
      </c>
      <c r="E1072" s="1"/>
      <c r="F1072" s="1">
        <v>1</v>
      </c>
      <c r="G1072" s="1" t="s">
        <v>2144</v>
      </c>
      <c r="H1072" s="1" t="s">
        <v>2278</v>
      </c>
      <c r="I1072" s="1" t="s">
        <v>2288</v>
      </c>
      <c r="J1072" s="1">
        <v>1</v>
      </c>
      <c r="K1072" s="1">
        <v>1</v>
      </c>
      <c r="L1072" s="40">
        <f>VLOOKUP(Table1[[#This Row],[fund_ioc]],'[1]By Fund - The Illinois Office o'!$B:$D,3,FALSE)</f>
        <v>52293.04</v>
      </c>
      <c r="M1072" s="41">
        <f>VLOOKUP(Table1[[#This Row],[fund_ioc]],'[2]By Fund - The Illinois Office o'!$B:$D,3,FALSE)</f>
        <v>1450</v>
      </c>
      <c r="N1072" s="40">
        <v>52293.04</v>
      </c>
      <c r="O1072" s="40">
        <v>1450</v>
      </c>
    </row>
    <row r="1073" spans="1:15">
      <c r="A1073" s="22" t="s">
        <v>2391</v>
      </c>
      <c r="B1073" s="1" t="s">
        <v>2391</v>
      </c>
      <c r="C1073" s="1" t="s">
        <v>2391</v>
      </c>
      <c r="D1073" s="1" t="s">
        <v>2369</v>
      </c>
      <c r="E1073" s="1"/>
      <c r="F1073" s="1" t="s">
        <v>2319</v>
      </c>
      <c r="G1073" s="7" t="s">
        <v>2390</v>
      </c>
      <c r="H1073" s="1" t="s">
        <v>2278</v>
      </c>
      <c r="I1073" s="1" t="s">
        <v>2288</v>
      </c>
      <c r="J1073" s="1" t="s">
        <v>2319</v>
      </c>
      <c r="K1073" s="1" t="s">
        <v>2319</v>
      </c>
      <c r="L1073" s="40">
        <f>VLOOKUP(Table1[[#This Row],[fund_ioc]],'[1]By Fund - The Illinois Office o'!$B:$D,3,FALSE)</f>
        <v>0</v>
      </c>
      <c r="M1073" s="41">
        <f>VLOOKUP(Table1[[#This Row],[fund_ioc]],'[2]By Fund - The Illinois Office o'!$B:$D,3,FALSE)</f>
        <v>7500000</v>
      </c>
      <c r="N1073" s="40">
        <v>0</v>
      </c>
      <c r="O1073" s="40">
        <v>7500000</v>
      </c>
    </row>
    <row r="1074" spans="1:15">
      <c r="A1074" s="22" t="s">
        <v>913</v>
      </c>
      <c r="B1074" s="1" t="s">
        <v>913</v>
      </c>
      <c r="C1074" s="1" t="s">
        <v>913</v>
      </c>
      <c r="D1074" s="1">
        <v>0</v>
      </c>
      <c r="E1074" s="1"/>
      <c r="F1074" s="1">
        <v>1</v>
      </c>
      <c r="G1074" s="1" t="s">
        <v>2145</v>
      </c>
      <c r="H1074" s="1" t="s">
        <v>2279</v>
      </c>
      <c r="I1074" s="1" t="s">
        <v>2289</v>
      </c>
      <c r="J1074" s="1">
        <v>1</v>
      </c>
      <c r="K1074" s="1">
        <v>1</v>
      </c>
      <c r="L1074" s="40">
        <f>VLOOKUP(Table1[[#This Row],[fund_ioc]],'[1]By Fund - The Illinois Office o'!$B:$D,3,FALSE)</f>
        <v>2144545.08</v>
      </c>
      <c r="M1074" s="41">
        <f>VLOOKUP(Table1[[#This Row],[fund_ioc]],'[2]By Fund - The Illinois Office o'!$B:$D,3,FALSE)</f>
        <v>1455377.85</v>
      </c>
      <c r="N1074" s="40">
        <v>2144545.08</v>
      </c>
      <c r="O1074" s="40">
        <v>1455377.85</v>
      </c>
    </row>
    <row r="1075" spans="1:15">
      <c r="A1075" s="22" t="s">
        <v>2392</v>
      </c>
      <c r="B1075" s="1" t="s">
        <v>2392</v>
      </c>
      <c r="C1075" s="1" t="s">
        <v>2392</v>
      </c>
      <c r="D1075" s="1" t="s">
        <v>2369</v>
      </c>
      <c r="E1075" s="1"/>
      <c r="F1075" s="1" t="s">
        <v>2319</v>
      </c>
      <c r="G1075" s="7" t="s">
        <v>2393</v>
      </c>
      <c r="H1075" s="1" t="s">
        <v>2276</v>
      </c>
      <c r="I1075" s="1" t="s">
        <v>2286</v>
      </c>
      <c r="J1075" s="1" t="s">
        <v>2319</v>
      </c>
      <c r="K1075" s="1" t="s">
        <v>2319</v>
      </c>
      <c r="L1075" s="40">
        <f>VLOOKUP(Table1[[#This Row],[fund_ioc]],'[1]By Fund - The Illinois Office o'!$B:$D,3,FALSE)</f>
        <v>1314907597.22</v>
      </c>
      <c r="M1075" s="41">
        <f>VLOOKUP(Table1[[#This Row],[fund_ioc]],'[2]By Fund - The Illinois Office o'!$B:$D,3,FALSE)</f>
        <v>1329383365.5</v>
      </c>
      <c r="N1075" s="40">
        <v>1314907597.22</v>
      </c>
      <c r="O1075" s="40">
        <v>1329383365.5</v>
      </c>
    </row>
    <row r="1076" spans="1:15">
      <c r="A1076" s="22" t="s">
        <v>914</v>
      </c>
      <c r="B1076" s="1" t="s">
        <v>914</v>
      </c>
      <c r="C1076" s="1" t="s">
        <v>914</v>
      </c>
      <c r="D1076" s="1">
        <v>0</v>
      </c>
      <c r="E1076" s="1"/>
      <c r="F1076" s="1">
        <v>1</v>
      </c>
      <c r="G1076" s="1" t="s">
        <v>2146</v>
      </c>
      <c r="H1076" s="1" t="s">
        <v>2278</v>
      </c>
      <c r="I1076" s="1" t="s">
        <v>2288</v>
      </c>
      <c r="J1076" s="1">
        <v>1</v>
      </c>
      <c r="K1076" s="1">
        <v>1</v>
      </c>
      <c r="L1076" s="40">
        <f>VLOOKUP(Table1[[#This Row],[fund_ioc]],'[1]By Fund - The Illinois Office o'!$B:$D,3,FALSE)</f>
        <v>1249899.1100000001</v>
      </c>
      <c r="M1076" s="41">
        <f>VLOOKUP(Table1[[#This Row],[fund_ioc]],'[2]By Fund - The Illinois Office o'!$B:$D,3,FALSE)</f>
        <v>1000724.11</v>
      </c>
      <c r="N1076" s="40">
        <v>1249899.1100000001</v>
      </c>
      <c r="O1076" s="40">
        <v>1000724.11</v>
      </c>
    </row>
    <row r="1077" spans="1:15">
      <c r="A1077" s="22" t="s">
        <v>915</v>
      </c>
      <c r="B1077" s="1" t="s">
        <v>915</v>
      </c>
      <c r="C1077" s="1" t="s">
        <v>915</v>
      </c>
      <c r="D1077" s="1">
        <v>0</v>
      </c>
      <c r="E1077" s="1"/>
      <c r="F1077" s="1">
        <v>1</v>
      </c>
      <c r="G1077" s="19" t="s">
        <v>2147</v>
      </c>
      <c r="H1077" s="1" t="s">
        <v>2278</v>
      </c>
      <c r="I1077" s="1" t="s">
        <v>2288</v>
      </c>
      <c r="J1077" s="1">
        <v>1</v>
      </c>
      <c r="K1077" s="1">
        <v>1</v>
      </c>
      <c r="L1077" s="40">
        <f>VLOOKUP(Table1[[#This Row],[fund_ioc]],'[1]By Fund - The Illinois Office o'!$B:$D,3,FALSE)</f>
        <v>164736.82</v>
      </c>
      <c r="M1077" s="41">
        <f>VLOOKUP(Table1[[#This Row],[fund_ioc]],'[2]By Fund - The Illinois Office o'!$B:$D,3,FALSE)</f>
        <v>484972.42</v>
      </c>
      <c r="N1077" s="40">
        <v>164736.82</v>
      </c>
      <c r="O1077" s="40">
        <v>484972.42</v>
      </c>
    </row>
    <row r="1078" spans="1:15">
      <c r="A1078" s="22" t="s">
        <v>916</v>
      </c>
      <c r="B1078" s="1" t="s">
        <v>916</v>
      </c>
      <c r="C1078" s="1" t="s">
        <v>916</v>
      </c>
      <c r="D1078" s="1">
        <v>0</v>
      </c>
      <c r="E1078" s="1"/>
      <c r="F1078" s="1">
        <v>1</v>
      </c>
      <c r="G1078" s="1" t="s">
        <v>2148</v>
      </c>
      <c r="H1078" s="1" t="s">
        <v>2278</v>
      </c>
      <c r="I1078" s="1" t="s">
        <v>2288</v>
      </c>
      <c r="J1078" s="1">
        <v>1</v>
      </c>
      <c r="K1078" s="1">
        <v>1</v>
      </c>
      <c r="L1078" s="40" t="e">
        <f>VLOOKUP(Table1[[#This Row],[fund_ioc]],'[1]By Fund - The Illinois Office o'!$B:$D,3,FALSE)</f>
        <v>#N/A</v>
      </c>
      <c r="M1078" s="41" t="e">
        <f>VLOOKUP(Table1[[#This Row],[fund_ioc]],'[2]By Fund - The Illinois Office o'!$B:$D,3,FALSE)</f>
        <v>#N/A</v>
      </c>
      <c r="N1078" s="40"/>
      <c r="O1078" s="40"/>
    </row>
    <row r="1079" spans="1:15">
      <c r="A1079" s="22" t="s">
        <v>2394</v>
      </c>
      <c r="B1079" s="1" t="s">
        <v>2394</v>
      </c>
      <c r="C1079" s="1" t="s">
        <v>2394</v>
      </c>
      <c r="D1079" s="1" t="s">
        <v>2369</v>
      </c>
      <c r="E1079" s="1"/>
      <c r="F1079" s="1" t="s">
        <v>2319</v>
      </c>
      <c r="G1079" s="35" t="s">
        <v>2395</v>
      </c>
      <c r="H1079" s="1" t="s">
        <v>2278</v>
      </c>
      <c r="I1079" s="1" t="s">
        <v>2288</v>
      </c>
      <c r="J1079" s="1" t="s">
        <v>2319</v>
      </c>
      <c r="K1079" s="1" t="s">
        <v>2319</v>
      </c>
      <c r="L1079" s="40">
        <f>VLOOKUP(Table1[[#This Row],[fund_ioc]],'[1]By Fund - The Illinois Office o'!$B:$D,3,FALSE)</f>
        <v>0</v>
      </c>
      <c r="M1079" s="41">
        <f>VLOOKUP(Table1[[#This Row],[fund_ioc]],'[2]By Fund - The Illinois Office o'!$B:$D,3,FALSE)</f>
        <v>115437.45</v>
      </c>
      <c r="N1079" s="40">
        <v>0</v>
      </c>
      <c r="O1079" s="40">
        <v>115437.45</v>
      </c>
    </row>
    <row r="1080" spans="1:15">
      <c r="A1080" s="22" t="s">
        <v>917</v>
      </c>
      <c r="B1080" s="1" t="s">
        <v>917</v>
      </c>
      <c r="C1080" s="1" t="s">
        <v>917</v>
      </c>
      <c r="D1080" s="1">
        <v>0</v>
      </c>
      <c r="E1080" s="1"/>
      <c r="F1080" s="1">
        <v>0</v>
      </c>
      <c r="G1080" s="1" t="s">
        <v>2149</v>
      </c>
      <c r="H1080" s="1" t="s">
        <v>2279</v>
      </c>
      <c r="I1080" s="1" t="s">
        <v>2289</v>
      </c>
      <c r="J1080" s="1">
        <v>0</v>
      </c>
      <c r="K1080" s="1">
        <v>0</v>
      </c>
      <c r="L1080" s="40">
        <f>VLOOKUP(Table1[[#This Row],[fund_ioc]],'[1]By Fund - The Illinois Office o'!$B:$D,3,FALSE)</f>
        <v>197814153.44</v>
      </c>
      <c r="M1080" s="41">
        <f>VLOOKUP(Table1[[#This Row],[fund_ioc]],'[2]By Fund - The Illinois Office o'!$B:$D,3,FALSE)</f>
        <v>185208383.13999999</v>
      </c>
      <c r="N1080" s="40">
        <v>197814153.44</v>
      </c>
      <c r="O1080" s="40">
        <v>185208383.13999999</v>
      </c>
    </row>
    <row r="1081" spans="1:15">
      <c r="A1081" s="22" t="s">
        <v>918</v>
      </c>
      <c r="B1081" s="1" t="s">
        <v>918</v>
      </c>
      <c r="C1081" s="1" t="s">
        <v>918</v>
      </c>
      <c r="D1081" s="1">
        <v>0</v>
      </c>
      <c r="E1081" s="1"/>
      <c r="F1081" s="1">
        <v>1</v>
      </c>
      <c r="G1081" s="19" t="s">
        <v>2150</v>
      </c>
      <c r="H1081" s="1" t="s">
        <v>2278</v>
      </c>
      <c r="I1081" s="1" t="s">
        <v>2288</v>
      </c>
      <c r="J1081" s="1">
        <v>1</v>
      </c>
      <c r="K1081" s="1">
        <v>1</v>
      </c>
      <c r="L1081" s="40">
        <f>VLOOKUP(Table1[[#This Row],[fund_ioc]],'[1]By Fund - The Illinois Office o'!$B:$D,3,FALSE)</f>
        <v>539</v>
      </c>
      <c r="M1081" s="41">
        <f>VLOOKUP(Table1[[#This Row],[fund_ioc]],'[2]By Fund - The Illinois Office o'!$B:$D,3,FALSE)</f>
        <v>136373.20000000001</v>
      </c>
      <c r="N1081" s="40">
        <v>539</v>
      </c>
      <c r="O1081" s="40">
        <v>136373.20000000001</v>
      </c>
    </row>
    <row r="1082" spans="1:15">
      <c r="A1082" s="22" t="s">
        <v>2396</v>
      </c>
      <c r="B1082" s="1" t="s">
        <v>2396</v>
      </c>
      <c r="C1082" s="1" t="s">
        <v>2396</v>
      </c>
      <c r="D1082" s="1" t="s">
        <v>2369</v>
      </c>
      <c r="E1082" s="1"/>
      <c r="F1082" s="1" t="s">
        <v>2369</v>
      </c>
      <c r="G1082" s="7" t="s">
        <v>2397</v>
      </c>
      <c r="H1082" s="1" t="s">
        <v>2281</v>
      </c>
      <c r="I1082" s="1" t="s">
        <v>2292</v>
      </c>
      <c r="J1082" s="1" t="s">
        <v>2369</v>
      </c>
      <c r="K1082" s="1" t="s">
        <v>2369</v>
      </c>
      <c r="L1082" s="40">
        <f>VLOOKUP(Table1[[#This Row],[fund_ioc]],'[1]By Fund - The Illinois Office o'!$B:$D,3,FALSE)</f>
        <v>265684409.94</v>
      </c>
      <c r="M1082" s="41">
        <f>VLOOKUP(Table1[[#This Row],[fund_ioc]],'[2]By Fund - The Illinois Office o'!$B:$D,3,FALSE)</f>
        <v>310321179.99000001</v>
      </c>
      <c r="N1082" s="40">
        <v>265684409.94</v>
      </c>
      <c r="O1082" s="40">
        <v>310321179.99000001</v>
      </c>
    </row>
    <row r="1083" spans="1:15">
      <c r="A1083" s="22" t="s">
        <v>919</v>
      </c>
      <c r="B1083" s="1" t="s">
        <v>919</v>
      </c>
      <c r="C1083" s="1" t="s">
        <v>919</v>
      </c>
      <c r="D1083" s="1">
        <v>0</v>
      </c>
      <c r="E1083" s="1"/>
      <c r="F1083" s="1">
        <v>1</v>
      </c>
      <c r="G1083" s="1" t="s">
        <v>2151</v>
      </c>
      <c r="H1083" s="1" t="s">
        <v>2278</v>
      </c>
      <c r="I1083" s="1" t="s">
        <v>2288</v>
      </c>
      <c r="J1083" s="1">
        <v>1</v>
      </c>
      <c r="K1083" s="1">
        <v>1</v>
      </c>
      <c r="L1083" s="40">
        <f>VLOOKUP(Table1[[#This Row],[fund_ioc]],'[1]By Fund - The Illinois Office o'!$B:$D,3,FALSE)</f>
        <v>914204647.15999997</v>
      </c>
      <c r="M1083" s="41">
        <f>VLOOKUP(Table1[[#This Row],[fund_ioc]],'[2]By Fund - The Illinois Office o'!$B:$D,3,FALSE)</f>
        <v>914204647.15999997</v>
      </c>
      <c r="N1083" s="40">
        <v>914204647.15999997</v>
      </c>
      <c r="O1083" s="40">
        <v>914204647.15999997</v>
      </c>
    </row>
    <row r="1084" spans="1:15">
      <c r="A1084" s="22" t="s">
        <v>920</v>
      </c>
      <c r="B1084" s="1" t="s">
        <v>920</v>
      </c>
      <c r="C1084" s="1" t="s">
        <v>920</v>
      </c>
      <c r="D1084" s="1">
        <v>0</v>
      </c>
      <c r="E1084" s="1"/>
      <c r="F1084" s="1">
        <v>1</v>
      </c>
      <c r="G1084" s="1" t="s">
        <v>2152</v>
      </c>
      <c r="H1084" s="1" t="s">
        <v>2278</v>
      </c>
      <c r="I1084" s="1" t="s">
        <v>2288</v>
      </c>
      <c r="J1084" s="1">
        <v>1</v>
      </c>
      <c r="K1084" s="1">
        <v>1</v>
      </c>
      <c r="L1084" s="40" t="e">
        <f>VLOOKUP(Table1[[#This Row],[fund_ioc]],'[1]By Fund - The Illinois Office o'!$B:$D,3,FALSE)</f>
        <v>#N/A</v>
      </c>
      <c r="M1084" s="41">
        <f>VLOOKUP(Table1[[#This Row],[fund_ioc]],'[2]By Fund - The Illinois Office o'!$B:$D,3,FALSE)</f>
        <v>0</v>
      </c>
      <c r="N1084" s="40"/>
      <c r="O1084" s="40">
        <v>0</v>
      </c>
    </row>
    <row r="1085" spans="1:15">
      <c r="A1085" s="22" t="s">
        <v>921</v>
      </c>
      <c r="B1085" s="1" t="s">
        <v>921</v>
      </c>
      <c r="C1085" s="1" t="s">
        <v>921</v>
      </c>
      <c r="D1085" s="1">
        <v>0</v>
      </c>
      <c r="E1085" s="1"/>
      <c r="F1085" s="1">
        <v>1</v>
      </c>
      <c r="G1085" s="1" t="s">
        <v>2153</v>
      </c>
      <c r="H1085" s="1" t="s">
        <v>2278</v>
      </c>
      <c r="I1085" s="1" t="s">
        <v>2288</v>
      </c>
      <c r="J1085" s="1">
        <v>1</v>
      </c>
      <c r="K1085" s="1">
        <v>1</v>
      </c>
      <c r="L1085" s="40">
        <f>VLOOKUP(Table1[[#This Row],[fund_ioc]],'[1]By Fund - The Illinois Office o'!$B:$D,3,FALSE)</f>
        <v>33390949</v>
      </c>
      <c r="M1085" s="41">
        <f>VLOOKUP(Table1[[#This Row],[fund_ioc]],'[2]By Fund - The Illinois Office o'!$B:$D,3,FALSE)</f>
        <v>39487800.729999997</v>
      </c>
      <c r="N1085" s="40">
        <v>33390949</v>
      </c>
      <c r="O1085" s="40">
        <v>39487800.729999997</v>
      </c>
    </row>
    <row r="1086" spans="1:15">
      <c r="A1086" s="22" t="s">
        <v>922</v>
      </c>
      <c r="B1086" s="1" t="s">
        <v>922</v>
      </c>
      <c r="C1086" s="1" t="s">
        <v>922</v>
      </c>
      <c r="D1086" s="1">
        <v>0</v>
      </c>
      <c r="E1086" s="1"/>
      <c r="F1086" s="1">
        <v>1</v>
      </c>
      <c r="G1086" s="1" t="s">
        <v>2154</v>
      </c>
      <c r="H1086" s="1" t="s">
        <v>2278</v>
      </c>
      <c r="I1086" s="1" t="s">
        <v>2288</v>
      </c>
      <c r="J1086" s="1">
        <v>1</v>
      </c>
      <c r="K1086" s="1">
        <v>1</v>
      </c>
      <c r="L1086" s="40">
        <f>VLOOKUP(Table1[[#This Row],[fund_ioc]],'[1]By Fund - The Illinois Office o'!$B:$D,3,FALSE)</f>
        <v>23722321.75</v>
      </c>
      <c r="M1086" s="41">
        <f>VLOOKUP(Table1[[#This Row],[fund_ioc]],'[2]By Fund - The Illinois Office o'!$B:$D,3,FALSE)</f>
        <v>23054985</v>
      </c>
      <c r="N1086" s="40">
        <v>23722321.75</v>
      </c>
      <c r="O1086" s="40">
        <v>23054985</v>
      </c>
    </row>
    <row r="1087" spans="1:15">
      <c r="A1087" s="22" t="s">
        <v>2398</v>
      </c>
      <c r="B1087" s="1" t="s">
        <v>2398</v>
      </c>
      <c r="C1087" s="1" t="s">
        <v>2398</v>
      </c>
      <c r="D1087" s="1" t="s">
        <v>2369</v>
      </c>
      <c r="E1087" s="1"/>
      <c r="F1087" s="1" t="s">
        <v>2319</v>
      </c>
      <c r="G1087" s="7" t="s">
        <v>2399</v>
      </c>
      <c r="H1087" s="1" t="s">
        <v>2276</v>
      </c>
      <c r="I1087" s="1" t="s">
        <v>2286</v>
      </c>
      <c r="J1087" s="1" t="s">
        <v>2319</v>
      </c>
      <c r="K1087" s="1" t="s">
        <v>2319</v>
      </c>
      <c r="L1087" s="40">
        <f>VLOOKUP(Table1[[#This Row],[fund_ioc]],'[1]By Fund - The Illinois Office o'!$B:$D,3,FALSE)</f>
        <v>145268677.41</v>
      </c>
      <c r="M1087" s="41">
        <f>VLOOKUP(Table1[[#This Row],[fund_ioc]],'[2]By Fund - The Illinois Office o'!$B:$D,3,FALSE)</f>
        <v>235457184.78</v>
      </c>
      <c r="N1087" s="40">
        <v>145268677.41</v>
      </c>
      <c r="O1087" s="40">
        <v>235457184.78</v>
      </c>
    </row>
    <row r="1088" spans="1:15">
      <c r="A1088" s="22" t="s">
        <v>2400</v>
      </c>
      <c r="B1088" s="1" t="s">
        <v>2400</v>
      </c>
      <c r="C1088" s="1" t="s">
        <v>2400</v>
      </c>
      <c r="D1088" s="1" t="s">
        <v>2369</v>
      </c>
      <c r="E1088" s="1"/>
      <c r="F1088" s="1" t="s">
        <v>2319</v>
      </c>
      <c r="G1088" s="7" t="s">
        <v>2401</v>
      </c>
      <c r="H1088" s="1" t="s">
        <v>2276</v>
      </c>
      <c r="I1088" s="1" t="s">
        <v>2286</v>
      </c>
      <c r="J1088" s="1" t="s">
        <v>2319</v>
      </c>
      <c r="K1088" s="1" t="s">
        <v>2319</v>
      </c>
      <c r="L1088" s="40">
        <f>VLOOKUP(Table1[[#This Row],[fund_ioc]],'[1]By Fund - The Illinois Office o'!$B:$D,3,FALSE)</f>
        <v>11571.25</v>
      </c>
      <c r="M1088" s="41">
        <f>VLOOKUP(Table1[[#This Row],[fund_ioc]],'[2]By Fund - The Illinois Office o'!$B:$D,3,FALSE)</f>
        <v>26161909.420000002</v>
      </c>
      <c r="N1088" s="40">
        <v>11571.25</v>
      </c>
      <c r="O1088" s="40">
        <v>26161909.420000002</v>
      </c>
    </row>
    <row r="1089" spans="1:15">
      <c r="A1089" s="22" t="s">
        <v>2402</v>
      </c>
      <c r="B1089" s="1" t="s">
        <v>2402</v>
      </c>
      <c r="C1089" s="1" t="s">
        <v>2402</v>
      </c>
      <c r="D1089" s="1" t="s">
        <v>2369</v>
      </c>
      <c r="E1089" s="1"/>
      <c r="F1089" s="1" t="s">
        <v>2319</v>
      </c>
      <c r="G1089" s="7" t="s">
        <v>2403</v>
      </c>
      <c r="H1089" s="1" t="s">
        <v>2278</v>
      </c>
      <c r="I1089" s="1" t="s">
        <v>2288</v>
      </c>
      <c r="J1089" s="1" t="s">
        <v>2319</v>
      </c>
      <c r="K1089" s="1" t="s">
        <v>2319</v>
      </c>
      <c r="L1089" s="40">
        <f>VLOOKUP(Table1[[#This Row],[fund_ioc]],'[1]By Fund - The Illinois Office o'!$B:$D,3,FALSE)</f>
        <v>7476787.5</v>
      </c>
      <c r="M1089" s="41">
        <f>VLOOKUP(Table1[[#This Row],[fund_ioc]],'[2]By Fund - The Illinois Office o'!$B:$D,3,FALSE)</f>
        <v>15000000</v>
      </c>
      <c r="N1089" s="40">
        <v>7476787.5</v>
      </c>
      <c r="O1089" s="40">
        <v>15000000</v>
      </c>
    </row>
    <row r="1090" spans="1:15">
      <c r="A1090" s="22" t="s">
        <v>923</v>
      </c>
      <c r="B1090" s="1" t="s">
        <v>2422</v>
      </c>
      <c r="C1090" s="1" t="s">
        <v>923</v>
      </c>
      <c r="D1090" s="1" t="s">
        <v>2316</v>
      </c>
      <c r="E1090" s="1"/>
      <c r="F1090" s="1" t="s">
        <v>2319</v>
      </c>
      <c r="G1090" s="7" t="s">
        <v>2423</v>
      </c>
      <c r="H1090" s="1" t="s">
        <v>2279</v>
      </c>
      <c r="I1090" s="1" t="s">
        <v>2289</v>
      </c>
      <c r="J1090" s="1" t="s">
        <v>2319</v>
      </c>
      <c r="K1090" s="1" t="s">
        <v>2319</v>
      </c>
      <c r="L1090" s="40">
        <f>VLOOKUP(Table1[[#This Row],[fund_ioc]],'[1]By Fund - The Illinois Office o'!$B:$D,3,FALSE)</f>
        <v>4473909.78</v>
      </c>
      <c r="M1090" s="41">
        <f>VLOOKUP(Table1[[#This Row],[fund_ioc]],'[2]By Fund - The Illinois Office o'!$B:$D,3,FALSE)</f>
        <v>4475268.9000000004</v>
      </c>
      <c r="N1090" s="40">
        <v>4473909.78</v>
      </c>
      <c r="O1090" s="40">
        <v>4475268.9000000004</v>
      </c>
    </row>
    <row r="1091" spans="1:15">
      <c r="A1091" s="22" t="s">
        <v>2421</v>
      </c>
      <c r="B1091" s="1" t="s">
        <v>2424</v>
      </c>
      <c r="C1091" s="1" t="s">
        <v>923</v>
      </c>
      <c r="D1091" s="1" t="s">
        <v>2319</v>
      </c>
      <c r="E1091" s="1" t="s">
        <v>2508</v>
      </c>
      <c r="F1091" s="1">
        <v>0</v>
      </c>
      <c r="G1091" s="1" t="s">
        <v>2155</v>
      </c>
      <c r="H1091" s="1" t="s">
        <v>2279</v>
      </c>
      <c r="I1091" s="1" t="s">
        <v>2289</v>
      </c>
      <c r="J1091" s="1">
        <v>0</v>
      </c>
      <c r="K1091" s="1">
        <v>0</v>
      </c>
      <c r="L1091" s="40">
        <f>VLOOKUP(Table1[[#This Row],[fund_ioc]],'[1]By Fund - The Illinois Office o'!$B:$D,3,FALSE)</f>
        <v>4473909.78</v>
      </c>
      <c r="M1091" s="41">
        <f>VLOOKUP(Table1[[#This Row],[fund_ioc]],'[2]By Fund - The Illinois Office o'!$B:$D,3,FALSE)</f>
        <v>4475268.9000000004</v>
      </c>
      <c r="N1091" s="40">
        <v>4473909.78</v>
      </c>
      <c r="O1091" s="40">
        <v>4475268.9000000004</v>
      </c>
    </row>
    <row r="1092" spans="1:15">
      <c r="A1092" s="26" t="s">
        <v>924</v>
      </c>
      <c r="B1092" s="3" t="s">
        <v>2359</v>
      </c>
      <c r="C1092" s="3" t="s">
        <v>924</v>
      </c>
      <c r="D1092" s="3" t="s">
        <v>2316</v>
      </c>
      <c r="E1092" s="3"/>
      <c r="F1092" s="3" t="s">
        <v>2319</v>
      </c>
      <c r="G1092" s="3" t="s">
        <v>2360</v>
      </c>
      <c r="H1092" s="3" t="s">
        <v>2279</v>
      </c>
      <c r="I1092" s="3" t="s">
        <v>2289</v>
      </c>
      <c r="J1092" s="3" t="s">
        <v>2319</v>
      </c>
      <c r="K1092" s="3" t="s">
        <v>2319</v>
      </c>
      <c r="L1092" s="40">
        <f>VLOOKUP(Table1[[#This Row],[fund_ioc]],'[1]By Fund - The Illinois Office o'!$B:$D,3,FALSE)</f>
        <v>153179066.03999999</v>
      </c>
      <c r="M1092" s="41">
        <f>VLOOKUP(Table1[[#This Row],[fund_ioc]],'[2]By Fund - The Illinois Office o'!$B:$D,3,FALSE)</f>
        <v>148432169.28</v>
      </c>
      <c r="N1092" s="40">
        <v>153179066.03999999</v>
      </c>
      <c r="O1092" s="40">
        <v>148432169.28</v>
      </c>
    </row>
    <row r="1093" spans="1:15">
      <c r="A1093" s="25" t="s">
        <v>2357</v>
      </c>
      <c r="B1093" s="8" t="s">
        <v>2358</v>
      </c>
      <c r="C1093" s="8" t="s">
        <v>924</v>
      </c>
      <c r="D1093" s="8" t="s">
        <v>2319</v>
      </c>
      <c r="E1093" s="8" t="s">
        <v>2320</v>
      </c>
      <c r="F1093" s="8">
        <v>0</v>
      </c>
      <c r="G1093" s="8" t="s">
        <v>2156</v>
      </c>
      <c r="H1093" s="8" t="s">
        <v>2279</v>
      </c>
      <c r="I1093" s="8" t="s">
        <v>2289</v>
      </c>
      <c r="J1093" s="8">
        <v>0</v>
      </c>
      <c r="K1093" s="8">
        <v>0</v>
      </c>
      <c r="L1093" s="40">
        <f>VLOOKUP(Table1[[#This Row],[fund_ioc]],'[1]By Fund - The Illinois Office o'!$B:$D,3,FALSE)</f>
        <v>153179066.03999999</v>
      </c>
      <c r="M1093" s="41">
        <f>VLOOKUP(Table1[[#This Row],[fund_ioc]],'[2]By Fund - The Illinois Office o'!$B:$D,3,FALSE)</f>
        <v>148432169.28</v>
      </c>
      <c r="N1093" s="40">
        <v>153179066.03999999</v>
      </c>
      <c r="O1093" s="40">
        <v>148432169.28</v>
      </c>
    </row>
    <row r="1094" spans="1:15">
      <c r="A1094" s="22" t="s">
        <v>925</v>
      </c>
      <c r="B1094" s="1" t="s">
        <v>925</v>
      </c>
      <c r="C1094" s="1" t="s">
        <v>925</v>
      </c>
      <c r="D1094" s="1">
        <v>0</v>
      </c>
      <c r="E1094" s="1"/>
      <c r="F1094" s="1">
        <v>1</v>
      </c>
      <c r="G1094" s="1" t="s">
        <v>2157</v>
      </c>
      <c r="H1094" s="1" t="s">
        <v>2278</v>
      </c>
      <c r="I1094" s="1" t="s">
        <v>2288</v>
      </c>
      <c r="J1094" s="1">
        <v>1</v>
      </c>
      <c r="K1094" s="1">
        <v>1</v>
      </c>
      <c r="L1094" s="40">
        <f>VLOOKUP(Table1[[#This Row],[fund_ioc]],'[1]By Fund - The Illinois Office o'!$B:$D,3,FALSE)</f>
        <v>22238581.899999999</v>
      </c>
      <c r="M1094" s="41">
        <f>VLOOKUP(Table1[[#This Row],[fund_ioc]],'[2]By Fund - The Illinois Office o'!$B:$D,3,FALSE)</f>
        <v>17732436.960000001</v>
      </c>
      <c r="N1094" s="40">
        <v>22238581.899999999</v>
      </c>
      <c r="O1094" s="40">
        <v>17732436.960000001</v>
      </c>
    </row>
    <row r="1095" spans="1:15">
      <c r="A1095" s="22" t="s">
        <v>926</v>
      </c>
      <c r="B1095" s="1" t="s">
        <v>926</v>
      </c>
      <c r="C1095" s="1" t="s">
        <v>926</v>
      </c>
      <c r="D1095" s="1">
        <v>0</v>
      </c>
      <c r="E1095" s="1"/>
      <c r="F1095" s="1">
        <v>1</v>
      </c>
      <c r="G1095" s="19" t="s">
        <v>2158</v>
      </c>
      <c r="H1095" s="1" t="s">
        <v>2280</v>
      </c>
      <c r="I1095" s="1" t="s">
        <v>2290</v>
      </c>
      <c r="J1095" s="1">
        <v>1</v>
      </c>
      <c r="K1095" s="1">
        <v>1</v>
      </c>
      <c r="L1095" s="40">
        <f>VLOOKUP(Table1[[#This Row],[fund_ioc]],'[1]By Fund - The Illinois Office o'!$B:$D,3,FALSE)</f>
        <v>590212328.96000004</v>
      </c>
      <c r="M1095" s="41">
        <f>VLOOKUP(Table1[[#This Row],[fund_ioc]],'[2]By Fund - The Illinois Office o'!$B:$D,3,FALSE)</f>
        <v>589778796.16999996</v>
      </c>
      <c r="N1095" s="40">
        <v>590212328.96000004</v>
      </c>
      <c r="O1095" s="40">
        <v>589778796.16999996</v>
      </c>
    </row>
    <row r="1096" spans="1:15">
      <c r="A1096" s="22" t="s">
        <v>927</v>
      </c>
      <c r="B1096" s="1" t="s">
        <v>927</v>
      </c>
      <c r="C1096" s="1" t="s">
        <v>927</v>
      </c>
      <c r="D1096" s="1">
        <v>0</v>
      </c>
      <c r="E1096" s="1"/>
      <c r="F1096" s="1">
        <v>1</v>
      </c>
      <c r="G1096" s="1" t="s">
        <v>2159</v>
      </c>
      <c r="H1096" s="1" t="s">
        <v>2281</v>
      </c>
      <c r="I1096" s="1" t="s">
        <v>2292</v>
      </c>
      <c r="J1096" s="1">
        <v>1</v>
      </c>
      <c r="K1096" s="1">
        <v>1</v>
      </c>
      <c r="L1096" s="40">
        <f>VLOOKUP(Table1[[#This Row],[fund_ioc]],'[1]By Fund - The Illinois Office o'!$B:$D,3,FALSE)</f>
        <v>328895432.38</v>
      </c>
      <c r="M1096" s="41">
        <f>VLOOKUP(Table1[[#This Row],[fund_ioc]],'[2]By Fund - The Illinois Office o'!$B:$D,3,FALSE)</f>
        <v>425079569.51999998</v>
      </c>
      <c r="N1096" s="40">
        <v>328895432.38</v>
      </c>
      <c r="O1096" s="40">
        <v>425079569.51999998</v>
      </c>
    </row>
    <row r="1097" spans="1:15">
      <c r="A1097" s="22" t="s">
        <v>928</v>
      </c>
      <c r="B1097" s="1" t="s">
        <v>2426</v>
      </c>
      <c r="C1097" s="1" t="s">
        <v>928</v>
      </c>
      <c r="D1097" s="1" t="s">
        <v>2319</v>
      </c>
      <c r="E1097" s="1"/>
      <c r="F1097" s="1">
        <v>1</v>
      </c>
      <c r="G1097" s="7" t="s">
        <v>2428</v>
      </c>
      <c r="H1097" s="1" t="s">
        <v>2278</v>
      </c>
      <c r="I1097" s="1" t="s">
        <v>2288</v>
      </c>
      <c r="J1097" s="1">
        <v>1</v>
      </c>
      <c r="K1097" s="1">
        <v>1</v>
      </c>
      <c r="L1097" s="40">
        <f>VLOOKUP(Table1[[#This Row],[fund_ioc]],'[1]By Fund - The Illinois Office o'!$B:$D,3,FALSE)</f>
        <v>55788286.890000001</v>
      </c>
      <c r="M1097" s="41">
        <f>VLOOKUP(Table1[[#This Row],[fund_ioc]],'[2]By Fund - The Illinois Office o'!$B:$D,3,FALSE)</f>
        <v>75240000</v>
      </c>
      <c r="N1097" s="40">
        <v>55788286.890000001</v>
      </c>
      <c r="O1097" s="40">
        <v>75240000</v>
      </c>
    </row>
    <row r="1098" spans="1:15">
      <c r="A1098" s="22" t="s">
        <v>2425</v>
      </c>
      <c r="B1098" s="1" t="s">
        <v>2427</v>
      </c>
      <c r="C1098" s="1" t="s">
        <v>928</v>
      </c>
      <c r="D1098" s="1" t="s">
        <v>2316</v>
      </c>
      <c r="E1098" s="1" t="s">
        <v>2411</v>
      </c>
      <c r="F1098" s="1">
        <v>1</v>
      </c>
      <c r="G1098" s="1" t="s">
        <v>2160</v>
      </c>
      <c r="H1098" s="1" t="s">
        <v>2278</v>
      </c>
      <c r="I1098" s="1" t="s">
        <v>2288</v>
      </c>
      <c r="J1098" s="1">
        <v>1</v>
      </c>
      <c r="K1098" s="1">
        <v>1</v>
      </c>
      <c r="L1098" s="40">
        <f>VLOOKUP(Table1[[#This Row],[fund_ioc]],'[1]By Fund - The Illinois Office o'!$B:$D,3,FALSE)</f>
        <v>55788286.890000001</v>
      </c>
      <c r="M1098" s="41">
        <f>VLOOKUP(Table1[[#This Row],[fund_ioc]],'[2]By Fund - The Illinois Office o'!$B:$D,3,FALSE)</f>
        <v>75240000</v>
      </c>
      <c r="N1098" s="40">
        <v>55788286.890000001</v>
      </c>
      <c r="O1098" s="40">
        <v>75240000</v>
      </c>
    </row>
    <row r="1099" spans="1:15">
      <c r="A1099" s="22" t="s">
        <v>929</v>
      </c>
      <c r="B1099" s="1" t="s">
        <v>929</v>
      </c>
      <c r="C1099" s="1" t="s">
        <v>929</v>
      </c>
      <c r="D1099" s="1">
        <v>0</v>
      </c>
      <c r="E1099" s="1"/>
      <c r="F1099" s="1">
        <v>1</v>
      </c>
      <c r="G1099" s="1" t="s">
        <v>2161</v>
      </c>
      <c r="H1099" s="1" t="s">
        <v>2278</v>
      </c>
      <c r="I1099" s="1" t="s">
        <v>2288</v>
      </c>
      <c r="J1099" s="1">
        <v>1</v>
      </c>
      <c r="K1099" s="1">
        <v>1</v>
      </c>
      <c r="L1099" s="40">
        <f>VLOOKUP(Table1[[#This Row],[fund_ioc]],'[1]By Fund - The Illinois Office o'!$B:$D,3,FALSE)</f>
        <v>0</v>
      </c>
      <c r="M1099" s="41">
        <f>VLOOKUP(Table1[[#This Row],[fund_ioc]],'[2]By Fund - The Illinois Office o'!$B:$D,3,FALSE)</f>
        <v>64160.59</v>
      </c>
      <c r="N1099" s="40">
        <v>0</v>
      </c>
      <c r="O1099" s="40">
        <v>64160.59</v>
      </c>
    </row>
    <row r="1100" spans="1:15">
      <c r="A1100" s="22" t="s">
        <v>930</v>
      </c>
      <c r="B1100" s="1" t="s">
        <v>930</v>
      </c>
      <c r="C1100" s="1" t="s">
        <v>930</v>
      </c>
      <c r="D1100" s="1">
        <v>0</v>
      </c>
      <c r="E1100" s="1"/>
      <c r="F1100" s="1">
        <v>1</v>
      </c>
      <c r="G1100" s="1" t="s">
        <v>2162</v>
      </c>
      <c r="H1100" s="1" t="s">
        <v>2278</v>
      </c>
      <c r="I1100" s="1" t="s">
        <v>2288</v>
      </c>
      <c r="J1100" s="1">
        <v>1</v>
      </c>
      <c r="K1100" s="1">
        <v>1</v>
      </c>
      <c r="L1100" s="40">
        <f>VLOOKUP(Table1[[#This Row],[fund_ioc]],'[1]By Fund - The Illinois Office o'!$B:$D,3,FALSE)</f>
        <v>0</v>
      </c>
      <c r="M1100" s="41">
        <f>VLOOKUP(Table1[[#This Row],[fund_ioc]],'[2]By Fund - The Illinois Office o'!$B:$D,3,FALSE)</f>
        <v>114045.98</v>
      </c>
      <c r="N1100" s="40">
        <v>0</v>
      </c>
      <c r="O1100" s="40">
        <v>114045.98</v>
      </c>
    </row>
    <row r="1101" spans="1:15">
      <c r="A1101" s="22" t="s">
        <v>931</v>
      </c>
      <c r="B1101" s="1" t="s">
        <v>931</v>
      </c>
      <c r="C1101" s="1" t="s">
        <v>931</v>
      </c>
      <c r="D1101" s="1">
        <v>0</v>
      </c>
      <c r="E1101" s="1"/>
      <c r="F1101" s="1">
        <v>1</v>
      </c>
      <c r="G1101" s="19" t="s">
        <v>2163</v>
      </c>
      <c r="H1101" s="1" t="s">
        <v>2278</v>
      </c>
      <c r="I1101" s="1" t="s">
        <v>2288</v>
      </c>
      <c r="J1101" s="1">
        <v>1</v>
      </c>
      <c r="K1101" s="1">
        <v>1</v>
      </c>
      <c r="L1101" s="40">
        <f>VLOOKUP(Table1[[#This Row],[fund_ioc]],'[1]By Fund - The Illinois Office o'!$B:$D,3,FALSE)</f>
        <v>0</v>
      </c>
      <c r="M1101" s="41">
        <f>VLOOKUP(Table1[[#This Row],[fund_ioc]],'[2]By Fund - The Illinois Office o'!$B:$D,3,FALSE)</f>
        <v>400512022.32999998</v>
      </c>
      <c r="N1101" s="40">
        <v>0</v>
      </c>
      <c r="O1101" s="40">
        <v>400512022.32999998</v>
      </c>
    </row>
    <row r="1102" spans="1:15">
      <c r="A1102" s="22" t="s">
        <v>2445</v>
      </c>
      <c r="B1102" s="1" t="s">
        <v>2445</v>
      </c>
      <c r="C1102" s="1" t="s">
        <v>2445</v>
      </c>
      <c r="D1102" s="1">
        <v>0</v>
      </c>
      <c r="E1102" s="1"/>
      <c r="F1102" s="1">
        <v>1</v>
      </c>
      <c r="G1102" s="1" t="s">
        <v>2446</v>
      </c>
      <c r="H1102" s="1" t="s">
        <v>2278</v>
      </c>
      <c r="I1102" s="1" t="s">
        <v>2288</v>
      </c>
      <c r="J1102" s="1">
        <v>1</v>
      </c>
      <c r="K1102" s="1">
        <v>1</v>
      </c>
      <c r="L1102" s="40">
        <f>VLOOKUP(Table1[[#This Row],[fund_ioc]],'[1]By Fund - The Illinois Office o'!$B:$D,3,FALSE)</f>
        <v>82831.8</v>
      </c>
      <c r="M1102" s="41">
        <f>VLOOKUP(Table1[[#This Row],[fund_ioc]],'[2]By Fund - The Illinois Office o'!$B:$D,3,FALSE)</f>
        <v>69112.97</v>
      </c>
      <c r="N1102" s="40">
        <v>82831.8</v>
      </c>
      <c r="O1102" s="40">
        <v>69112.97</v>
      </c>
    </row>
    <row r="1103" spans="1:15">
      <c r="A1103" s="22" t="s">
        <v>932</v>
      </c>
      <c r="B1103" s="1" t="s">
        <v>932</v>
      </c>
      <c r="C1103" s="1" t="s">
        <v>932</v>
      </c>
      <c r="D1103" s="1">
        <v>0</v>
      </c>
      <c r="E1103" s="1"/>
      <c r="F1103" s="1">
        <v>0</v>
      </c>
      <c r="G1103" s="1" t="s">
        <v>2164</v>
      </c>
      <c r="H1103" s="1" t="s">
        <v>2279</v>
      </c>
      <c r="I1103" s="1" t="s">
        <v>2289</v>
      </c>
      <c r="J1103" s="1">
        <v>0</v>
      </c>
      <c r="K1103" s="1">
        <v>0</v>
      </c>
      <c r="L1103" s="40">
        <f>VLOOKUP(Table1[[#This Row],[fund_ioc]],'[1]By Fund - The Illinois Office o'!$B:$D,3,FALSE)</f>
        <v>26537666.82</v>
      </c>
      <c r="M1103" s="41">
        <f>VLOOKUP(Table1[[#This Row],[fund_ioc]],'[2]By Fund - The Illinois Office o'!$B:$D,3,FALSE)</f>
        <v>27368911.23</v>
      </c>
      <c r="N1103" s="40">
        <v>26537666.82</v>
      </c>
      <c r="O1103" s="40">
        <v>27368911.23</v>
      </c>
    </row>
    <row r="1104" spans="1:15">
      <c r="A1104" s="22" t="s">
        <v>2404</v>
      </c>
      <c r="B1104" s="1" t="s">
        <v>2404</v>
      </c>
      <c r="C1104" s="1" t="s">
        <v>2404</v>
      </c>
      <c r="D1104" s="1" t="s">
        <v>2369</v>
      </c>
      <c r="E1104" s="1"/>
      <c r="F1104" s="1" t="s">
        <v>2319</v>
      </c>
      <c r="G1104" s="35" t="s">
        <v>2405</v>
      </c>
      <c r="H1104" s="1" t="s">
        <v>2278</v>
      </c>
      <c r="I1104" s="1" t="s">
        <v>2288</v>
      </c>
      <c r="J1104" s="1" t="s">
        <v>2319</v>
      </c>
      <c r="K1104" s="1" t="s">
        <v>2319</v>
      </c>
      <c r="L1104" s="40">
        <f>VLOOKUP(Table1[[#This Row],[fund_ioc]],'[1]By Fund - The Illinois Office o'!$B:$D,3,FALSE)</f>
        <v>0</v>
      </c>
      <c r="M1104" s="41">
        <f>VLOOKUP(Table1[[#This Row],[fund_ioc]],'[2]By Fund - The Illinois Office o'!$B:$D,3,FALSE)</f>
        <v>66456.44</v>
      </c>
      <c r="N1104" s="40">
        <v>0</v>
      </c>
      <c r="O1104" s="40">
        <v>66456.44</v>
      </c>
    </row>
    <row r="1105" spans="1:15">
      <c r="A1105" s="22" t="s">
        <v>933</v>
      </c>
      <c r="B1105" s="1" t="s">
        <v>933</v>
      </c>
      <c r="C1105" s="1" t="s">
        <v>933</v>
      </c>
      <c r="D1105" s="1">
        <v>0</v>
      </c>
      <c r="E1105" s="1"/>
      <c r="F1105" s="1">
        <v>1</v>
      </c>
      <c r="G1105" s="1" t="s">
        <v>2165</v>
      </c>
      <c r="H1105" s="1" t="s">
        <v>2278</v>
      </c>
      <c r="I1105" s="1" t="s">
        <v>2288</v>
      </c>
      <c r="J1105" s="1">
        <v>1</v>
      </c>
      <c r="K1105" s="1">
        <v>1</v>
      </c>
      <c r="L1105" s="40">
        <f>VLOOKUP(Table1[[#This Row],[fund_ioc]],'[1]By Fund - The Illinois Office o'!$B:$D,3,FALSE)</f>
        <v>1705787.51</v>
      </c>
      <c r="M1105" s="41">
        <f>VLOOKUP(Table1[[#This Row],[fund_ioc]],'[2]By Fund - The Illinois Office o'!$B:$D,3,FALSE)</f>
        <v>15266535.529999999</v>
      </c>
      <c r="N1105" s="40">
        <v>1705787.51</v>
      </c>
      <c r="O1105" s="40">
        <v>15266535.529999999</v>
      </c>
    </row>
    <row r="1106" spans="1:15">
      <c r="A1106" s="22" t="s">
        <v>2435</v>
      </c>
      <c r="B1106" s="1" t="s">
        <v>2435</v>
      </c>
      <c r="C1106" s="1" t="s">
        <v>2435</v>
      </c>
      <c r="D1106" s="1" t="s">
        <v>2369</v>
      </c>
      <c r="E1106" s="1"/>
      <c r="F1106" s="1" t="s">
        <v>2319</v>
      </c>
      <c r="G1106" s="35" t="s">
        <v>2436</v>
      </c>
      <c r="H1106" s="1" t="s">
        <v>2278</v>
      </c>
      <c r="I1106" s="1" t="s">
        <v>2288</v>
      </c>
      <c r="J1106" s="1" t="s">
        <v>2319</v>
      </c>
      <c r="K1106" s="1" t="s">
        <v>2319</v>
      </c>
      <c r="L1106" s="40">
        <f>VLOOKUP(Table1[[#This Row],[fund_ioc]],'[1]By Fund - The Illinois Office o'!$B:$D,3,FALSE)</f>
        <v>0</v>
      </c>
      <c r="M1106" s="41">
        <f>VLOOKUP(Table1[[#This Row],[fund_ioc]],'[2]By Fund - The Illinois Office o'!$B:$D,3,FALSE)</f>
        <v>0</v>
      </c>
      <c r="N1106" s="40">
        <v>0</v>
      </c>
      <c r="O1106" s="40">
        <v>0</v>
      </c>
    </row>
    <row r="1107" spans="1:15">
      <c r="A1107" s="22" t="s">
        <v>934</v>
      </c>
      <c r="B1107" s="1" t="s">
        <v>934</v>
      </c>
      <c r="C1107" s="1" t="s">
        <v>934</v>
      </c>
      <c r="D1107" s="1">
        <v>0</v>
      </c>
      <c r="E1107" s="1"/>
      <c r="F1107" s="1">
        <v>1</v>
      </c>
      <c r="G1107" s="1" t="s">
        <v>2166</v>
      </c>
      <c r="H1107" s="1" t="s">
        <v>2278</v>
      </c>
      <c r="I1107" s="1" t="s">
        <v>2288</v>
      </c>
      <c r="J1107" s="1">
        <v>1</v>
      </c>
      <c r="K1107" s="1">
        <v>1</v>
      </c>
      <c r="L1107" s="40">
        <f>VLOOKUP(Table1[[#This Row],[fund_ioc]],'[1]By Fund - The Illinois Office o'!$B:$D,3,FALSE)</f>
        <v>227426.89</v>
      </c>
      <c r="M1107" s="41">
        <f>VLOOKUP(Table1[[#This Row],[fund_ioc]],'[2]By Fund - The Illinois Office o'!$B:$D,3,FALSE)</f>
        <v>476768.14</v>
      </c>
      <c r="N1107" s="40">
        <v>227426.89</v>
      </c>
      <c r="O1107" s="40">
        <v>476768.14</v>
      </c>
    </row>
    <row r="1108" spans="1:15">
      <c r="A1108" s="22" t="s">
        <v>935</v>
      </c>
      <c r="B1108" s="1" t="s">
        <v>1135</v>
      </c>
      <c r="C1108" s="1" t="s">
        <v>935</v>
      </c>
      <c r="D1108" s="1">
        <v>2</v>
      </c>
      <c r="E1108" s="1"/>
      <c r="F1108" s="1">
        <v>1</v>
      </c>
      <c r="G1108" s="19" t="s">
        <v>2167</v>
      </c>
      <c r="H1108" s="1" t="s">
        <v>2277</v>
      </c>
      <c r="I1108" s="1" t="s">
        <v>2287</v>
      </c>
      <c r="J1108" s="1">
        <v>1</v>
      </c>
      <c r="K1108" s="1">
        <v>1</v>
      </c>
      <c r="L1108" s="40">
        <f>VLOOKUP(Table1[[#This Row],[fund_ioc]],'[1]By Fund - The Illinois Office o'!$B:$D,3,FALSE)</f>
        <v>26474801.359999999</v>
      </c>
      <c r="M1108" s="41">
        <f>VLOOKUP(Table1[[#This Row],[fund_ioc]],'[2]By Fund - The Illinois Office o'!$B:$D,3,FALSE)</f>
        <v>21589158.219999999</v>
      </c>
      <c r="N1108" s="40">
        <v>26474801.359999999</v>
      </c>
      <c r="O1108" s="40">
        <v>21589158.219999999</v>
      </c>
    </row>
    <row r="1109" spans="1:15">
      <c r="A1109" s="22" t="s">
        <v>1043</v>
      </c>
      <c r="B1109" s="1" t="s">
        <v>1229</v>
      </c>
      <c r="C1109" s="1" t="s">
        <v>935</v>
      </c>
      <c r="D1109" s="1">
        <v>1</v>
      </c>
      <c r="E1109" s="1">
        <v>2002</v>
      </c>
      <c r="F1109" s="1">
        <v>1</v>
      </c>
      <c r="G1109" s="1" t="s">
        <v>2273</v>
      </c>
      <c r="H1109" s="1" t="s">
        <v>2277</v>
      </c>
      <c r="I1109" s="1" t="s">
        <v>2287</v>
      </c>
      <c r="J1109" s="1">
        <v>1</v>
      </c>
      <c r="K1109" s="1">
        <v>1</v>
      </c>
      <c r="L1109" s="40">
        <f>VLOOKUP(Table1[[#This Row],[fund_ioc]],'[1]By Fund - The Illinois Office o'!$B:$D,3,FALSE)</f>
        <v>26474801.359999999</v>
      </c>
      <c r="M1109" s="41">
        <f>VLOOKUP(Table1[[#This Row],[fund_ioc]],'[2]By Fund - The Illinois Office o'!$B:$D,3,FALSE)</f>
        <v>21589158.219999999</v>
      </c>
      <c r="N1109" s="40">
        <v>26474801.359999999</v>
      </c>
      <c r="O1109" s="40">
        <v>21589158.219999999</v>
      </c>
    </row>
    <row r="1110" spans="1:15">
      <c r="A1110" s="22" t="s">
        <v>936</v>
      </c>
      <c r="B1110" s="1" t="s">
        <v>936</v>
      </c>
      <c r="C1110" s="1" t="s">
        <v>936</v>
      </c>
      <c r="D1110" s="1">
        <v>0</v>
      </c>
      <c r="E1110" s="1"/>
      <c r="F1110" s="1">
        <v>1</v>
      </c>
      <c r="G1110" s="1" t="s">
        <v>2168</v>
      </c>
      <c r="H1110" s="1" t="s">
        <v>2278</v>
      </c>
      <c r="I1110" s="1" t="s">
        <v>2288</v>
      </c>
      <c r="J1110" s="1">
        <v>1</v>
      </c>
      <c r="K1110" s="1">
        <v>1</v>
      </c>
      <c r="L1110" s="40">
        <f>VLOOKUP(Table1[[#This Row],[fund_ioc]],'[1]By Fund - The Illinois Office o'!$B:$D,3,FALSE)</f>
        <v>11608.74</v>
      </c>
      <c r="M1110" s="41">
        <f>VLOOKUP(Table1[[#This Row],[fund_ioc]],'[2]By Fund - The Illinois Office o'!$B:$D,3,FALSE)</f>
        <v>33750</v>
      </c>
      <c r="N1110" s="40">
        <v>11608.74</v>
      </c>
      <c r="O1110" s="40">
        <v>33750</v>
      </c>
    </row>
    <row r="1111" spans="1:15">
      <c r="A1111" s="22" t="s">
        <v>937</v>
      </c>
      <c r="B1111" s="1" t="s">
        <v>937</v>
      </c>
      <c r="C1111" s="1" t="s">
        <v>937</v>
      </c>
      <c r="D1111" s="1">
        <v>0</v>
      </c>
      <c r="E1111" s="1"/>
      <c r="F1111" s="1">
        <v>1</v>
      </c>
      <c r="G1111" s="19" t="s">
        <v>2169</v>
      </c>
      <c r="H1111" s="1" t="s">
        <v>2278</v>
      </c>
      <c r="I1111" s="1" t="s">
        <v>2288</v>
      </c>
      <c r="J1111" s="1">
        <v>1</v>
      </c>
      <c r="K1111" s="1">
        <v>1</v>
      </c>
      <c r="L1111" s="40" t="e">
        <f>VLOOKUP(Table1[[#This Row],[fund_ioc]],'[1]By Fund - The Illinois Office o'!$B:$D,3,FALSE)</f>
        <v>#N/A</v>
      </c>
      <c r="M1111" s="41" t="e">
        <f>VLOOKUP(Table1[[#This Row],[fund_ioc]],'[2]By Fund - The Illinois Office o'!$B:$D,3,FALSE)</f>
        <v>#N/A</v>
      </c>
      <c r="N1111" s="40"/>
      <c r="O1111" s="40"/>
    </row>
    <row r="1112" spans="1:15">
      <c r="A1112" s="22" t="s">
        <v>2437</v>
      </c>
      <c r="B1112" s="1" t="s">
        <v>2437</v>
      </c>
      <c r="C1112" s="1" t="s">
        <v>2437</v>
      </c>
      <c r="D1112" s="1" t="s">
        <v>2369</v>
      </c>
      <c r="E1112" s="1"/>
      <c r="F1112" s="1" t="s">
        <v>2319</v>
      </c>
      <c r="G1112" s="35" t="s">
        <v>2438</v>
      </c>
      <c r="H1112" s="1" t="s">
        <v>2278</v>
      </c>
      <c r="I1112" s="1" t="s">
        <v>2288</v>
      </c>
      <c r="J1112" s="1" t="s">
        <v>2319</v>
      </c>
      <c r="K1112" s="1" t="s">
        <v>2319</v>
      </c>
      <c r="L1112" s="40">
        <f>VLOOKUP(Table1[[#This Row],[fund_ioc]],'[1]By Fund - The Illinois Office o'!$B:$D,3,FALSE)</f>
        <v>170217</v>
      </c>
      <c r="M1112" s="41">
        <f>VLOOKUP(Table1[[#This Row],[fund_ioc]],'[2]By Fund - The Illinois Office o'!$B:$D,3,FALSE)</f>
        <v>170210</v>
      </c>
      <c r="N1112" s="40">
        <v>170217</v>
      </c>
      <c r="O1112" s="40">
        <v>170210</v>
      </c>
    </row>
    <row r="1113" spans="1:15">
      <c r="A1113" s="22" t="s">
        <v>938</v>
      </c>
      <c r="B1113" s="1" t="s">
        <v>938</v>
      </c>
      <c r="C1113" s="1" t="s">
        <v>938</v>
      </c>
      <c r="D1113" s="1">
        <v>0</v>
      </c>
      <c r="E1113" s="1"/>
      <c r="F1113" s="1">
        <v>1</v>
      </c>
      <c r="G1113" s="1" t="s">
        <v>2170</v>
      </c>
      <c r="H1113" s="1" t="s">
        <v>2277</v>
      </c>
      <c r="I1113" s="1" t="s">
        <v>2287</v>
      </c>
      <c r="J1113" s="1">
        <v>1</v>
      </c>
      <c r="K1113" s="1">
        <v>1</v>
      </c>
      <c r="L1113" s="40">
        <f>VLOOKUP(Table1[[#This Row],[fund_ioc]],'[1]By Fund - The Illinois Office o'!$B:$D,3,FALSE)</f>
        <v>1131207.8600000001</v>
      </c>
      <c r="M1113" s="41">
        <f>VLOOKUP(Table1[[#This Row],[fund_ioc]],'[2]By Fund - The Illinois Office o'!$B:$D,3,FALSE)</f>
        <v>1137084.6599999999</v>
      </c>
      <c r="N1113" s="40">
        <v>1131207.8600000001</v>
      </c>
      <c r="O1113" s="40">
        <v>1137084.6599999999</v>
      </c>
    </row>
    <row r="1114" spans="1:15">
      <c r="A1114" s="22" t="s">
        <v>939</v>
      </c>
      <c r="B1114" s="1" t="s">
        <v>939</v>
      </c>
      <c r="C1114" s="1" t="s">
        <v>939</v>
      </c>
      <c r="D1114" s="1">
        <v>0</v>
      </c>
      <c r="E1114" s="1"/>
      <c r="F1114" s="1">
        <v>1</v>
      </c>
      <c r="G1114" s="19" t="s">
        <v>2171</v>
      </c>
      <c r="H1114" s="1" t="s">
        <v>2278</v>
      </c>
      <c r="I1114" s="1" t="s">
        <v>2288</v>
      </c>
      <c r="J1114" s="1">
        <v>1</v>
      </c>
      <c r="K1114" s="1">
        <v>1</v>
      </c>
      <c r="L1114" s="40" t="e">
        <f>VLOOKUP(Table1[[#This Row],[fund_ioc]],'[1]By Fund - The Illinois Office o'!$B:$D,3,FALSE)</f>
        <v>#N/A</v>
      </c>
      <c r="M1114" s="41" t="e">
        <f>VLOOKUP(Table1[[#This Row],[fund_ioc]],'[2]By Fund - The Illinois Office o'!$B:$D,3,FALSE)</f>
        <v>#N/A</v>
      </c>
      <c r="N1114" s="40"/>
      <c r="O1114" s="40"/>
    </row>
    <row r="1115" spans="1:15">
      <c r="A1115" s="22" t="s">
        <v>2406</v>
      </c>
      <c r="B1115" s="1" t="s">
        <v>2406</v>
      </c>
      <c r="C1115" s="1" t="s">
        <v>2406</v>
      </c>
      <c r="D1115" s="1" t="s">
        <v>2369</v>
      </c>
      <c r="E1115" s="1"/>
      <c r="F1115" s="1" t="s">
        <v>2319</v>
      </c>
      <c r="G1115" s="7" t="s">
        <v>2407</v>
      </c>
      <c r="H1115" s="1" t="s">
        <v>2279</v>
      </c>
      <c r="I1115" s="1" t="s">
        <v>2289</v>
      </c>
      <c r="J1115" s="1" t="s">
        <v>2319</v>
      </c>
      <c r="K1115" s="1" t="s">
        <v>2319</v>
      </c>
      <c r="L1115" s="40" t="e">
        <f>VLOOKUP(Table1[[#This Row],[fund_ioc]],'[1]By Fund - The Illinois Office o'!$B:$D,3,FALSE)</f>
        <v>#N/A</v>
      </c>
      <c r="M1115" s="41">
        <f>VLOOKUP(Table1[[#This Row],[fund_ioc]],'[2]By Fund - The Illinois Office o'!$B:$D,3,FALSE)</f>
        <v>9569.75</v>
      </c>
      <c r="N1115" s="40"/>
      <c r="O1115" s="40">
        <v>9569.75</v>
      </c>
    </row>
    <row r="1116" spans="1:15">
      <c r="A1116" s="22" t="s">
        <v>940</v>
      </c>
      <c r="B1116" s="1" t="s">
        <v>940</v>
      </c>
      <c r="C1116" s="1" t="s">
        <v>940</v>
      </c>
      <c r="D1116" s="1">
        <v>0</v>
      </c>
      <c r="E1116" s="1"/>
      <c r="F1116" s="1">
        <v>1</v>
      </c>
      <c r="G1116" s="1" t="s">
        <v>2172</v>
      </c>
      <c r="H1116" s="1" t="s">
        <v>2277</v>
      </c>
      <c r="I1116" s="1" t="s">
        <v>2287</v>
      </c>
      <c r="J1116" s="1">
        <v>1</v>
      </c>
      <c r="K1116" s="1">
        <v>1</v>
      </c>
      <c r="L1116" s="40">
        <f>VLOOKUP(Table1[[#This Row],[fund_ioc]],'[1]By Fund - The Illinois Office o'!$B:$D,3,FALSE)</f>
        <v>17969015.82</v>
      </c>
      <c r="M1116" s="41">
        <f>VLOOKUP(Table1[[#This Row],[fund_ioc]],'[2]By Fund - The Illinois Office o'!$B:$D,3,FALSE)</f>
        <v>17504028.43</v>
      </c>
      <c r="N1116" s="40">
        <v>17969015.82</v>
      </c>
      <c r="O1116" s="40">
        <v>17504028.43</v>
      </c>
    </row>
    <row r="1117" spans="1:15">
      <c r="A1117" s="26" t="s">
        <v>941</v>
      </c>
      <c r="B1117" s="3" t="s">
        <v>2362</v>
      </c>
      <c r="C1117" s="3" t="s">
        <v>941</v>
      </c>
      <c r="D1117" s="3" t="s">
        <v>2316</v>
      </c>
      <c r="E1117" s="3"/>
      <c r="F1117" s="3" t="s">
        <v>2319</v>
      </c>
      <c r="G1117" s="20" t="s">
        <v>2364</v>
      </c>
      <c r="H1117" s="3" t="s">
        <v>2278</v>
      </c>
      <c r="I1117" s="3" t="s">
        <v>2288</v>
      </c>
      <c r="J1117" s="3" t="s">
        <v>2319</v>
      </c>
      <c r="K1117" s="3" t="s">
        <v>2319</v>
      </c>
      <c r="L1117" s="40">
        <f>VLOOKUP(Table1[[#This Row],[fund_ioc]],'[1]By Fund - The Illinois Office o'!$B:$D,3,FALSE)</f>
        <v>68439.88</v>
      </c>
      <c r="M1117" s="41">
        <f>VLOOKUP(Table1[[#This Row],[fund_ioc]],'[2]By Fund - The Illinois Office o'!$B:$D,3,FALSE)</f>
        <v>0</v>
      </c>
      <c r="N1117" s="40">
        <v>68439.88</v>
      </c>
      <c r="O1117" s="40">
        <v>0</v>
      </c>
    </row>
    <row r="1118" spans="1:15">
      <c r="A1118" s="25" t="s">
        <v>2361</v>
      </c>
      <c r="B1118" s="8" t="s">
        <v>2363</v>
      </c>
      <c r="C1118" s="8" t="s">
        <v>941</v>
      </c>
      <c r="D1118" s="8" t="s">
        <v>2319</v>
      </c>
      <c r="E1118" s="8" t="s">
        <v>2320</v>
      </c>
      <c r="F1118" s="8" t="s">
        <v>2319</v>
      </c>
      <c r="G1118" s="8" t="s">
        <v>2173</v>
      </c>
      <c r="H1118" s="8" t="s">
        <v>2278</v>
      </c>
      <c r="I1118" s="8" t="s">
        <v>2288</v>
      </c>
      <c r="J1118" s="8" t="s">
        <v>2319</v>
      </c>
      <c r="K1118" s="8" t="s">
        <v>2319</v>
      </c>
      <c r="L1118" s="40">
        <f>VLOOKUP(Table1[[#This Row],[fund_ioc]],'[1]By Fund - The Illinois Office o'!$B:$D,3,FALSE)</f>
        <v>68439.88</v>
      </c>
      <c r="M1118" s="41">
        <f>VLOOKUP(Table1[[#This Row],[fund_ioc]],'[2]By Fund - The Illinois Office o'!$B:$D,3,FALSE)</f>
        <v>0</v>
      </c>
      <c r="N1118" s="40">
        <v>68439.88</v>
      </c>
      <c r="O1118" s="40">
        <v>0</v>
      </c>
    </row>
    <row r="1119" spans="1:15">
      <c r="A1119" s="22" t="s">
        <v>942</v>
      </c>
      <c r="B1119" s="1" t="s">
        <v>942</v>
      </c>
      <c r="C1119" s="1" t="s">
        <v>942</v>
      </c>
      <c r="D1119" s="1">
        <v>0</v>
      </c>
      <c r="E1119" s="1"/>
      <c r="F1119" s="1">
        <v>1</v>
      </c>
      <c r="G1119" s="1" t="s">
        <v>2174</v>
      </c>
      <c r="H1119" s="1" t="s">
        <v>2278</v>
      </c>
      <c r="I1119" s="1" t="s">
        <v>2288</v>
      </c>
      <c r="J1119" s="1">
        <v>1</v>
      </c>
      <c r="K1119" s="1">
        <v>1</v>
      </c>
      <c r="L1119" s="40">
        <f>VLOOKUP(Table1[[#This Row],[fund_ioc]],'[1]By Fund - The Illinois Office o'!$B:$D,3,FALSE)</f>
        <v>0</v>
      </c>
      <c r="M1119" s="41">
        <f>VLOOKUP(Table1[[#This Row],[fund_ioc]],'[2]By Fund - The Illinois Office o'!$B:$D,3,FALSE)</f>
        <v>27579.23</v>
      </c>
      <c r="N1119" s="40">
        <v>0</v>
      </c>
      <c r="O1119" s="40">
        <v>27579.23</v>
      </c>
    </row>
    <row r="1120" spans="1:15">
      <c r="A1120" s="22" t="s">
        <v>943</v>
      </c>
      <c r="B1120" s="1" t="s">
        <v>943</v>
      </c>
      <c r="C1120" s="1" t="s">
        <v>943</v>
      </c>
      <c r="D1120" s="1">
        <v>0</v>
      </c>
      <c r="E1120" s="1"/>
      <c r="F1120" s="1">
        <v>1</v>
      </c>
      <c r="G1120" s="19" t="s">
        <v>2175</v>
      </c>
      <c r="H1120" s="1" t="s">
        <v>2279</v>
      </c>
      <c r="I1120" s="1" t="s">
        <v>2289</v>
      </c>
      <c r="J1120" s="1">
        <v>1</v>
      </c>
      <c r="K1120" s="1">
        <v>1</v>
      </c>
      <c r="L1120" s="40" t="e">
        <f>VLOOKUP(Table1[[#This Row],[fund_ioc]],'[1]By Fund - The Illinois Office o'!$B:$D,3,FALSE)</f>
        <v>#N/A</v>
      </c>
      <c r="M1120" s="41">
        <f>VLOOKUP(Table1[[#This Row],[fund_ioc]],'[2]By Fund - The Illinois Office o'!$B:$D,3,FALSE)</f>
        <v>324786.37</v>
      </c>
      <c r="N1120" s="40"/>
      <c r="O1120" s="40">
        <v>324786.37</v>
      </c>
    </row>
    <row r="1121" spans="1:15" s="12" customFormat="1">
      <c r="A1121" s="22" t="s">
        <v>944</v>
      </c>
      <c r="B1121" s="1" t="s">
        <v>944</v>
      </c>
      <c r="C1121" s="1" t="s">
        <v>944</v>
      </c>
      <c r="D1121" s="1">
        <v>0</v>
      </c>
      <c r="E1121" s="1"/>
      <c r="F1121" s="1">
        <v>1</v>
      </c>
      <c r="G1121" s="19" t="s">
        <v>2176</v>
      </c>
      <c r="H1121" s="1" t="s">
        <v>2278</v>
      </c>
      <c r="I1121" s="1" t="s">
        <v>2288</v>
      </c>
      <c r="J1121" s="1">
        <v>1</v>
      </c>
      <c r="K1121" s="1">
        <v>1</v>
      </c>
      <c r="L1121" s="40" t="e">
        <f>VLOOKUP(Table1[[#This Row],[fund_ioc]],'[1]By Fund - The Illinois Office o'!$B:$D,3,FALSE)</f>
        <v>#N/A</v>
      </c>
      <c r="M1121" s="41" t="e">
        <f>VLOOKUP(Table1[[#This Row],[fund_ioc]],'[2]By Fund - The Illinois Office o'!$B:$D,3,FALSE)</f>
        <v>#N/A</v>
      </c>
      <c r="N1121" s="40"/>
      <c r="O1121" s="40"/>
    </row>
    <row r="1122" spans="1:15" s="12" customFormat="1">
      <c r="A1122" s="22" t="s">
        <v>945</v>
      </c>
      <c r="B1122" s="1" t="s">
        <v>945</v>
      </c>
      <c r="C1122" s="1" t="s">
        <v>945</v>
      </c>
      <c r="D1122" s="1">
        <v>0</v>
      </c>
      <c r="E1122" s="1"/>
      <c r="F1122" s="1">
        <v>1</v>
      </c>
      <c r="G1122" s="19" t="s">
        <v>2177</v>
      </c>
      <c r="H1122" s="1" t="s">
        <v>2279</v>
      </c>
      <c r="I1122" s="1" t="s">
        <v>2289</v>
      </c>
      <c r="J1122" s="1">
        <v>1</v>
      </c>
      <c r="K1122" s="1">
        <v>1</v>
      </c>
      <c r="L1122" s="40">
        <f>VLOOKUP(Table1[[#This Row],[fund_ioc]],'[1]By Fund - The Illinois Office o'!$B:$D,3,FALSE)</f>
        <v>0</v>
      </c>
      <c r="M1122" s="41">
        <f>VLOOKUP(Table1[[#This Row],[fund_ioc]],'[2]By Fund - The Illinois Office o'!$B:$D,3,FALSE)</f>
        <v>669.66</v>
      </c>
      <c r="N1122" s="40">
        <v>0</v>
      </c>
      <c r="O1122" s="40">
        <v>669.66</v>
      </c>
    </row>
    <row r="1123" spans="1:15" s="12" customFormat="1" ht="15.3">
      <c r="A1123" s="22" t="s">
        <v>946</v>
      </c>
      <c r="B1123" s="1" t="s">
        <v>946</v>
      </c>
      <c r="C1123" s="1" t="s">
        <v>946</v>
      </c>
      <c r="D1123" s="1">
        <v>0</v>
      </c>
      <c r="E1123" s="1"/>
      <c r="F1123" s="1">
        <v>1</v>
      </c>
      <c r="G1123" s="1" t="s">
        <v>2178</v>
      </c>
      <c r="H1123" s="1" t="s">
        <v>2278</v>
      </c>
      <c r="I1123" s="1" t="s">
        <v>2288</v>
      </c>
      <c r="J1123" s="1">
        <v>1</v>
      </c>
      <c r="K1123" s="1">
        <v>1</v>
      </c>
      <c r="L1123" s="40">
        <f>VLOOKUP(Table1[[#This Row],[fund_ioc]],'[1]By Fund - The Illinois Office o'!$B:$D,3,FALSE)</f>
        <v>20451156.530000001</v>
      </c>
      <c r="M1123" s="41">
        <f>VLOOKUP(Table1[[#This Row],[fund_ioc]],'[2]By Fund - The Illinois Office o'!$B:$D,3,FALSE)</f>
        <v>23266846.829999998</v>
      </c>
      <c r="N1123" s="40">
        <v>20451156.530000001</v>
      </c>
      <c r="O1123" s="40">
        <v>23266846.829999998</v>
      </c>
    </row>
    <row r="1124" spans="1:15" s="12" customFormat="1" ht="15.3">
      <c r="A1124" s="22" t="s">
        <v>1004</v>
      </c>
      <c r="B1124" s="1" t="s">
        <v>2303</v>
      </c>
      <c r="C1124" s="1" t="s">
        <v>1004</v>
      </c>
      <c r="D1124" s="1">
        <v>0</v>
      </c>
      <c r="E1124" s="1">
        <v>2018</v>
      </c>
      <c r="F1124" s="1">
        <v>1</v>
      </c>
      <c r="G1124" s="1" t="s">
        <v>2235</v>
      </c>
      <c r="H1124" s="1" t="s">
        <v>2278</v>
      </c>
      <c r="I1124" s="1" t="s">
        <v>2288</v>
      </c>
      <c r="J1124" s="1">
        <v>1</v>
      </c>
      <c r="K1124" s="1">
        <v>1</v>
      </c>
      <c r="L1124" s="40" t="e">
        <f>VLOOKUP(Table1[[#This Row],[fund_ioc]],'[1]By Fund - The Illinois Office o'!$B:$D,3,FALSE)</f>
        <v>#N/A</v>
      </c>
      <c r="M1124" s="41" t="e">
        <f>VLOOKUP(Table1[[#This Row],[fund_ioc]],'[2]By Fund - The Illinois Office o'!$B:$D,3,FALSE)</f>
        <v>#N/A</v>
      </c>
      <c r="N1124" s="40" t="e">
        <v>#N/A</v>
      </c>
      <c r="O1124" s="40" t="e">
        <v>#N/A</v>
      </c>
    </row>
    <row r="1125" spans="1:15" s="12" customFormat="1">
      <c r="A1125" s="22" t="s">
        <v>1005</v>
      </c>
      <c r="B1125" s="1" t="s">
        <v>2304</v>
      </c>
      <c r="C1125" s="1" t="s">
        <v>1005</v>
      </c>
      <c r="D1125" s="1">
        <v>0</v>
      </c>
      <c r="E1125" s="1">
        <v>2018</v>
      </c>
      <c r="F1125" s="1">
        <v>1</v>
      </c>
      <c r="G1125" s="1" t="s">
        <v>2236</v>
      </c>
      <c r="H1125" s="1" t="s">
        <v>2277</v>
      </c>
      <c r="I1125" s="1" t="s">
        <v>2287</v>
      </c>
      <c r="J1125" s="1">
        <v>1</v>
      </c>
      <c r="K1125" s="1">
        <v>1</v>
      </c>
      <c r="L1125" s="40" t="e">
        <f>VLOOKUP(Table1[[#This Row],[fund_ioc]],'[1]By Fund - The Illinois Office o'!$B:$D,3,FALSE)</f>
        <v>#N/A</v>
      </c>
      <c r="M1125" s="41" t="e">
        <f>VLOOKUP(Table1[[#This Row],[fund_ioc]],'[2]By Fund - The Illinois Office o'!$B:$D,3,FALSE)</f>
        <v>#N/A</v>
      </c>
      <c r="N1125" s="40" t="e">
        <v>#N/A</v>
      </c>
      <c r="O1125" s="40" t="e">
        <v>#N/A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Choi</dc:creator>
  <cp:lastModifiedBy>Wilbur, Alea</cp:lastModifiedBy>
  <dcterms:created xsi:type="dcterms:W3CDTF">2020-09-29T16:35:19Z</dcterms:created>
  <dcterms:modified xsi:type="dcterms:W3CDTF">2024-03-13T05:03:14Z</dcterms:modified>
</cp:coreProperties>
</file>