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fe de M\ATIVIDADE-ORCAMAENTO\"/>
    </mc:Choice>
  </mc:AlternateContent>
  <xr:revisionPtr revIDLastSave="0" documentId="13_ncr:1_{18E99E08-FACF-4FDA-811F-C83C02F7001A}" xr6:coauthVersionLast="47" xr6:coauthVersionMax="47" xr10:uidLastSave="{00000000-0000-0000-0000-000000000000}"/>
  <bookViews>
    <workbookView xWindow="-120" yWindow="-120" windowWidth="29040" windowHeight="15840" xr2:uid="{666299D4-4198-4973-9AC0-7C830C16CB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39" i="1"/>
  <c r="E1" i="1"/>
  <c r="G43" i="1"/>
  <c r="E35" i="1"/>
  <c r="E23" i="1"/>
  <c r="E34" i="1"/>
  <c r="E33" i="1"/>
  <c r="E32" i="1"/>
  <c r="E31" i="1"/>
  <c r="E30" i="1"/>
  <c r="E29" i="1"/>
  <c r="G28" i="1" s="1"/>
  <c r="E28" i="1"/>
  <c r="E22" i="1"/>
  <c r="E18" i="1"/>
  <c r="E21" i="1"/>
  <c r="E20" i="1"/>
  <c r="E19" i="1"/>
  <c r="E17" i="1"/>
  <c r="E16" i="1"/>
  <c r="G16" i="1" s="1"/>
  <c r="D12" i="1"/>
  <c r="D11" i="1"/>
  <c r="D10" i="1"/>
  <c r="D9" i="1"/>
  <c r="C8" i="1"/>
  <c r="D8" i="1" s="1"/>
  <c r="G8" i="1" s="1"/>
</calcChain>
</file>

<file path=xl/sharedStrings.xml><?xml version="1.0" encoding="utf-8"?>
<sst xmlns="http://schemas.openxmlformats.org/spreadsheetml/2006/main" count="76" uniqueCount="55">
  <si>
    <t>Atendentes:</t>
  </si>
  <si>
    <t>Orçamento:</t>
  </si>
  <si>
    <t>Engenheiros:</t>
  </si>
  <si>
    <t>Técnicos:</t>
  </si>
  <si>
    <t>Periféricos</t>
  </si>
  <si>
    <t>Preço</t>
  </si>
  <si>
    <t>Quantidade</t>
  </si>
  <si>
    <t>Total</t>
  </si>
  <si>
    <t>Monitor</t>
  </si>
  <si>
    <t>Mouse</t>
  </si>
  <si>
    <t>Mousepad</t>
  </si>
  <si>
    <t>Teclado</t>
  </si>
  <si>
    <t>Notebook</t>
  </si>
  <si>
    <t>Peças</t>
  </si>
  <si>
    <t>Hardware simples</t>
  </si>
  <si>
    <t>Modelo</t>
  </si>
  <si>
    <t>DUEX DX H55Z</t>
  </si>
  <si>
    <t>Memória RAM</t>
  </si>
  <si>
    <t>CORSAIR VALUESELECT 4GB</t>
  </si>
  <si>
    <t>Processador</t>
  </si>
  <si>
    <t>MASTER I70 INTEL</t>
  </si>
  <si>
    <t>Gabinete</t>
  </si>
  <si>
    <t>AEROCOOL CYLON</t>
  </si>
  <si>
    <t>SSD</t>
  </si>
  <si>
    <t>PATRIOT P210</t>
  </si>
  <si>
    <t>INTEL PENTIUM GOLD G7400</t>
  </si>
  <si>
    <t>Fonte</t>
  </si>
  <si>
    <t>AEROCOOL VX-500 500W</t>
  </si>
  <si>
    <t>Gastos totais</t>
  </si>
  <si>
    <t>Hardware técnico</t>
  </si>
  <si>
    <t>Placa mãe</t>
  </si>
  <si>
    <t xml:space="preserve">Placa mãe </t>
  </si>
  <si>
    <t>ASROCK A620M PRO RS</t>
  </si>
  <si>
    <t>TEAM GROUP ELITE</t>
  </si>
  <si>
    <t>RYZEN 7 5700X</t>
  </si>
  <si>
    <t>MASTER HYPER 212 HALO BLACK</t>
  </si>
  <si>
    <t>Cooler p/ process</t>
  </si>
  <si>
    <t>AIGO DARKFLASH DLM 21</t>
  </si>
  <si>
    <t>TEAM GROUP GX2</t>
  </si>
  <si>
    <t>CORSAIR CX-F RGB SERIES CX550F</t>
  </si>
  <si>
    <t>Ventoinha</t>
  </si>
  <si>
    <t>COOLER MASTER SICKLEFLOW 120 BLUE</t>
  </si>
  <si>
    <t xml:space="preserve"> COOLER MASTER MOBIUS 120 OC</t>
  </si>
  <si>
    <t>Hardware engenheiros</t>
  </si>
  <si>
    <t>Notebooks</t>
  </si>
  <si>
    <t>Licenças</t>
  </si>
  <si>
    <t>Windows</t>
  </si>
  <si>
    <t>Autocad</t>
  </si>
  <si>
    <t>Inventor</t>
  </si>
  <si>
    <t>1 Ano, R$ 1.599,99</t>
  </si>
  <si>
    <t>1 Ano, R$ 7.423</t>
  </si>
  <si>
    <t>1 Ano, R$ 8.825</t>
  </si>
  <si>
    <t>Gastos:</t>
  </si>
  <si>
    <t>sobrou:</t>
  </si>
  <si>
    <t>Asus Vivobook 15 AMD Ryzen 5-4600H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</si>
</sst>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0" fontId="1" fillId="0" borderId="0" xfId="0" applyFont="1"/>
    <xf numFmtId="44" fontId="0" fillId="0" borderId="0" xfId="0" applyNumberFormat="1"/>
    <xf numFmtId="44" fontId="1" fillId="0" borderId="0" xfId="0" applyNumberFormat="1" applyFont="1"/>
    <xf numFmtId="44" fontId="2" fillId="0" borderId="0" xfId="0" applyNumberFormat="1" applyFont="1"/>
    <xf numFmtId="8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F1D1-A059-40D7-8276-E9779B5E5E47}">
  <dimension ref="A1:H44"/>
  <sheetViews>
    <sheetView tabSelected="1" topLeftCell="A10" workbookViewId="0">
      <selection activeCell="K22" sqref="K22"/>
    </sheetView>
  </sheetViews>
  <sheetFormatPr defaultRowHeight="15" x14ac:dyDescent="0.25"/>
  <cols>
    <col min="1" max="1" width="16.5703125" bestFit="1" customWidth="1"/>
    <col min="2" max="2" width="35.85546875" bestFit="1" customWidth="1"/>
    <col min="3" max="3" width="21.5703125" bestFit="1" customWidth="1"/>
    <col min="4" max="5" width="14.28515625" bestFit="1" customWidth="1"/>
    <col min="6" max="6" width="12.42578125" bestFit="1" customWidth="1"/>
    <col min="7" max="7" width="13.28515625" bestFit="1" customWidth="1"/>
  </cols>
  <sheetData>
    <row r="1" spans="1:8" x14ac:dyDescent="0.25">
      <c r="A1" t="s">
        <v>1</v>
      </c>
      <c r="B1" s="1">
        <v>100000</v>
      </c>
      <c r="D1" t="s">
        <v>52</v>
      </c>
      <c r="E1" s="3">
        <f>G8+G16+G28+G39+G43</f>
        <v>99873.48</v>
      </c>
      <c r="G1" t="s">
        <v>53</v>
      </c>
      <c r="H1" s="6">
        <f>B1-E1</f>
        <v>126.52000000000407</v>
      </c>
    </row>
    <row r="2" spans="1:8" x14ac:dyDescent="0.25">
      <c r="H2" s="7"/>
    </row>
    <row r="3" spans="1:8" x14ac:dyDescent="0.25">
      <c r="A3" t="s">
        <v>0</v>
      </c>
      <c r="B3" t="s">
        <v>3</v>
      </c>
      <c r="C3" t="s">
        <v>2</v>
      </c>
    </row>
    <row r="4" spans="1:8" x14ac:dyDescent="0.25">
      <c r="A4">
        <v>1</v>
      </c>
      <c r="B4">
        <v>2</v>
      </c>
      <c r="C4">
        <v>2</v>
      </c>
    </row>
    <row r="7" spans="1:8" x14ac:dyDescent="0.25">
      <c r="A7" s="2" t="s">
        <v>4</v>
      </c>
      <c r="B7" s="2" t="s">
        <v>5</v>
      </c>
      <c r="C7" s="2" t="s">
        <v>6</v>
      </c>
      <c r="D7" s="2" t="s">
        <v>7</v>
      </c>
      <c r="G7" s="2" t="s">
        <v>28</v>
      </c>
    </row>
    <row r="8" spans="1:8" x14ac:dyDescent="0.25">
      <c r="A8" t="s">
        <v>8</v>
      </c>
      <c r="B8" s="3">
        <v>358</v>
      </c>
      <c r="C8">
        <f>SUM(A4,B4)</f>
        <v>3</v>
      </c>
      <c r="D8" s="3">
        <f>B8*C8</f>
        <v>1074</v>
      </c>
      <c r="G8" s="3">
        <f>D8+D9+D10+D11+D12</f>
        <v>6492.2</v>
      </c>
    </row>
    <row r="9" spans="1:8" x14ac:dyDescent="0.25">
      <c r="A9" t="s">
        <v>9</v>
      </c>
      <c r="B9" s="3">
        <v>13.21</v>
      </c>
      <c r="C9">
        <v>5</v>
      </c>
      <c r="D9" s="3">
        <f>B9*C9</f>
        <v>66.050000000000011</v>
      </c>
    </row>
    <row r="10" spans="1:8" x14ac:dyDescent="0.25">
      <c r="A10" t="s">
        <v>10</v>
      </c>
      <c r="B10" s="3">
        <v>5.09</v>
      </c>
      <c r="C10">
        <v>5</v>
      </c>
      <c r="D10" s="3">
        <f>B10*C10</f>
        <v>25.45</v>
      </c>
    </row>
    <row r="11" spans="1:8" x14ac:dyDescent="0.25">
      <c r="A11" t="s">
        <v>11</v>
      </c>
      <c r="B11" s="3">
        <v>42.9</v>
      </c>
      <c r="C11">
        <v>3</v>
      </c>
      <c r="D11" s="3">
        <f>B11*C11</f>
        <v>128.69999999999999</v>
      </c>
    </row>
    <row r="12" spans="1:8" x14ac:dyDescent="0.25">
      <c r="A12" t="s">
        <v>12</v>
      </c>
      <c r="B12" s="3">
        <v>2599</v>
      </c>
      <c r="C12">
        <v>2</v>
      </c>
      <c r="D12" s="3">
        <f>B12*C12</f>
        <v>5198</v>
      </c>
    </row>
    <row r="14" spans="1:8" x14ac:dyDescent="0.25">
      <c r="B14" s="4" t="s">
        <v>14</v>
      </c>
    </row>
    <row r="15" spans="1:8" x14ac:dyDescent="0.25">
      <c r="A15" s="2" t="s">
        <v>13</v>
      </c>
      <c r="B15" s="2" t="s">
        <v>15</v>
      </c>
      <c r="C15" s="2" t="s">
        <v>6</v>
      </c>
      <c r="D15" s="2" t="s">
        <v>5</v>
      </c>
      <c r="E15" s="2" t="s">
        <v>7</v>
      </c>
      <c r="G15" s="2" t="s">
        <v>28</v>
      </c>
    </row>
    <row r="16" spans="1:8" x14ac:dyDescent="0.25">
      <c r="A16" t="s">
        <v>31</v>
      </c>
      <c r="B16" t="s">
        <v>16</v>
      </c>
      <c r="C16">
        <v>2</v>
      </c>
      <c r="D16" s="3">
        <v>149.9</v>
      </c>
      <c r="E16" s="3">
        <f>D16*C16</f>
        <v>299.8</v>
      </c>
      <c r="G16" s="3">
        <f>E16+E17+E18+E19+E20+E21+E22</f>
        <v>2746.52</v>
      </c>
    </row>
    <row r="17" spans="1:7" x14ac:dyDescent="0.25">
      <c r="A17" t="s">
        <v>17</v>
      </c>
      <c r="B17" t="s">
        <v>18</v>
      </c>
      <c r="C17">
        <v>2</v>
      </c>
      <c r="D17" s="3">
        <v>99.99</v>
      </c>
      <c r="E17" s="3">
        <f>C17*D17</f>
        <v>199.98</v>
      </c>
    </row>
    <row r="18" spans="1:7" x14ac:dyDescent="0.25">
      <c r="A18" t="s">
        <v>19</v>
      </c>
      <c r="B18" t="s">
        <v>25</v>
      </c>
      <c r="C18">
        <v>2</v>
      </c>
      <c r="D18" s="3">
        <v>529.99</v>
      </c>
      <c r="E18" s="3">
        <f>C18*D18</f>
        <v>1059.98</v>
      </c>
    </row>
    <row r="19" spans="1:7" x14ac:dyDescent="0.25">
      <c r="A19" t="s">
        <v>36</v>
      </c>
      <c r="B19" t="s">
        <v>20</v>
      </c>
      <c r="C19">
        <v>2</v>
      </c>
      <c r="D19" s="3">
        <v>49.9</v>
      </c>
      <c r="E19" s="3">
        <f>D19*C19</f>
        <v>99.8</v>
      </c>
    </row>
    <row r="20" spans="1:7" x14ac:dyDescent="0.25">
      <c r="A20" t="s">
        <v>21</v>
      </c>
      <c r="B20" t="s">
        <v>22</v>
      </c>
      <c r="C20">
        <v>2</v>
      </c>
      <c r="D20" s="3">
        <v>290.99</v>
      </c>
      <c r="E20" s="3">
        <f>D20*C20</f>
        <v>581.98</v>
      </c>
    </row>
    <row r="21" spans="1:7" x14ac:dyDescent="0.25">
      <c r="A21" t="s">
        <v>23</v>
      </c>
      <c r="B21" t="s">
        <v>24</v>
      </c>
      <c r="C21">
        <v>2</v>
      </c>
      <c r="D21" s="5">
        <v>99.99</v>
      </c>
      <c r="E21" s="3">
        <f>C21*D21</f>
        <v>199.98</v>
      </c>
    </row>
    <row r="22" spans="1:7" x14ac:dyDescent="0.25">
      <c r="A22" t="s">
        <v>26</v>
      </c>
      <c r="B22" t="s">
        <v>27</v>
      </c>
      <c r="C22">
        <v>2</v>
      </c>
      <c r="D22" s="3">
        <v>152.5</v>
      </c>
      <c r="E22" s="3">
        <f>C22*D22</f>
        <v>305</v>
      </c>
    </row>
    <row r="23" spans="1:7" x14ac:dyDescent="0.25">
      <c r="A23" t="s">
        <v>40</v>
      </c>
      <c r="B23" t="s">
        <v>41</v>
      </c>
      <c r="C23">
        <v>4</v>
      </c>
      <c r="D23" s="6">
        <v>70.47</v>
      </c>
      <c r="E23" s="3">
        <f>C23*D23</f>
        <v>281.88</v>
      </c>
    </row>
    <row r="26" spans="1:7" x14ac:dyDescent="0.25">
      <c r="C26" s="2" t="s">
        <v>29</v>
      </c>
    </row>
    <row r="27" spans="1:7" x14ac:dyDescent="0.25">
      <c r="A27" s="2" t="s">
        <v>13</v>
      </c>
      <c r="B27" s="2" t="s">
        <v>15</v>
      </c>
      <c r="C27" s="2" t="s">
        <v>6</v>
      </c>
      <c r="D27" s="2" t="s">
        <v>5</v>
      </c>
      <c r="E27" s="2" t="s">
        <v>7</v>
      </c>
      <c r="G27" s="2" t="s">
        <v>28</v>
      </c>
    </row>
    <row r="28" spans="1:7" x14ac:dyDescent="0.25">
      <c r="A28" t="s">
        <v>30</v>
      </c>
      <c r="B28" t="s">
        <v>32</v>
      </c>
      <c r="C28">
        <v>2</v>
      </c>
      <c r="D28" s="3">
        <v>1399.99</v>
      </c>
      <c r="E28" s="3">
        <f t="shared" ref="E28:E35" si="0">C28*D28</f>
        <v>2799.98</v>
      </c>
      <c r="G28" s="3">
        <f>E28+E29+E30+E31+E32+E33+E35+E34</f>
        <v>11050.199999999999</v>
      </c>
    </row>
    <row r="29" spans="1:7" x14ac:dyDescent="0.25">
      <c r="A29" t="s">
        <v>17</v>
      </c>
      <c r="B29" t="s">
        <v>33</v>
      </c>
      <c r="C29">
        <v>2</v>
      </c>
      <c r="D29" s="3">
        <v>269.99</v>
      </c>
      <c r="E29" s="3">
        <f t="shared" si="0"/>
        <v>539.98</v>
      </c>
    </row>
    <row r="30" spans="1:7" x14ac:dyDescent="0.25">
      <c r="A30" t="s">
        <v>19</v>
      </c>
      <c r="B30" t="s">
        <v>34</v>
      </c>
      <c r="C30">
        <v>2</v>
      </c>
      <c r="D30" s="3">
        <v>1249</v>
      </c>
      <c r="E30" s="3">
        <f t="shared" si="0"/>
        <v>2498</v>
      </c>
    </row>
    <row r="31" spans="1:7" x14ac:dyDescent="0.25">
      <c r="A31" t="s">
        <v>36</v>
      </c>
      <c r="B31" t="s">
        <v>35</v>
      </c>
      <c r="C31">
        <v>2</v>
      </c>
      <c r="D31" s="3">
        <v>411.65</v>
      </c>
      <c r="E31" s="3">
        <f t="shared" si="0"/>
        <v>823.3</v>
      </c>
    </row>
    <row r="32" spans="1:7" x14ac:dyDescent="0.25">
      <c r="A32" t="s">
        <v>21</v>
      </c>
      <c r="B32" t="s">
        <v>37</v>
      </c>
      <c r="C32">
        <v>2</v>
      </c>
      <c r="D32" s="3">
        <v>727.16</v>
      </c>
      <c r="E32" s="3">
        <f t="shared" si="0"/>
        <v>1454.32</v>
      </c>
    </row>
    <row r="33" spans="1:7" x14ac:dyDescent="0.25">
      <c r="A33" t="s">
        <v>23</v>
      </c>
      <c r="B33" t="s">
        <v>38</v>
      </c>
      <c r="C33">
        <v>2</v>
      </c>
      <c r="D33" s="3">
        <v>409.9</v>
      </c>
      <c r="E33" s="3">
        <f t="shared" si="0"/>
        <v>819.8</v>
      </c>
    </row>
    <row r="34" spans="1:7" x14ac:dyDescent="0.25">
      <c r="A34" t="s">
        <v>26</v>
      </c>
      <c r="B34" t="s">
        <v>39</v>
      </c>
      <c r="C34">
        <v>2</v>
      </c>
      <c r="D34" s="3">
        <v>587.04999999999995</v>
      </c>
      <c r="E34" s="3">
        <f t="shared" si="0"/>
        <v>1174.0999999999999</v>
      </c>
    </row>
    <row r="35" spans="1:7" x14ac:dyDescent="0.25">
      <c r="A35" t="s">
        <v>40</v>
      </c>
      <c r="B35" t="s">
        <v>42</v>
      </c>
      <c r="C35">
        <v>4</v>
      </c>
      <c r="D35" s="6">
        <v>235.18</v>
      </c>
      <c r="E35" s="3">
        <f t="shared" si="0"/>
        <v>940.72</v>
      </c>
    </row>
    <row r="37" spans="1:7" x14ac:dyDescent="0.25">
      <c r="C37" s="2" t="s">
        <v>43</v>
      </c>
    </row>
    <row r="38" spans="1:7" x14ac:dyDescent="0.25">
      <c r="B38" s="2" t="s">
        <v>44</v>
      </c>
      <c r="C38" s="2" t="s">
        <v>5</v>
      </c>
      <c r="D38" s="2" t="s">
        <v>6</v>
      </c>
      <c r="G38" s="2" t="s">
        <v>7</v>
      </c>
    </row>
    <row r="39" spans="1:7" x14ac:dyDescent="0.25">
      <c r="B39" t="s">
        <v>54</v>
      </c>
      <c r="C39" s="3">
        <v>4897.78</v>
      </c>
      <c r="D39">
        <v>2</v>
      </c>
      <c r="G39" s="3">
        <f>D39*C39</f>
        <v>9795.56</v>
      </c>
    </row>
    <row r="41" spans="1:7" x14ac:dyDescent="0.25">
      <c r="C41" s="2" t="s">
        <v>45</v>
      </c>
    </row>
    <row r="42" spans="1:7" x14ac:dyDescent="0.25">
      <c r="B42" s="2" t="s">
        <v>46</v>
      </c>
      <c r="C42" s="2" t="s">
        <v>47</v>
      </c>
      <c r="D42" s="2" t="s">
        <v>48</v>
      </c>
      <c r="G42" s="2" t="s">
        <v>7</v>
      </c>
    </row>
    <row r="43" spans="1:7" x14ac:dyDescent="0.25">
      <c r="B43" t="s">
        <v>49</v>
      </c>
      <c r="C43" t="s">
        <v>50</v>
      </c>
      <c r="D43" t="s">
        <v>51</v>
      </c>
      <c r="G43" s="3">
        <f>1599*3+7423*4+8825*4</f>
        <v>69789</v>
      </c>
    </row>
    <row r="44" spans="1:7" x14ac:dyDescent="0.25">
      <c r="G44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2023-09-21T13:10:50Z</dcterms:created>
  <dcterms:modified xsi:type="dcterms:W3CDTF">2023-09-22T12:27:13Z</dcterms:modified>
</cp:coreProperties>
</file>