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I30" i="1"/>
  <c r="G30" i="1"/>
  <c r="E30" i="1"/>
  <c r="C30" i="1" s="1"/>
  <c r="I29" i="1"/>
  <c r="G29" i="1"/>
  <c r="E29" i="1"/>
  <c r="C29" i="1" s="1"/>
  <c r="I28" i="1"/>
  <c r="G28" i="1"/>
  <c r="E28" i="1"/>
  <c r="C28" i="1" s="1"/>
  <c r="I27" i="1"/>
  <c r="G27" i="1"/>
  <c r="E27" i="1"/>
  <c r="C27" i="1" s="1"/>
  <c r="I26" i="1"/>
  <c r="G26" i="1"/>
  <c r="E26" i="1"/>
  <c r="C26" i="1" s="1"/>
  <c r="I25" i="1"/>
  <c r="G25" i="1"/>
  <c r="E25" i="1"/>
  <c r="C25" i="1" s="1"/>
  <c r="I24" i="1"/>
  <c r="G24" i="1"/>
  <c r="E24" i="1"/>
  <c r="C24" i="1" s="1"/>
  <c r="I23" i="1"/>
  <c r="G23" i="1"/>
  <c r="E23" i="1"/>
  <c r="C23" i="1" s="1"/>
  <c r="I22" i="1"/>
  <c r="G22" i="1"/>
  <c r="E22" i="1"/>
  <c r="C22" i="1" s="1"/>
  <c r="I21" i="1"/>
  <c r="G21" i="1"/>
  <c r="E21" i="1"/>
  <c r="C21" i="1" s="1"/>
  <c r="I20" i="1"/>
  <c r="G20" i="1"/>
  <c r="E20" i="1"/>
  <c r="C20" i="1" s="1"/>
  <c r="I19" i="1"/>
  <c r="G19" i="1"/>
  <c r="E19" i="1"/>
  <c r="C19" i="1" s="1"/>
  <c r="I18" i="1"/>
  <c r="G18" i="1"/>
  <c r="E18" i="1"/>
  <c r="C18" i="1" s="1"/>
  <c r="I17" i="1"/>
  <c r="G17" i="1"/>
  <c r="E17" i="1"/>
  <c r="C17" i="1" s="1"/>
  <c r="I16" i="1"/>
  <c r="G16" i="1"/>
  <c r="E16" i="1"/>
  <c r="C16" i="1" s="1"/>
  <c r="I15" i="1"/>
  <c r="G15" i="1"/>
  <c r="E15" i="1"/>
  <c r="C15" i="1" s="1"/>
  <c r="I14" i="1"/>
  <c r="G14" i="1"/>
  <c r="E14" i="1"/>
  <c r="C14" i="1" s="1"/>
  <c r="I13" i="1"/>
  <c r="G13" i="1"/>
  <c r="E13" i="1"/>
  <c r="C13" i="1" s="1"/>
  <c r="I12" i="1"/>
  <c r="G12" i="1"/>
  <c r="E12" i="1"/>
  <c r="C12" i="1" s="1"/>
  <c r="I11" i="1"/>
  <c r="G11" i="1"/>
  <c r="E11" i="1"/>
  <c r="C11" i="1" s="1"/>
  <c r="I10" i="1"/>
  <c r="G10" i="1"/>
  <c r="E10" i="1"/>
  <c r="C10" i="1" s="1"/>
  <c r="I9" i="1"/>
  <c r="G9" i="1"/>
  <c r="E9" i="1"/>
  <c r="C9" i="1" s="1"/>
  <c r="I8" i="1"/>
  <c r="G8" i="1"/>
  <c r="E8" i="1"/>
  <c r="C8" i="1" s="1"/>
  <c r="I7" i="1"/>
  <c r="G7" i="1"/>
  <c r="C7" i="1"/>
  <c r="I6" i="1"/>
  <c r="G6" i="1"/>
  <c r="E6" i="1"/>
  <c r="C6" i="1" s="1"/>
  <c r="I5" i="1"/>
  <c r="G5" i="1"/>
  <c r="E5" i="1"/>
  <c r="C5" i="1" s="1"/>
  <c r="I4" i="1"/>
  <c r="G4" i="1"/>
  <c r="E4" i="1"/>
  <c r="C4" i="1" s="1"/>
  <c r="I3" i="1"/>
  <c r="G3" i="1"/>
  <c r="E3" i="1"/>
  <c r="C3" i="1" s="1"/>
  <c r="I2" i="1"/>
  <c r="G2" i="1"/>
  <c r="E2" i="1"/>
  <c r="C2" i="1" s="1"/>
</calcChain>
</file>

<file path=xl/sharedStrings.xml><?xml version="1.0" encoding="utf-8"?>
<sst xmlns="http://schemas.openxmlformats.org/spreadsheetml/2006/main" count="38" uniqueCount="38">
  <si>
    <t>Rango</t>
  </si>
  <si>
    <t>nb</t>
  </si>
  <si>
    <t>Kovats</t>
  </si>
  <si>
    <t>T muestra</t>
  </si>
  <si>
    <t>log T muestra</t>
  </si>
  <si>
    <t>T b</t>
  </si>
  <si>
    <t>Log T b</t>
  </si>
  <si>
    <t>T a</t>
  </si>
  <si>
    <t>Log Ta</t>
  </si>
  <si>
    <t>9_10</t>
  </si>
  <si>
    <t>10_11</t>
  </si>
  <si>
    <t>11_12</t>
  </si>
  <si>
    <t>12_13</t>
  </si>
  <si>
    <t>13_14</t>
  </si>
  <si>
    <t>14_15</t>
  </si>
  <si>
    <t>15_16</t>
  </si>
  <si>
    <t>16_17</t>
  </si>
  <si>
    <t>17_18</t>
  </si>
  <si>
    <t>18_19</t>
  </si>
  <si>
    <t>19_20</t>
  </si>
  <si>
    <t>20_21</t>
  </si>
  <si>
    <t>21_22</t>
  </si>
  <si>
    <t>22_23</t>
  </si>
  <si>
    <t>23_24</t>
  </si>
  <si>
    <t>24_25</t>
  </si>
  <si>
    <t>25_26</t>
  </si>
  <si>
    <t>26_27</t>
  </si>
  <si>
    <t>27_28</t>
  </si>
  <si>
    <t>28_29</t>
  </si>
  <si>
    <t>29_30</t>
  </si>
  <si>
    <t>30_31</t>
  </si>
  <si>
    <t>31_32</t>
  </si>
  <si>
    <t>32_33</t>
  </si>
  <si>
    <t>33_34</t>
  </si>
  <si>
    <t>34_35</t>
  </si>
  <si>
    <t>35_36</t>
  </si>
  <si>
    <t>36_37</t>
  </si>
  <si>
    <t>37_38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</si>
</sst>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#,##0.000"/>
  </numFmts>
  <fonts count="4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rgb="FFFF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thin">
        <color indexed="64"/>
      </bottom>
      <diagonal/>
    </border>
    <border>
      <left style="medium">
        <color rgb="FFFF0000"/>
      </left>
      <right/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thin">
        <color indexed="64"/>
      </top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FF0000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2" fillId="3" borderId="3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" fontId="2" fillId="3" borderId="5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" fontId="2" fillId="3" borderId="6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1" fontId="2" fillId="3" borderId="7" xfId="0" applyNumberFormat="1" applyFont="1" applyFill="1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2" fillId="3" borderId="9" xfId="0" applyNumberFormat="1" applyFont="1" applyFill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" fontId="2" fillId="3" borderId="10" xfId="0" applyNumberFormat="1" applyFont="1" applyFill="1" applyBorder="1" applyAlignment="1">
      <alignment horizontal="center" vertical="center"/>
    </xf>
    <xf numFmtId="3" fontId="3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topLeftCell="A2" zoomScale="75" zoomScaleNormal="75" workbookViewId="0">
      <selection activeCell="D7" sqref="D7"/>
    </sheetView>
  </sheetViews>
  <sheetFormatPr baseColWidth="10" defaultColWidth="9.140625" defaultRowHeight="15"/>
  <cols>
    <col min="4" max="4" width="12.28515625" bestFit="1" customWidth="1"/>
    <col min="5" max="5" width="16.140625" bestFit="1" customWidth="1"/>
  </cols>
  <sheetData>
    <row r="1" spans="1:9" ht="16.5" thickBot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6.5" thickBot="1">
      <c r="A2" s="4" t="s">
        <v>9</v>
      </c>
      <c r="B2" s="4">
        <v>9</v>
      </c>
      <c r="C2" s="5" t="e">
        <f t="shared" ref="C2:C29" si="0">100*(B2+((E2-G2)/(I2-G2)))</f>
        <v>#NUM!</v>
      </c>
      <c r="D2" s="6"/>
      <c r="E2" s="7" t="e">
        <f t="shared" ref="E2:E30" si="1">LOG(D2)</f>
        <v>#NUM!</v>
      </c>
      <c r="F2" s="8">
        <v>6.875</v>
      </c>
      <c r="G2" s="7">
        <f t="shared" ref="G2:G30" si="2">LOG(F2)</f>
        <v>0.83727270250230024</v>
      </c>
      <c r="H2" s="7">
        <v>6.9450000000000003</v>
      </c>
      <c r="I2" s="7">
        <f t="shared" ref="I2:I30" si="3">LOG(H2)</f>
        <v>0.84167225007363444</v>
      </c>
    </row>
    <row r="3" spans="1:9" ht="16.5" thickBot="1">
      <c r="A3" s="4" t="s">
        <v>10</v>
      </c>
      <c r="B3" s="4">
        <v>10</v>
      </c>
      <c r="C3" s="5" t="e">
        <f t="shared" si="0"/>
        <v>#NUM!</v>
      </c>
      <c r="D3" s="6"/>
      <c r="E3" s="7" t="e">
        <f t="shared" si="1"/>
        <v>#NUM!</v>
      </c>
      <c r="F3" s="8">
        <v>6.9450000000000003</v>
      </c>
      <c r="G3" s="7">
        <f t="shared" si="2"/>
        <v>0.84167225007363444</v>
      </c>
      <c r="H3" s="7">
        <v>7.665</v>
      </c>
      <c r="I3" s="7">
        <f t="shared" si="3"/>
        <v>0.88451215919039394</v>
      </c>
    </row>
    <row r="4" spans="1:9" ht="16.5" thickBot="1">
      <c r="A4" s="4" t="s">
        <v>11</v>
      </c>
      <c r="B4" s="4">
        <v>11</v>
      </c>
      <c r="C4" s="5" t="e">
        <f t="shared" si="0"/>
        <v>#NUM!</v>
      </c>
      <c r="D4" s="8"/>
      <c r="E4" s="7" t="e">
        <f t="shared" si="1"/>
        <v>#NUM!</v>
      </c>
      <c r="F4" s="8">
        <v>7.665</v>
      </c>
      <c r="G4" s="7">
        <f t="shared" si="2"/>
        <v>0.88451215919039394</v>
      </c>
      <c r="H4" s="7">
        <v>8.3149999999999995</v>
      </c>
      <c r="I4" s="7">
        <f t="shared" si="3"/>
        <v>0.91986225355553797</v>
      </c>
    </row>
    <row r="5" spans="1:9" ht="16.5" thickBot="1">
      <c r="A5" s="4" t="s">
        <v>12</v>
      </c>
      <c r="B5" s="4">
        <v>12</v>
      </c>
      <c r="C5" s="5" t="e">
        <f t="shared" si="0"/>
        <v>#NUM!</v>
      </c>
      <c r="D5" s="8"/>
      <c r="E5" s="7" t="e">
        <f t="shared" si="1"/>
        <v>#NUM!</v>
      </c>
      <c r="F5" s="8">
        <v>8.3149999999999995</v>
      </c>
      <c r="G5" s="7">
        <f t="shared" si="2"/>
        <v>0.91986225355553797</v>
      </c>
      <c r="H5" s="8">
        <v>8.91</v>
      </c>
      <c r="I5" s="7">
        <f t="shared" si="3"/>
        <v>0.94987770403687477</v>
      </c>
    </row>
    <row r="6" spans="1:9" ht="16.5" thickBot="1">
      <c r="A6" s="9" t="s">
        <v>13</v>
      </c>
      <c r="B6" s="10">
        <v>13</v>
      </c>
      <c r="C6" s="11" t="e">
        <f t="shared" si="0"/>
        <v>#NUM!</v>
      </c>
      <c r="D6" s="12"/>
      <c r="E6" s="7" t="e">
        <f t="shared" si="1"/>
        <v>#NUM!</v>
      </c>
      <c r="F6" s="12">
        <v>8.91</v>
      </c>
      <c r="G6" s="7">
        <f t="shared" si="2"/>
        <v>0.94987770403687477</v>
      </c>
      <c r="H6" s="12">
        <v>9.4700000000000006</v>
      </c>
      <c r="I6" s="7">
        <f t="shared" si="3"/>
        <v>0.97634997900327347</v>
      </c>
    </row>
    <row r="7" spans="1:9" ht="15.75">
      <c r="A7" s="13" t="s">
        <v>14</v>
      </c>
      <c r="B7" s="14">
        <v>14</v>
      </c>
      <c r="C7" s="11" t="e">
        <f t="shared" si="0"/>
        <v>#NUM!</v>
      </c>
      <c r="D7" s="8"/>
      <c r="E7" s="7" t="e">
        <f>LOG(D7)</f>
        <v>#NUM!</v>
      </c>
      <c r="F7" s="15">
        <v>9.4700000000000006</v>
      </c>
      <c r="G7" s="7">
        <f t="shared" si="2"/>
        <v>0.97634997900327347</v>
      </c>
      <c r="H7" s="15">
        <v>10</v>
      </c>
      <c r="I7" s="7">
        <f t="shared" si="3"/>
        <v>1</v>
      </c>
    </row>
    <row r="8" spans="1:9" ht="15.75">
      <c r="A8" s="13" t="s">
        <v>15</v>
      </c>
      <c r="B8" s="14">
        <v>15</v>
      </c>
      <c r="C8" s="16" t="e">
        <f t="shared" si="0"/>
        <v>#NUM!</v>
      </c>
      <c r="D8" s="8"/>
      <c r="E8" s="7" t="e">
        <f t="shared" si="1"/>
        <v>#NUM!</v>
      </c>
      <c r="F8" s="15">
        <v>10</v>
      </c>
      <c r="G8" s="7">
        <f t="shared" si="2"/>
        <v>1</v>
      </c>
      <c r="H8" s="15">
        <v>10.49</v>
      </c>
      <c r="I8" s="7">
        <f t="shared" si="3"/>
        <v>1.0207754881935578</v>
      </c>
    </row>
    <row r="9" spans="1:9" ht="15.75">
      <c r="A9" s="13" t="s">
        <v>16</v>
      </c>
      <c r="B9" s="14">
        <v>16</v>
      </c>
      <c r="C9" s="16" t="e">
        <f t="shared" si="0"/>
        <v>#NUM!</v>
      </c>
      <c r="D9" s="8"/>
      <c r="E9" s="7" t="e">
        <f t="shared" si="1"/>
        <v>#NUM!</v>
      </c>
      <c r="F9" s="15">
        <v>10.49</v>
      </c>
      <c r="G9" s="7">
        <f t="shared" si="2"/>
        <v>1.0207754881935578</v>
      </c>
      <c r="H9" s="17">
        <v>10.955</v>
      </c>
      <c r="I9" s="7">
        <f t="shared" si="3"/>
        <v>1.0396123818967242</v>
      </c>
    </row>
    <row r="10" spans="1:9" ht="16.5" thickBot="1">
      <c r="A10" s="13" t="s">
        <v>17</v>
      </c>
      <c r="B10" s="14">
        <v>17</v>
      </c>
      <c r="C10" s="18" t="e">
        <f t="shared" si="0"/>
        <v>#NUM!</v>
      </c>
      <c r="D10" s="27"/>
      <c r="E10" s="7" t="e">
        <f t="shared" si="1"/>
        <v>#NUM!</v>
      </c>
      <c r="F10" s="15">
        <v>10.955</v>
      </c>
      <c r="G10" s="7">
        <f t="shared" si="2"/>
        <v>1.0396123818967242</v>
      </c>
      <c r="H10" s="17">
        <v>11.425000000000001</v>
      </c>
      <c r="I10" s="7">
        <f t="shared" si="3"/>
        <v>1.0578562087418879</v>
      </c>
    </row>
    <row r="11" spans="1:9" ht="16.5" thickBot="1">
      <c r="A11" s="13" t="s">
        <v>18</v>
      </c>
      <c r="B11" s="14">
        <v>18</v>
      </c>
      <c r="C11" s="18" t="e">
        <f t="shared" si="0"/>
        <v>#NUM!</v>
      </c>
      <c r="D11" s="8"/>
      <c r="E11" s="7" t="e">
        <f t="shared" si="1"/>
        <v>#NUM!</v>
      </c>
      <c r="F11" s="15">
        <v>11.425000000000001</v>
      </c>
      <c r="G11" s="7">
        <f t="shared" si="2"/>
        <v>1.0578562087418879</v>
      </c>
      <c r="H11" s="17">
        <v>11.945</v>
      </c>
      <c r="I11" s="7">
        <f t="shared" si="3"/>
        <v>1.0771861540858967</v>
      </c>
    </row>
    <row r="12" spans="1:9" ht="15.75">
      <c r="A12" s="19" t="s">
        <v>19</v>
      </c>
      <c r="B12" s="20">
        <v>19</v>
      </c>
      <c r="C12" s="21" t="e">
        <f t="shared" si="0"/>
        <v>#NUM!</v>
      </c>
      <c r="D12" s="22"/>
      <c r="E12" s="23" t="e">
        <f t="shared" si="1"/>
        <v>#NUM!</v>
      </c>
      <c r="F12" s="24">
        <v>11.945</v>
      </c>
      <c r="G12" s="23">
        <f t="shared" si="2"/>
        <v>1.0771861540858967</v>
      </c>
      <c r="H12" s="24">
        <v>12.56</v>
      </c>
      <c r="I12" s="23">
        <f t="shared" si="3"/>
        <v>1.0989896394011773</v>
      </c>
    </row>
    <row r="13" spans="1:9" ht="15.75">
      <c r="A13" s="4" t="s">
        <v>20</v>
      </c>
      <c r="B13" s="4">
        <v>20</v>
      </c>
      <c r="C13" s="21" t="e">
        <f t="shared" si="0"/>
        <v>#NUM!</v>
      </c>
      <c r="D13" s="8"/>
      <c r="E13" s="23" t="e">
        <f t="shared" si="1"/>
        <v>#NUM!</v>
      </c>
      <c r="F13" s="8">
        <v>12.56</v>
      </c>
      <c r="G13" s="23">
        <f t="shared" si="2"/>
        <v>1.0989896394011773</v>
      </c>
      <c r="H13" s="7">
        <v>13.315</v>
      </c>
      <c r="I13" s="23">
        <f t="shared" si="3"/>
        <v>1.12434117077496</v>
      </c>
    </row>
    <row r="14" spans="1:9" ht="16.5" thickBot="1">
      <c r="A14" s="4" t="s">
        <v>21</v>
      </c>
      <c r="B14" s="14">
        <v>21</v>
      </c>
      <c r="C14" s="18" t="e">
        <f t="shared" si="0"/>
        <v>#NUM!</v>
      </c>
      <c r="D14" s="8"/>
      <c r="E14" s="7" t="e">
        <f t="shared" si="1"/>
        <v>#NUM!</v>
      </c>
      <c r="F14" s="15">
        <v>13.315</v>
      </c>
      <c r="G14" s="7">
        <f t="shared" si="2"/>
        <v>1.12434117077496</v>
      </c>
      <c r="H14" s="25">
        <v>14.285</v>
      </c>
      <c r="I14" s="23">
        <f t="shared" si="3"/>
        <v>1.1548802447187618</v>
      </c>
    </row>
    <row r="15" spans="1:9" ht="15.75">
      <c r="A15" s="4" t="s">
        <v>22</v>
      </c>
      <c r="B15" s="14">
        <v>22</v>
      </c>
      <c r="C15" s="16" t="e">
        <f t="shared" si="0"/>
        <v>#NUM!</v>
      </c>
      <c r="D15" s="8"/>
      <c r="E15" s="7" t="e">
        <f t="shared" si="1"/>
        <v>#NUM!</v>
      </c>
      <c r="F15" s="15">
        <v>14.285</v>
      </c>
      <c r="G15" s="7">
        <f t="shared" si="2"/>
        <v>1.1548802447187618</v>
      </c>
      <c r="H15" s="25">
        <v>15.535</v>
      </c>
      <c r="I15" s="23">
        <f t="shared" si="3"/>
        <v>1.1913112575909932</v>
      </c>
    </row>
    <row r="16" spans="1:9" ht="15.75">
      <c r="A16" s="13" t="s">
        <v>23</v>
      </c>
      <c r="B16" s="4">
        <v>23</v>
      </c>
      <c r="C16" s="26" t="e">
        <f t="shared" si="0"/>
        <v>#NUM!</v>
      </c>
      <c r="D16" s="6"/>
      <c r="E16" s="7" t="e">
        <f t="shared" si="1"/>
        <v>#NUM!</v>
      </c>
      <c r="F16" s="8">
        <v>15.535</v>
      </c>
      <c r="G16" s="7">
        <f t="shared" si="2"/>
        <v>1.1913112575909932</v>
      </c>
      <c r="H16" s="6">
        <v>17.18</v>
      </c>
      <c r="I16" s="23">
        <f t="shared" si="3"/>
        <v>1.2350231594952235</v>
      </c>
    </row>
    <row r="17" spans="1:9" ht="15.75">
      <c r="A17" s="13" t="s">
        <v>24</v>
      </c>
      <c r="B17" s="4">
        <v>24</v>
      </c>
      <c r="C17" s="26" t="e">
        <f t="shared" si="0"/>
        <v>#NUM!</v>
      </c>
      <c r="D17" s="6"/>
      <c r="E17" s="7" t="e">
        <f t="shared" si="1"/>
        <v>#NUM!</v>
      </c>
      <c r="F17" s="8">
        <v>17.18</v>
      </c>
      <c r="G17" s="7">
        <f t="shared" si="2"/>
        <v>1.2350231594952235</v>
      </c>
      <c r="H17" s="7">
        <v>19.36</v>
      </c>
      <c r="I17" s="23">
        <f t="shared" si="3"/>
        <v>1.2869053529723748</v>
      </c>
    </row>
    <row r="18" spans="1:9" ht="15.75">
      <c r="A18" s="13" t="s">
        <v>25</v>
      </c>
      <c r="B18" s="4">
        <v>25</v>
      </c>
      <c r="C18" s="26" t="e">
        <f t="shared" si="0"/>
        <v>#NUM!</v>
      </c>
      <c r="D18" s="6"/>
      <c r="E18" s="7" t="e">
        <f t="shared" si="1"/>
        <v>#NUM!</v>
      </c>
      <c r="F18" s="8">
        <v>19.36</v>
      </c>
      <c r="G18" s="7">
        <f t="shared" si="2"/>
        <v>1.2869053529723748</v>
      </c>
      <c r="H18" s="7">
        <v>22.274999999999999</v>
      </c>
      <c r="I18" s="23">
        <f t="shared" si="3"/>
        <v>1.3478177127089124</v>
      </c>
    </row>
    <row r="19" spans="1:9" ht="15.75">
      <c r="A19" s="13" t="s">
        <v>26</v>
      </c>
      <c r="B19" s="4">
        <v>26</v>
      </c>
      <c r="C19" s="26" t="e">
        <f t="shared" si="0"/>
        <v>#NUM!</v>
      </c>
      <c r="D19" s="6"/>
      <c r="E19" s="7" t="e">
        <f t="shared" si="1"/>
        <v>#NUM!</v>
      </c>
      <c r="F19" s="8">
        <v>22.274999999999999</v>
      </c>
      <c r="G19" s="7">
        <f t="shared" si="2"/>
        <v>1.3478177127089124</v>
      </c>
      <c r="H19" s="6">
        <v>26.175000000000001</v>
      </c>
      <c r="I19" s="23">
        <f t="shared" si="3"/>
        <v>1.41788669035088</v>
      </c>
    </row>
    <row r="20" spans="1:9" ht="15.75">
      <c r="A20" s="13" t="s">
        <v>27</v>
      </c>
      <c r="B20" s="4">
        <v>27</v>
      </c>
      <c r="C20" s="26" t="e">
        <f t="shared" si="0"/>
        <v>#NUM!</v>
      </c>
      <c r="D20" s="6"/>
      <c r="E20" s="7" t="e">
        <f t="shared" si="1"/>
        <v>#NUM!</v>
      </c>
      <c r="F20" s="8">
        <v>26.175000000000001</v>
      </c>
      <c r="G20" s="7">
        <f t="shared" si="2"/>
        <v>1.41788669035088</v>
      </c>
      <c r="H20" s="7">
        <v>31.414999999999999</v>
      </c>
      <c r="I20" s="23">
        <f t="shared" si="3"/>
        <v>1.4971370640519581</v>
      </c>
    </row>
    <row r="21" spans="1:9" ht="15.75">
      <c r="A21" s="13" t="s">
        <v>28</v>
      </c>
      <c r="B21" s="4">
        <v>28</v>
      </c>
      <c r="C21" s="26" t="e">
        <f t="shared" si="0"/>
        <v>#NUM!</v>
      </c>
      <c r="D21" s="6"/>
      <c r="E21" s="7" t="e">
        <f t="shared" si="1"/>
        <v>#NUM!</v>
      </c>
      <c r="F21" s="8">
        <v>31.414999999999999</v>
      </c>
      <c r="G21" s="7">
        <f t="shared" si="2"/>
        <v>1.4971370640519581</v>
      </c>
      <c r="H21" s="7">
        <v>38.424999999999997</v>
      </c>
      <c r="I21" s="23">
        <f t="shared" si="3"/>
        <v>1.5846138761717827</v>
      </c>
    </row>
    <row r="22" spans="1:9" ht="15.75">
      <c r="A22" s="13" t="s">
        <v>29</v>
      </c>
      <c r="B22" s="4">
        <v>29</v>
      </c>
      <c r="C22" s="26" t="e">
        <f t="shared" si="0"/>
        <v>#NUM!</v>
      </c>
      <c r="D22" s="6"/>
      <c r="E22" s="7" t="e">
        <f t="shared" si="1"/>
        <v>#NUM!</v>
      </c>
      <c r="F22" s="8">
        <v>38.424999999999997</v>
      </c>
      <c r="G22" s="7">
        <f t="shared" si="2"/>
        <v>1.5846138761717827</v>
      </c>
      <c r="H22" s="6">
        <v>48.145000000000003</v>
      </c>
      <c r="I22" s="23">
        <f t="shared" si="3"/>
        <v>1.6825511910418096</v>
      </c>
    </row>
    <row r="23" spans="1:9" ht="15.75">
      <c r="A23" s="13" t="s">
        <v>30</v>
      </c>
      <c r="B23" s="4">
        <v>30</v>
      </c>
      <c r="C23" s="26" t="e">
        <f t="shared" si="0"/>
        <v>#NUM!</v>
      </c>
      <c r="D23" s="6"/>
      <c r="E23" s="7" t="e">
        <f t="shared" si="1"/>
        <v>#NUM!</v>
      </c>
      <c r="F23" s="8">
        <v>48.145000000000003</v>
      </c>
      <c r="G23" s="7">
        <f t="shared" si="2"/>
        <v>1.6825511910418096</v>
      </c>
      <c r="H23" s="8">
        <v>60.8</v>
      </c>
      <c r="I23" s="23">
        <f t="shared" si="3"/>
        <v>1.7839035792727349</v>
      </c>
    </row>
    <row r="24" spans="1:9" ht="15.75">
      <c r="A24" s="13" t="s">
        <v>31</v>
      </c>
      <c r="B24" s="4">
        <v>31</v>
      </c>
      <c r="C24" s="26" t="e">
        <f t="shared" si="0"/>
        <v>#NUM!</v>
      </c>
      <c r="D24" s="6"/>
      <c r="E24" s="7" t="e">
        <f t="shared" si="1"/>
        <v>#NUM!</v>
      </c>
      <c r="F24" s="8">
        <v>60.8</v>
      </c>
      <c r="G24" s="7">
        <f t="shared" si="2"/>
        <v>1.7839035792727349</v>
      </c>
      <c r="H24" s="8">
        <v>77.77</v>
      </c>
      <c r="I24" s="23">
        <f t="shared" si="3"/>
        <v>1.8908120989551245</v>
      </c>
    </row>
    <row r="25" spans="1:9" ht="15.75">
      <c r="A25" s="13" t="s">
        <v>32</v>
      </c>
      <c r="B25" s="4">
        <v>32</v>
      </c>
      <c r="C25" s="26" t="e">
        <f t="shared" si="0"/>
        <v>#NUM!</v>
      </c>
      <c r="D25" s="6"/>
      <c r="E25" s="7" t="e">
        <f t="shared" si="1"/>
        <v>#NUM!</v>
      </c>
      <c r="F25" s="8">
        <v>77.77</v>
      </c>
      <c r="G25" s="7">
        <f t="shared" si="2"/>
        <v>1.8908120989551245</v>
      </c>
      <c r="H25" s="8">
        <v>91.78</v>
      </c>
      <c r="I25" s="23">
        <f t="shared" si="3"/>
        <v>1.9627480533586406</v>
      </c>
    </row>
    <row r="26" spans="1:9" ht="15.75">
      <c r="A26" s="13" t="s">
        <v>33</v>
      </c>
      <c r="B26" s="4">
        <v>33</v>
      </c>
      <c r="C26" s="26" t="e">
        <f t="shared" si="0"/>
        <v>#NUM!</v>
      </c>
      <c r="D26" s="6"/>
      <c r="E26" s="7" t="e">
        <f t="shared" si="1"/>
        <v>#NUM!</v>
      </c>
      <c r="F26" s="8">
        <v>91.78</v>
      </c>
      <c r="G26" s="7">
        <f t="shared" si="2"/>
        <v>1.9627480533586406</v>
      </c>
      <c r="H26" s="7">
        <v>106.59</v>
      </c>
      <c r="I26" s="23">
        <f t="shared" si="3"/>
        <v>2.0277164622089905</v>
      </c>
    </row>
    <row r="27" spans="1:9" ht="15.75">
      <c r="A27" s="13" t="s">
        <v>34</v>
      </c>
      <c r="B27" s="4">
        <v>34</v>
      </c>
      <c r="C27" s="26" t="e">
        <f t="shared" si="0"/>
        <v>#NUM!</v>
      </c>
      <c r="D27" s="6"/>
      <c r="E27" s="7" t="e">
        <f t="shared" si="1"/>
        <v>#NUM!</v>
      </c>
      <c r="F27" s="8">
        <v>106.59</v>
      </c>
      <c r="G27" s="7">
        <f t="shared" si="2"/>
        <v>2.0277164622089905</v>
      </c>
      <c r="H27" s="7">
        <v>121.4</v>
      </c>
      <c r="I27" s="23">
        <f t="shared" si="3"/>
        <v>2.0842186867392387</v>
      </c>
    </row>
    <row r="28" spans="1:9" ht="15.75">
      <c r="A28" s="13" t="s">
        <v>35</v>
      </c>
      <c r="B28" s="4">
        <v>35</v>
      </c>
      <c r="C28" s="26" t="e">
        <f t="shared" si="0"/>
        <v>#NUM!</v>
      </c>
      <c r="D28" s="6"/>
      <c r="E28" s="7" t="e">
        <f t="shared" si="1"/>
        <v>#NUM!</v>
      </c>
      <c r="F28" s="8">
        <v>121.4</v>
      </c>
      <c r="G28" s="7">
        <f t="shared" si="2"/>
        <v>2.0842186867392387</v>
      </c>
      <c r="H28" s="6">
        <v>136.21</v>
      </c>
      <c r="I28" s="23">
        <f t="shared" si="3"/>
        <v>2.1342089929320838</v>
      </c>
    </row>
    <row r="29" spans="1:9" ht="15.75">
      <c r="A29" s="13" t="s">
        <v>36</v>
      </c>
      <c r="B29" s="4">
        <v>36</v>
      </c>
      <c r="C29" s="26" t="e">
        <f t="shared" si="0"/>
        <v>#NUM!</v>
      </c>
      <c r="D29" s="6"/>
      <c r="E29" s="7" t="e">
        <f t="shared" si="1"/>
        <v>#NUM!</v>
      </c>
      <c r="F29" s="8">
        <v>136.21</v>
      </c>
      <c r="G29" s="7">
        <f t="shared" si="2"/>
        <v>2.1342089929320838</v>
      </c>
      <c r="H29" s="7">
        <v>151.02000000000001</v>
      </c>
      <c r="I29" s="23">
        <f t="shared" si="3"/>
        <v>2.1790344659320064</v>
      </c>
    </row>
    <row r="30" spans="1:9" ht="15.75">
      <c r="A30" s="13" t="s">
        <v>37</v>
      </c>
      <c r="B30" s="4">
        <v>37</v>
      </c>
      <c r="C30" s="26" t="e">
        <f>100*(B30+((E30-G30)/(I30-G30)))</f>
        <v>#NUM!</v>
      </c>
      <c r="D30" s="6"/>
      <c r="E30" s="7" t="e">
        <f t="shared" si="1"/>
        <v>#NUM!</v>
      </c>
      <c r="F30" s="8">
        <v>151.02000000000001</v>
      </c>
      <c r="G30" s="7">
        <f t="shared" si="2"/>
        <v>2.1790344659320064</v>
      </c>
      <c r="H30" s="7">
        <v>165.83</v>
      </c>
      <c r="I30" s="23">
        <f t="shared" si="3"/>
        <v>2.219663100737022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2018-01-17T22:02:12Z</dcterms:modified>
</cp:coreProperties>
</file>