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<sst xmlns="http://schemas.openxmlformats.org/spreadsheetml/2006/main" uniqueCount="361">
  <si>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</si>
  <si>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</si>
  <si>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</si>
  <si>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</si>
  <si>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</si>
  <si>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</si>
  <si>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</si>
  <si>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</si>
  <si>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</si>
  <si>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</si>
  <si>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</si>
  <si>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</si>
  <si>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</si>
  <si>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</si>
  <si>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</si>
  <si>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</si>
  <si>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</si>
  <si>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</si>
  <si>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</si>
  <si>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</si>
  <si>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</si>
  <si>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</si>
  <si>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</si>
  <si>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</si>
  <si>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</si>
  <si>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</si>
  <si>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</si>
  <si>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</si>
  <si>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</si>
  <si>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</si>
  <si>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</si>
  <si>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</si>
  <si>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</si>
  <si>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</si>
  <si>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</si>
  <si>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</si>
  <si>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</si>
  <si>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</si>
  <si>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</si>
  <si>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</si>
  <si>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</si>
  <si>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</si>
  <si>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</si>
  <si>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</si>
  <si>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</si>
  <si>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</si>
  <si>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</si>
  <si>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</si>
  <si>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</si>
  <si>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</si>
  <si>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</si>
  <si>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</si>
  <si>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</si>
  <si>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</si>
  <si>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</si>
  <si>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</si>
  <si>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</si>
  <si>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</si>
  <si>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</si>
  <si>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</si>
  <si>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</si>
  <si>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</si>
  <si>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</si>
  <si>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</si>
  <si>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</si>
  <si>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</si>
  <si>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</si>
  <si>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</si>
  <si>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</si>
  <si>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</si>
  <si>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</si>
  <si>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</si>
  <si>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</si>
  <si>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</si>
  <si>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</si>
  <si>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</si>
  <si>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</si>
  <si>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</si>
  <si>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</si>
  <si>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</si>
  <si>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</si>
  <si>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</si>
  <si>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</si>
  <si>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</si>
  <si>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</si>
  <si>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</si>
  <si>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</si>
  <si>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</si>
  <si>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</si>
  <si>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</si>
  <si>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</si>
  <si>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</si>
  <si>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</si>
  <si>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</si>
  <si>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</si>
  <si>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</si>
  <si>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</si>
  <si>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</si>
  <si>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</si>
  <si>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</si>
  <si>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</si>
  <si>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</si>
  <si>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</si>
  <si>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</si>
  <si>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</si>
  <si>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</si>
  <si>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</si>
  <si>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</si>
  <si>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</si>
  <si>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</si>
  <si>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</si>
  <si>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</si>
  <si>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</si>
  <si>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</si>
  <si>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</si>
  <si>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</si>
  <si>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</si>
  <si>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</si>
  <si>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</si>
  <si>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</si>
  <si>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</si>
  <si>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</si>
  <si>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</si>
  <si>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</si>
  <si>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</si>
  <si>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</si>
  <si>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</si>
  <si>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</si>
  <si>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</si>
  <si>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</si>
  <si>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</si>
  <si>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</si>
  <si>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</si>
  <si>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</si>
  <si>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</si>
  <si>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</si>
  <si>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</si>
  <si>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</si>
  <si>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</si>
  <si>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</si>
  <si>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</si>
  <si>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</si>
  <si>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</si>
  <si>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</si>
  <si>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</si>
  <si>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</si>
  <si>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</si>
  <si>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</si>
  <si>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</si>
  <si>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</si>
  <si>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</si>
  <si>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</si>
  <si>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</si>
  <si>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</si>
  <si>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</si>
  <si>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</si>
  <si>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</si>
  <si>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</si>
  <si>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</si>
  <si>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</si>
  <si>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</si>
  <si>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</si>
  <si>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</si>
  <si>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</si>
  <si>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</si>
  <si>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</si>
  <si>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</si>
  <si>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</si>
  <si>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</si>
  <si>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</si>
  <si>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</si>
  <si>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</si>
  <si>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</si>
  <si>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</si>
  <si>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</si>
  <si>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</si>
  <si>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</si>
  <si>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</si>
  <si>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</si>
  <si>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</si>
  <si>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</si>
  <si>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</si>
  <si>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</si>
  <si>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</si>
  <si>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</si>
  <si>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</si>
  <si>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</si>
  <si>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</si>
  <si>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</si>
  <si>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</si>
  <si>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</si>
  <si>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</si>
  <si>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</si>
  <si>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</si>
  <si>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</si>
  <si>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</si>
  <si>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</si>
  <si>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</si>
  <si>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</si>
  <si>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</si>
  <si>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</si>
  <si>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</si>
  <si>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</si>
  <si>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</si>
  <si>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</si>
  <si>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</si>
  <si>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</si>
  <si>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</si>
  <si>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</si>
  <si>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</si>
  <si>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</si>
  <si>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</si>
  <si>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</si>
  <si>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</si>
  <si>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</si>
  <si>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</si>
  <si>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</si>
  <si>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</si>
  <si>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</si>
  <si>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</si>
  <si>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</si>
  <si>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</si>
  <si>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</si>
  <si>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</si>
  <si>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</si>
  <si>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</si>
  <si>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</si>
  <si>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</si>
  <si>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</si>
  <si>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</si>
  <si>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</si>
  <si>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</si>
  <si>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</si>
  <si>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</si>
  <si>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</si>
  <si>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</si>
  <si>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</si>
  <si>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</si>
  <si>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</si>
  <si>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</si>
  <si>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</si>
  <si>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</si>
  <si>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</si>
  <si>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</si>
  <si>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</si>
  <si>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</si>
  <si>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</si>
  <si>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</si>
  <si>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</si>
  <si>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</si>
  <si>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</si>
  <si>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</si>
  <si>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</si>
  <si>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</si>
  <si>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</si>
  <si>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</si>
  <si>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</si>
  <si>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</si>
  <si>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</si>
  <si>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</si>
  <si>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</si>
  <si>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</si>
  <si>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</si>
  <si>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</si>
  <si>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</si>
  <si>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</si>
  <si>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</si>
  <si>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</si>
  <si>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</si>
  <si>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</si>
  <si>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</si>
  <si>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</si>
  <si>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</si>
  <si>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</si>
  <si>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</si>
  <si>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</si>
  <si>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</si>
  <si>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Sarah Vijt</t>
  </si>
  <si>
    <t>Gr. Dates</t>
  </si>
  <si>
    <t>October 10th to October 13th, 2019</t>
  </si>
  <si>
    <t>Company</t>
  </si>
  <si>
    <t>Thomas Cook</t>
  </si>
  <si>
    <t>Address</t>
  </si>
  <si>
    <t>Pax</t>
  </si>
  <si>
    <t>Current date</t>
  </si>
  <si>
    <t>August 27th, 2019</t>
  </si>
  <si>
    <t>bud_date</t>
  </si>
  <si>
    <t>bud_descrip</t>
  </si>
  <si>
    <t>bud_units</t>
  </si>
  <si>
    <t>bud_cost</t>
  </si>
  <si>
    <t>bud_total</t>
  </si>
  <si>
    <t>category</t>
  </si>
  <si>
    <t>Transfer Alicante Airport - Calpe hotel</t>
  </si>
  <si>
    <t>transfer</t>
  </si>
  <si>
    <t>Assistance at the airport pending to confirm by client</t>
  </si>
  <si>
    <t>Taxi for the hostess (2). Pending to confirm</t>
  </si>
  <si>
    <t>Mountain hiking activity. 1,5h. Including transportation 4x4.</t>
  </si>
  <si>
    <t>activity</t>
  </si>
  <si>
    <t>2 bottles of water + 1 snack per person</t>
  </si>
  <si>
    <t>Bus at disposal for a full day in Valencia. 8 hours.</t>
  </si>
  <si>
    <t>English speaking guide</t>
  </si>
  <si>
    <t>Fartons and horchata tasting  at “Horchateria Santa Catalina”</t>
  </si>
  <si>
    <t>restaurant</t>
  </si>
  <si>
    <t>Valencia Cathedral tickets</t>
  </si>
  <si>
    <t>Lunch in Valencia. Menu including paella (incl 2 glasses of wine/beer, water and coffee)</t>
  </si>
  <si>
    <t>Bike rent</t>
  </si>
  <si>
    <t>Suplement to leave the bikes on the beach</t>
  </si>
  <si>
    <t>Mechanic per hour  (optional) - pending to confirm by client</t>
  </si>
  <si>
    <t>Stop at Gabbeach for a drink and a sweet. 1 drink or a glass of wine or beer or soft drink or a cocktail basic brand) + 1 sweet (or apple cake or coffee and amaretto Semifreddo)</t>
  </si>
  <si>
    <t>Bus transfer - 5 hours at disposal for dinner - hotel - Bay club - hotel</t>
  </si>
  <si>
    <t>Bay Club Lindemans drinks (Gin, beer and cocktails)</t>
  </si>
  <si>
    <t>Dinner at Bay club. Drinks package included.</t>
  </si>
  <si>
    <t>Bus at disposal for winery experience. 5 hours.</t>
  </si>
  <si>
    <t>Bus extra hour - if its necessary</t>
  </si>
  <si>
    <t>Parcent winery visit. Including 4 wine tasting + 4 tapas.</t>
  </si>
  <si>
    <t>Parcent english translator</t>
  </si>
  <si>
    <t>Maserof winery and museum visit with wine tasting and lunch. Lunch outside if weather is good.</t>
  </si>
  <si>
    <t>Boat trip in Catamaran in exclusivity for the group departing from Calpe port from 16h to 19h.</t>
  </si>
  <si>
    <t>1 hour and half jet ski activity. 5 jet ski.</t>
  </si>
  <si>
    <t>Dj during 3 hours on board. of the Catamaran</t>
  </si>
  <si>
    <t xml:space="preserve">3 paddle surf boards </t>
  </si>
  <si>
    <t>2 kayaks on board</t>
  </si>
  <si>
    <t>Kit Snorkel</t>
  </si>
  <si>
    <t>Open bar 3 hours (mineral water, soft drinks, beer and sangria) per person</t>
  </si>
  <si>
    <t>Lindemans drinks. (Gin, cocktails, beer,etc.)</t>
  </si>
  <si>
    <t>Two waiters/ cocktail shakers on board. For cocktails during 3 hours.</t>
  </si>
  <si>
    <t>Snacks on board (Olives, nuts, mermelade, spanish sausages, assortment of cheeses, homemade pastries, tuna cake, assortment of pizzas, spanish omelet, fresh fruit)</t>
  </si>
  <si>
    <t>Minivan shuttle. 2 minivans from 20:00 to 23:30. Hotel - Beat</t>
  </si>
  <si>
    <t>Extra hour</t>
  </si>
  <si>
    <t>Transfer back to the airport. Early in the morning.</t>
  </si>
  <si>
    <t xml:space="preserve">TOTAL </t>
  </si>
  <si>
    <t>B13:G49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</si>
  <si>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</si>
  <si>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</si>
  <si>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</si>
  <si>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prof_date</t>
  </si>
  <si>
    <t>prof_descrip</t>
  </si>
  <si>
    <t>prof_units</t>
  </si>
  <si>
    <t>prof_cost</t>
  </si>
  <si>
    <t>prof_total</t>
  </si>
  <si>
    <t>30 seater bus at disposal 4 hours for dinner</t>
  </si>
  <si>
    <t>Dinner at La Viña de Calpe</t>
  </si>
  <si>
    <t xml:space="preserve">Dinner at Mandala Beach Bar </t>
  </si>
  <si>
    <t>Bus at disposal for a full day in Valencia. 10 hours.</t>
  </si>
  <si>
    <t>Bus transfer - 6 hours at disposal for dinner - hotel - Bay club - hotel</t>
  </si>
  <si>
    <t xml:space="preserve">Drinks after dinner upon request - no open bar - pending to confirm by client </t>
  </si>
  <si>
    <t>activivty</t>
  </si>
  <si>
    <t>Drinks package Lindemans (Gin, beer and cocktails)</t>
  </si>
  <si>
    <t>Two cocktail shakers on board. For cocktails. 3 hours.</t>
  </si>
  <si>
    <t>Minivan shuttle. 2 minivans from 20:00 to 00:30. Hotel - Beat</t>
  </si>
  <si>
    <t>TOTAL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</si>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</sst>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2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sz val="11"/>
      <color indexed="8"/>
      <name val="Calibri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0"/>
        <bgColor auto="1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 style="thin">
        <color indexed="12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9"/>
      </bottom>
      <diagonal/>
    </border>
    <border>
      <left style="thin">
        <color indexed="28"/>
      </left>
      <right style="thin">
        <color indexed="29"/>
      </right>
      <top style="thin">
        <color indexed="29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9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27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horizontal="right" vertical="bottom" wrapText="1"/>
    </xf>
    <xf numFmtId="49" fontId="0" fillId="15" borderId="28" applyNumberFormat="1" applyFont="1" applyFill="1" applyBorder="1" applyAlignment="1" applyProtection="0">
      <alignment horizontal="left" vertical="bottom" wrapText="1"/>
    </xf>
    <xf numFmtId="0" fontId="0" fillId="15" borderId="28" applyNumberFormat="1" applyFont="1" applyFill="1" applyBorder="1" applyAlignment="1" applyProtection="0">
      <alignment vertical="bottom"/>
    </xf>
    <xf numFmtId="4" fontId="0" fillId="15" borderId="28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horizontal="right"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5" borderId="28" applyNumberFormat="1" applyFont="1" applyFill="1" applyBorder="1" applyAlignment="1" applyProtection="0">
      <alignment vertical="bottom" wrapText="1"/>
    </xf>
    <xf numFmtId="49" fontId="0" fillId="14" borderId="28" applyNumberFormat="1" applyFont="1" applyFill="1" applyBorder="1" applyAlignment="1" applyProtection="0">
      <alignment vertical="bottom" wrapText="1"/>
    </xf>
    <xf numFmtId="0" fontId="0" fillId="14" borderId="28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horizontal="right" vertical="bottom"/>
    </xf>
    <xf numFmtId="49" fontId="0" fillId="14" borderId="28" applyNumberFormat="1" applyFont="1" applyFill="1" applyBorder="1" applyAlignment="1" applyProtection="0">
      <alignment vertical="bottom"/>
    </xf>
    <xf numFmtId="49" fontId="0" fillId="3" borderId="32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/>
    </xf>
    <xf numFmtId="49" fontId="9" fillId="15" borderId="28" applyNumberFormat="1" applyFont="1" applyFill="1" applyBorder="1" applyAlignment="1" applyProtection="0">
      <alignment vertical="bottom" wrapText="1"/>
    </xf>
    <xf numFmtId="0" fontId="0" fillId="15" borderId="28" applyNumberFormat="1" applyFont="1" applyFill="1" applyBorder="1" applyAlignment="1" applyProtection="0">
      <alignment vertical="bottom" wrapText="1"/>
    </xf>
    <xf numFmtId="4" fontId="0" fillId="15" borderId="28" applyNumberFormat="1" applyFont="1" applyFill="1" applyBorder="1" applyAlignment="1" applyProtection="0">
      <alignment vertical="bottom" wrapText="1"/>
    </xf>
    <xf numFmtId="0" fontId="0" fillId="3" borderId="33" applyNumberFormat="1" applyFont="1" applyFill="1" applyBorder="1" applyAlignment="1" applyProtection="0">
      <alignment vertical="bottom"/>
    </xf>
    <xf numFmtId="49" fontId="8" fillId="3" borderId="34" applyNumberFormat="1" applyFont="1" applyFill="1" applyBorder="1" applyAlignment="1" applyProtection="0">
      <alignment vertical="bottom"/>
    </xf>
    <xf numFmtId="0" fontId="0" fillId="3" borderId="34" applyNumberFormat="1" applyFont="1" applyFill="1" applyBorder="1" applyAlignment="1" applyProtection="0">
      <alignment vertical="bottom"/>
    </xf>
    <xf numFmtId="4" fontId="0" fillId="3" borderId="35" applyNumberFormat="1" applyFont="1" applyFill="1" applyBorder="1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10" fillId="16" borderId="15" applyNumberFormat="1" applyFont="1" applyFill="1" applyBorder="1" applyAlignment="1" applyProtection="0">
      <alignment vertical="bottom"/>
    </xf>
    <xf numFmtId="0" fontId="10" fillId="16" borderId="15" applyNumberFormat="1" applyFont="1" applyFill="1" applyBorder="1" applyAlignment="1" applyProtection="0">
      <alignment vertical="bottom"/>
    </xf>
    <xf numFmtId="0" fontId="10" fillId="3" borderId="1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16" borderId="38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49" fontId="8" fillId="13" borderId="41" applyNumberFormat="1" applyFont="1" applyFill="1" applyBorder="1" applyAlignment="1" applyProtection="0">
      <alignment horizontal="center" vertical="bottom"/>
    </xf>
    <xf numFmtId="14" fontId="0" fillId="14" borderId="42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14" fontId="0" fillId="14" borderId="44" applyNumberFormat="1" applyFont="1" applyFill="1" applyBorder="1" applyAlignment="1" applyProtection="0">
      <alignment vertical="bottom"/>
    </xf>
    <xf numFmtId="14" fontId="0" fillId="15" borderId="44" applyNumberFormat="1" applyFont="1" applyFill="1" applyBorder="1" applyAlignment="1" applyProtection="0">
      <alignment vertical="bottom"/>
    </xf>
    <xf numFmtId="14" fontId="0" fillId="14" borderId="45" applyNumberFormat="1" applyFont="1" applyFill="1" applyBorder="1" applyAlignment="1" applyProtection="0">
      <alignment horizontal="right" vertical="bottom"/>
    </xf>
    <xf numFmtId="49" fontId="0" fillId="14" borderId="45" applyNumberFormat="1" applyFont="1" applyFill="1" applyBorder="1" applyAlignment="1" applyProtection="0">
      <alignment vertical="bottom"/>
    </xf>
    <xf numFmtId="0" fontId="0" fillId="14" borderId="45" applyNumberFormat="1" applyFont="1" applyFill="1" applyBorder="1" applyAlignment="1" applyProtection="0">
      <alignment vertical="bottom"/>
    </xf>
    <xf numFmtId="4" fontId="0" fillId="14" borderId="45" applyNumberFormat="1" applyFont="1" applyFill="1" applyBorder="1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3" borderId="47" applyNumberFormat="1" applyFont="1" applyFill="1" applyBorder="1" applyAlignment="1" applyProtection="0">
      <alignment vertical="bottom"/>
    </xf>
    <xf numFmtId="0" fontId="0" fillId="3" borderId="47" applyNumberFormat="1" applyFont="1" applyFill="1" applyBorder="1" applyAlignment="1" applyProtection="0">
      <alignment vertical="bottom"/>
    </xf>
    <xf numFmtId="4" fontId="0" fillId="3" borderId="48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10" fillId="3" borderId="49" applyNumberFormat="1" applyFont="1" applyFill="1" applyBorder="1" applyAlignment="1" applyProtection="0">
      <alignment vertical="bottom"/>
    </xf>
    <xf numFmtId="49" fontId="10" fillId="3" borderId="50" applyNumberFormat="1" applyFont="1" applyFill="1" applyBorder="1" applyAlignment="1" applyProtection="0">
      <alignment vertical="bottom"/>
    </xf>
    <xf numFmtId="49" fontId="10" fillId="3" borderId="21" applyNumberFormat="1" applyFont="1" applyFill="1" applyBorder="1" applyAlignment="1" applyProtection="0">
      <alignment vertical="bottom"/>
    </xf>
    <xf numFmtId="49" fontId="10" fillId="3" borderId="22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17" borderId="51" applyNumberFormat="1" applyFont="1" applyFill="1" applyBorder="1" applyAlignment="1" applyProtection="0">
      <alignment vertical="bottom"/>
    </xf>
    <xf numFmtId="0" fontId="0" fillId="17" borderId="51" applyNumberFormat="1" applyFont="1" applyFill="1" applyBorder="1" applyAlignment="1" applyProtection="0">
      <alignment vertical="bottom"/>
    </xf>
    <xf numFmtId="14" fontId="0" fillId="18" borderId="52" applyNumberFormat="1" applyFont="1" applyFill="1" applyBorder="1" applyAlignment="1" applyProtection="0">
      <alignment vertical="bottom"/>
    </xf>
    <xf numFmtId="0" fontId="0" fillId="3" borderId="53" applyNumberFormat="1" applyFont="1" applyFill="1" applyBorder="1" applyAlignment="1" applyProtection="0">
      <alignment vertical="bottom"/>
    </xf>
    <xf numFmtId="49" fontId="0" fillId="3" borderId="54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14" fontId="0" fillId="18" borderId="55" applyNumberFormat="1" applyFont="1" applyFill="1" applyBorder="1" applyAlignment="1" applyProtection="0">
      <alignment vertical="bottom"/>
    </xf>
    <xf numFmtId="0" fontId="0" fillId="3" borderId="56" applyNumberFormat="1" applyFont="1" applyFill="1" applyBorder="1" applyAlignment="1" applyProtection="0">
      <alignment vertical="bottom"/>
    </xf>
    <xf numFmtId="49" fontId="0" fillId="3" borderId="57" applyNumberFormat="1" applyFont="1" applyFill="1" applyBorder="1" applyAlignment="1" applyProtection="0">
      <alignment vertical="bottom"/>
    </xf>
    <xf numFmtId="0" fontId="0" fillId="3" borderId="57" applyNumberFormat="1" applyFont="1" applyFill="1" applyBorder="1" applyAlignment="1" applyProtection="0">
      <alignment vertical="bottom"/>
    </xf>
    <xf numFmtId="0" fontId="0" fillId="18" borderId="5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s="79"/>
      <c r="D8" s="77"/>
      <c r="E8" s="72"/>
      <c r="F8" s="72"/>
      <c r="G8" s="73"/>
    </row>
    <row r="9" ht="12.75" customHeight="1">
      <c r="A9" s="75"/>
      <c r="B9" t="s" s="78">
        <v>283</v>
      </c>
      <c r="C9" s="80">
        <v>22</v>
      </c>
      <c r="D9" s="77"/>
      <c r="E9" s="72"/>
      <c r="F9" s="72"/>
      <c r="G9" s="73"/>
    </row>
    <row r="10" ht="13.5" customHeight="1">
      <c r="A10" s="75"/>
      <c r="B10" t="s" s="81">
        <v>284</v>
      </c>
      <c r="C10" t="s" s="81">
        <v>285</v>
      </c>
      <c r="D10" s="77"/>
      <c r="E10" s="72"/>
      <c r="F10" s="72"/>
      <c r="G10" s="73"/>
    </row>
    <row r="11" ht="12.75" customHeight="1">
      <c r="A11" s="71"/>
      <c r="B11" s="82"/>
      <c r="C11" s="82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3">
        <v>286</v>
      </c>
      <c r="C13" t="s" s="84">
        <v>287</v>
      </c>
      <c r="D13" t="s" s="84">
        <v>288</v>
      </c>
      <c r="E13" t="s" s="84">
        <v>289</v>
      </c>
      <c r="F13" t="s" s="85">
        <v>290</v>
      </c>
      <c r="G13" t="s" s="86">
        <v>291</v>
      </c>
    </row>
    <row r="14" ht="14.65" customHeight="1">
      <c r="A14" s="87"/>
      <c r="B14" s="88">
        <v>43748</v>
      </c>
      <c r="C14" t="s" s="89">
        <v>292</v>
      </c>
      <c r="D14" s="90">
        <v>1</v>
      </c>
      <c r="E14" s="91">
        <v>345</v>
      </c>
      <c r="F14" s="92">
        <f>E14*D14</f>
        <v>345</v>
      </c>
      <c r="G14" t="s" s="93">
        <v>293</v>
      </c>
    </row>
    <row r="15" ht="13.7" customHeight="1">
      <c r="A15" s="87"/>
      <c r="B15" s="94">
        <v>43748</v>
      </c>
      <c r="C15" t="s" s="95">
        <v>294</v>
      </c>
      <c r="D15" s="96">
        <v>0</v>
      </c>
      <c r="E15" s="97">
        <v>129</v>
      </c>
      <c r="F15" s="98">
        <f>E15*D15</f>
        <v>0</v>
      </c>
      <c r="G15" t="s" s="93">
        <v>293</v>
      </c>
    </row>
    <row r="16" ht="13.7" customHeight="1">
      <c r="A16" s="87"/>
      <c r="B16" s="88">
        <v>43748</v>
      </c>
      <c r="C16" t="s" s="99">
        <v>295</v>
      </c>
      <c r="D16" s="100">
        <v>0</v>
      </c>
      <c r="E16" s="101">
        <v>112.5</v>
      </c>
      <c r="F16" s="102">
        <f>E16*D16</f>
        <v>0</v>
      </c>
      <c r="G16" t="s" s="93">
        <v>293</v>
      </c>
    </row>
    <row r="17" ht="25.5" customHeight="1">
      <c r="A17" s="87"/>
      <c r="B17" s="94">
        <v>43748</v>
      </c>
      <c r="C17" t="s" s="103">
        <v>296</v>
      </c>
      <c r="D17" s="96">
        <v>1</v>
      </c>
      <c r="E17" s="97">
        <v>554</v>
      </c>
      <c r="F17" s="98">
        <f>D17*E17</f>
        <v>554</v>
      </c>
      <c r="G17" t="s" s="93">
        <v>297</v>
      </c>
    </row>
    <row r="18" ht="38.25" customHeight="1">
      <c r="A18" s="87"/>
      <c r="B18" s="88">
        <v>43748</v>
      </c>
      <c r="C18" t="s" s="104">
        <v>298</v>
      </c>
      <c r="D18" s="105">
        <v>10</v>
      </c>
      <c r="E18" s="101">
        <v>7.5</v>
      </c>
      <c r="F18" s="102">
        <f>D18*E18</f>
        <v>75</v>
      </c>
      <c r="G18" t="s" s="93">
        <v>297</v>
      </c>
    </row>
    <row r="19" ht="13.7" customHeight="1">
      <c r="A19" s="87"/>
      <c r="B19" s="106">
        <v>43749</v>
      </c>
      <c r="C19" t="s" s="103">
        <v>299</v>
      </c>
      <c r="D19" s="96">
        <v>1</v>
      </c>
      <c r="E19" s="97">
        <v>632</v>
      </c>
      <c r="F19" s="98">
        <f>D19*E19</f>
        <v>632</v>
      </c>
      <c r="G19" t="s" s="93">
        <v>293</v>
      </c>
    </row>
    <row r="20" ht="13.7" customHeight="1">
      <c r="A20" s="87"/>
      <c r="B20" s="107">
        <v>43749</v>
      </c>
      <c r="C20" t="s" s="104">
        <v>300</v>
      </c>
      <c r="D20" s="105">
        <v>1</v>
      </c>
      <c r="E20" s="101">
        <v>340</v>
      </c>
      <c r="F20" s="102">
        <f>D20*E20</f>
        <v>340</v>
      </c>
      <c r="G20" t="s" s="93">
        <v>297</v>
      </c>
    </row>
    <row r="21" ht="13.7" customHeight="1">
      <c r="A21" s="87"/>
      <c r="B21" s="106">
        <v>43749</v>
      </c>
      <c r="C21" t="s" s="103">
        <v>301</v>
      </c>
      <c r="D21" s="96">
        <v>10</v>
      </c>
      <c r="E21" s="97">
        <v>8.5</v>
      </c>
      <c r="F21" s="98">
        <f>E21*D21</f>
        <v>85</v>
      </c>
      <c r="G21" t="s" s="93">
        <v>302</v>
      </c>
    </row>
    <row r="22" ht="13.7" customHeight="1">
      <c r="A22" s="87"/>
      <c r="B22" s="107">
        <v>43749</v>
      </c>
      <c r="C22" t="s" s="104">
        <v>303</v>
      </c>
      <c r="D22" s="105">
        <v>10</v>
      </c>
      <c r="E22" s="101">
        <v>5</v>
      </c>
      <c r="F22" s="102">
        <f>D22*E22</f>
        <v>50</v>
      </c>
      <c r="G22" t="s" s="93">
        <v>297</v>
      </c>
    </row>
    <row r="23" ht="13.7" customHeight="1">
      <c r="A23" s="87"/>
      <c r="B23" s="106">
        <v>43749</v>
      </c>
      <c r="C23" t="s" s="103">
        <v>304</v>
      </c>
      <c r="D23" s="96">
        <v>10</v>
      </c>
      <c r="E23" s="97">
        <v>49</v>
      </c>
      <c r="F23" s="98">
        <f>D23*E23</f>
        <v>490</v>
      </c>
      <c r="G23" t="s" s="93">
        <v>302</v>
      </c>
    </row>
    <row r="24" ht="25.5" customHeight="1">
      <c r="A24" s="87"/>
      <c r="B24" s="107">
        <v>43749</v>
      </c>
      <c r="C24" t="s" s="104">
        <v>305</v>
      </c>
      <c r="D24" s="105">
        <v>10</v>
      </c>
      <c r="E24" s="101">
        <v>16</v>
      </c>
      <c r="F24" s="102">
        <f>D24*E24</f>
        <v>160</v>
      </c>
      <c r="G24" t="s" s="93">
        <v>297</v>
      </c>
    </row>
    <row r="25" ht="25.5" customHeight="1">
      <c r="A25" s="87"/>
      <c r="B25" s="106">
        <v>43749</v>
      </c>
      <c r="C25" t="s" s="103">
        <v>306</v>
      </c>
      <c r="D25" s="96">
        <v>1</v>
      </c>
      <c r="E25" s="97">
        <v>78</v>
      </c>
      <c r="F25" s="98">
        <f>D25*E25</f>
        <v>78</v>
      </c>
      <c r="G25" t="s" s="93">
        <v>297</v>
      </c>
    </row>
    <row r="26" ht="13.5" customHeight="1">
      <c r="A26" s="87"/>
      <c r="B26" s="107">
        <v>43749</v>
      </c>
      <c r="C26" t="s" s="108">
        <v>307</v>
      </c>
      <c r="D26" s="105">
        <v>1</v>
      </c>
      <c r="E26" s="105">
        <v>28</v>
      </c>
      <c r="F26" s="105">
        <f>D26*E26</f>
        <v>28</v>
      </c>
      <c r="G26" t="s" s="109">
        <v>297</v>
      </c>
    </row>
    <row r="27" ht="13.5" customHeight="1">
      <c r="A27" s="87"/>
      <c r="B27" s="106">
        <v>43749</v>
      </c>
      <c r="C27" t="s" s="103">
        <v>308</v>
      </c>
      <c r="D27" s="96">
        <v>10</v>
      </c>
      <c r="E27" s="97">
        <f>14</f>
        <v>14</v>
      </c>
      <c r="F27" s="98">
        <f>D27*E27</f>
        <v>140</v>
      </c>
      <c r="G27" t="s" s="93">
        <v>302</v>
      </c>
    </row>
    <row r="28" ht="13.5" customHeight="1">
      <c r="A28" s="87"/>
      <c r="B28" s="107">
        <v>43749</v>
      </c>
      <c r="C28" t="s" s="110">
        <v>309</v>
      </c>
      <c r="D28" s="105">
        <v>1</v>
      </c>
      <c r="E28" s="105">
        <v>500</v>
      </c>
      <c r="F28" s="105">
        <f>D28*E28</f>
        <v>500</v>
      </c>
      <c r="G28" t="s" s="109">
        <v>293</v>
      </c>
    </row>
    <row r="29" ht="13.5" customHeight="1">
      <c r="A29" s="87"/>
      <c r="B29" s="106">
        <v>43749</v>
      </c>
      <c r="C29" t="s" s="95">
        <v>310</v>
      </c>
      <c r="D29" s="96">
        <v>1</v>
      </c>
      <c r="E29" s="97">
        <f>3200/0.8</f>
        <v>4000</v>
      </c>
      <c r="F29" s="98">
        <f>D29*E29</f>
        <v>4000</v>
      </c>
      <c r="G29" t="s" s="93">
        <v>302</v>
      </c>
    </row>
    <row r="30" ht="13.5" customHeight="1">
      <c r="A30" s="87"/>
      <c r="B30" s="107">
        <v>43749</v>
      </c>
      <c r="C30" t="s" s="108">
        <v>311</v>
      </c>
      <c r="D30" s="105">
        <v>22</v>
      </c>
      <c r="E30" s="105">
        <v>73.5</v>
      </c>
      <c r="F30" s="105">
        <f>D30*E30</f>
        <v>1617</v>
      </c>
      <c r="G30" t="s" s="109">
        <v>302</v>
      </c>
    </row>
    <row r="31" ht="13.5" customHeight="1">
      <c r="A31" s="87"/>
      <c r="B31" s="107">
        <v>43750</v>
      </c>
      <c r="C31" t="s" s="108">
        <v>312</v>
      </c>
      <c r="D31" s="105">
        <v>1</v>
      </c>
      <c r="E31" s="105">
        <v>358.75</v>
      </c>
      <c r="F31" s="105">
        <f>D31*E31</f>
        <v>358.75</v>
      </c>
      <c r="G31" t="s" s="109">
        <v>297</v>
      </c>
    </row>
    <row r="32" ht="13.5" customHeight="1">
      <c r="A32" s="87"/>
      <c r="B32" s="106">
        <v>43750</v>
      </c>
      <c r="C32" t="s" s="95">
        <v>313</v>
      </c>
      <c r="D32" s="96">
        <v>0</v>
      </c>
      <c r="E32" s="97">
        <v>70</v>
      </c>
      <c r="F32" s="98">
        <v>0</v>
      </c>
      <c r="G32" t="s" s="93">
        <v>293</v>
      </c>
    </row>
    <row r="33" ht="13.5" customHeight="1">
      <c r="A33" s="87"/>
      <c r="B33" s="107">
        <v>43750</v>
      </c>
      <c r="C33" t="s" s="108">
        <v>314</v>
      </c>
      <c r="D33" s="105">
        <v>10</v>
      </c>
      <c r="E33" s="105">
        <v>15</v>
      </c>
      <c r="F33" s="105">
        <f>D33*E33</f>
        <v>150</v>
      </c>
      <c r="G33" t="s" s="109">
        <v>297</v>
      </c>
    </row>
    <row r="34" ht="13.5" customHeight="1">
      <c r="A34" s="87"/>
      <c r="B34" s="107">
        <v>43750</v>
      </c>
      <c r="C34" t="s" s="108">
        <v>315</v>
      </c>
      <c r="D34" s="105">
        <v>10</v>
      </c>
      <c r="E34" s="105">
        <v>3.5</v>
      </c>
      <c r="F34" s="105">
        <f>D34*E34</f>
        <v>35</v>
      </c>
      <c r="G34" t="s" s="109">
        <v>297</v>
      </c>
    </row>
    <row r="35" ht="13.5" customHeight="1">
      <c r="A35" s="87"/>
      <c r="B35" s="106">
        <v>43750</v>
      </c>
      <c r="C35" t="s" s="103">
        <v>316</v>
      </c>
      <c r="D35" s="96">
        <v>10</v>
      </c>
      <c r="E35" s="97">
        <v>51.25</v>
      </c>
      <c r="F35" s="98">
        <f>D35*E35</f>
        <v>512.5</v>
      </c>
      <c r="G35" t="s" s="93">
        <v>297</v>
      </c>
    </row>
    <row r="36" ht="13.5" customHeight="1">
      <c r="A36" s="87"/>
      <c r="B36" s="107">
        <v>43750</v>
      </c>
      <c r="C36" t="s" s="108">
        <v>317</v>
      </c>
      <c r="D36" s="105">
        <v>1</v>
      </c>
      <c r="E36" s="101">
        <f>4125</f>
        <v>4125</v>
      </c>
      <c r="F36" s="101">
        <f>D36*E36</f>
        <v>4125</v>
      </c>
      <c r="G36" t="s" s="109">
        <v>297</v>
      </c>
    </row>
    <row r="37" ht="13.5" customHeight="1">
      <c r="A37" s="87"/>
      <c r="B37" s="106">
        <v>43750</v>
      </c>
      <c r="C37" t="s" s="111">
        <v>318</v>
      </c>
      <c r="D37" s="96">
        <v>1</v>
      </c>
      <c r="E37" s="97">
        <f>1440</f>
        <v>1440</v>
      </c>
      <c r="F37" s="98">
        <f>D37*E37</f>
        <v>1440</v>
      </c>
      <c r="G37" t="s" s="93">
        <v>297</v>
      </c>
    </row>
    <row r="38" ht="13.5" customHeight="1">
      <c r="A38" s="87"/>
      <c r="B38" s="107">
        <v>43750</v>
      </c>
      <c r="C38" t="s" s="108">
        <v>319</v>
      </c>
      <c r="D38" s="105">
        <v>1</v>
      </c>
      <c r="E38" s="101">
        <v>650</v>
      </c>
      <c r="F38" s="101">
        <f>D38*E38</f>
        <v>650</v>
      </c>
      <c r="G38" t="s" s="109">
        <v>297</v>
      </c>
    </row>
    <row r="39" ht="13.5" customHeight="1">
      <c r="A39" s="87"/>
      <c r="B39" s="106">
        <v>43750</v>
      </c>
      <c r="C39" t="s" s="103">
        <v>320</v>
      </c>
      <c r="D39" s="96">
        <v>1</v>
      </c>
      <c r="E39" s="97">
        <f>220</f>
        <v>220</v>
      </c>
      <c r="F39" s="98">
        <f>E39*D39</f>
        <v>220</v>
      </c>
      <c r="G39" t="s" s="93">
        <v>297</v>
      </c>
    </row>
    <row r="40" ht="13.5" customHeight="1">
      <c r="A40" s="87"/>
      <c r="B40" s="107">
        <v>43750</v>
      </c>
      <c r="C40" t="s" s="108">
        <v>321</v>
      </c>
      <c r="D40" s="105">
        <v>1</v>
      </c>
      <c r="E40" s="101">
        <v>220</v>
      </c>
      <c r="F40" s="101">
        <f>D40*E40</f>
        <v>220</v>
      </c>
      <c r="G40" t="s" s="109">
        <v>297</v>
      </c>
    </row>
    <row r="41" ht="13.5" customHeight="1">
      <c r="A41" s="87"/>
      <c r="B41" s="106">
        <v>43750</v>
      </c>
      <c r="C41" t="s" s="103">
        <v>322</v>
      </c>
      <c r="D41" s="96">
        <v>1</v>
      </c>
      <c r="E41" s="97">
        <v>35</v>
      </c>
      <c r="F41" s="98">
        <f>D41*E41</f>
        <v>35</v>
      </c>
      <c r="G41" t="s" s="93">
        <v>297</v>
      </c>
    </row>
    <row r="42" ht="13.5" customHeight="1">
      <c r="A42" s="87"/>
      <c r="B42" s="107">
        <v>43750</v>
      </c>
      <c r="C42" t="s" s="108">
        <v>323</v>
      </c>
      <c r="D42" s="105">
        <v>22</v>
      </c>
      <c r="E42" s="101">
        <v>25</v>
      </c>
      <c r="F42" s="101">
        <f>D42*E42</f>
        <v>550</v>
      </c>
      <c r="G42" t="s" s="109">
        <v>297</v>
      </c>
    </row>
    <row r="43" ht="13.5" customHeight="1">
      <c r="A43" s="87"/>
      <c r="B43" s="107">
        <v>43750</v>
      </c>
      <c r="C43" t="s" s="108">
        <v>324</v>
      </c>
      <c r="D43" s="105">
        <v>1</v>
      </c>
      <c r="E43" s="101">
        <v>3800</v>
      </c>
      <c r="F43" s="101">
        <f>D43*E43</f>
        <v>3800</v>
      </c>
      <c r="G43" t="s" s="109">
        <v>297</v>
      </c>
    </row>
    <row r="44" ht="13.5" customHeight="1">
      <c r="A44" s="87"/>
      <c r="B44" s="106">
        <v>43750</v>
      </c>
      <c r="C44" t="s" s="103">
        <v>325</v>
      </c>
      <c r="D44" s="112">
        <v>1</v>
      </c>
      <c r="E44" s="113">
        <v>950</v>
      </c>
      <c r="F44" s="113">
        <f>D44*E44</f>
        <v>950</v>
      </c>
      <c r="G44" t="s" s="109">
        <v>297</v>
      </c>
    </row>
    <row r="45" ht="13.5" customHeight="1">
      <c r="A45" s="87"/>
      <c r="B45" s="106">
        <v>43750</v>
      </c>
      <c r="C45" t="s" s="103">
        <v>326</v>
      </c>
      <c r="D45" s="96">
        <v>22</v>
      </c>
      <c r="E45" s="97">
        <v>30</v>
      </c>
      <c r="F45" s="98">
        <f>D45*E45</f>
        <v>660</v>
      </c>
      <c r="G45" t="s" s="93">
        <v>297</v>
      </c>
    </row>
    <row r="46" ht="13.5" customHeight="1">
      <c r="A46" s="87"/>
      <c r="B46" s="107">
        <v>43750</v>
      </c>
      <c r="C46" t="s" s="108">
        <v>327</v>
      </c>
      <c r="D46" s="105">
        <v>2</v>
      </c>
      <c r="E46" s="101">
        <v>220</v>
      </c>
      <c r="F46" s="101">
        <f>D46*E46</f>
        <v>440</v>
      </c>
      <c r="G46" t="s" s="109">
        <v>293</v>
      </c>
    </row>
    <row r="47" ht="13.5" customHeight="1">
      <c r="A47" s="87"/>
      <c r="B47" s="106">
        <v>43750</v>
      </c>
      <c r="C47" t="s" s="103">
        <v>328</v>
      </c>
      <c r="D47" s="96">
        <v>0</v>
      </c>
      <c r="E47" s="97">
        <v>45</v>
      </c>
      <c r="F47" s="98">
        <v>0</v>
      </c>
      <c r="G47" t="s" s="93">
        <v>293</v>
      </c>
    </row>
    <row r="48" ht="13.5" customHeight="1">
      <c r="A48" s="87"/>
      <c r="B48" s="107">
        <v>43751</v>
      </c>
      <c r="C48" t="s" s="108">
        <v>329</v>
      </c>
      <c r="D48" s="105">
        <v>1</v>
      </c>
      <c r="E48" s="101">
        <v>345</v>
      </c>
      <c r="F48" s="101">
        <f>D48*E48</f>
        <v>345</v>
      </c>
      <c r="G48" t="s" s="109">
        <v>293</v>
      </c>
    </row>
    <row r="49" ht="13.5" customHeight="1">
      <c r="A49" s="75"/>
      <c r="B49" s="114"/>
      <c r="C49" t="s" s="115">
        <v>330</v>
      </c>
      <c r="D49" s="116"/>
      <c r="E49" s="116"/>
      <c r="F49" s="117">
        <v>0</v>
      </c>
      <c r="G49" t="s" s="118">
        <v>331</v>
      </c>
    </row>
    <row r="50" ht="12.75" customHeight="1">
      <c r="A50" s="71"/>
      <c r="B50" s="82"/>
      <c r="C50" s="82"/>
      <c r="D50" s="82"/>
      <c r="E50" s="82"/>
      <c r="F50" s="8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s="72"/>
      <c r="C52" s="72"/>
      <c r="D52" s="72"/>
      <c r="E52" s="72"/>
      <c r="F52" s="72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s="72"/>
      <c r="C54" s="72"/>
      <c r="D54" s="72"/>
      <c r="E54" s="72"/>
      <c r="F54" s="72"/>
      <c r="G54" s="73"/>
    </row>
    <row r="55" ht="12.75" customHeight="1">
      <c r="A55" s="71"/>
      <c r="B55" s="72"/>
      <c r="C55" s="72"/>
      <c r="D55" s="72"/>
      <c r="E55" s="72"/>
      <c r="F55" s="72"/>
      <c r="G55" s="73"/>
    </row>
    <row r="56" ht="12.75" customHeight="1">
      <c r="A56" s="71"/>
      <c r="B56" t="s" s="119">
        <v>332</v>
      </c>
      <c r="C56" s="120"/>
      <c r="D56" s="120"/>
      <c r="E56" s="120"/>
      <c r="F56" s="120"/>
      <c r="G56" s="121"/>
    </row>
    <row r="57" ht="12.75" customHeight="1">
      <c r="A57" s="71"/>
      <c r="B57" t="s" s="119">
        <v>333</v>
      </c>
      <c r="C57" s="120"/>
      <c r="D57" s="120"/>
      <c r="E57" s="120"/>
      <c r="F57" s="120"/>
      <c r="G57" s="121"/>
    </row>
    <row r="58" ht="12.75" customHeight="1">
      <c r="A58" s="71"/>
      <c r="B58" t="s" s="119">
        <v>334</v>
      </c>
      <c r="C58" s="120"/>
      <c r="D58" s="120"/>
      <c r="E58" s="120"/>
      <c r="F58" s="120"/>
      <c r="G58" s="121"/>
    </row>
    <row r="59" ht="12.75" customHeight="1">
      <c r="A59" s="122"/>
      <c r="B59" s="123"/>
      <c r="C59" s="123"/>
      <c r="D59" s="123"/>
      <c r="E59" s="123"/>
      <c r="F59" s="123"/>
      <c r="G59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68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5" customWidth="1"/>
    <col min="2" max="2" width="6.67188" style="125" customWidth="1"/>
    <col min="3" max="3" width="13.5" style="125" customWidth="1"/>
    <col min="4" max="4" width="73.5" style="125" customWidth="1"/>
    <col min="5" max="5" width="14.5" style="125" customWidth="1"/>
    <col min="6" max="6" width="13.6719" style="125" customWidth="1"/>
    <col min="7" max="7" width="14.1719" style="125" customWidth="1"/>
    <col min="8" max="8" width="8.85156" style="125" customWidth="1"/>
    <col min="9" max="256" width="8.85156" style="125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6"/>
      <c r="C3" t="s" s="76">
        <v>276</v>
      </c>
      <c r="D3" t="s" s="76">
        <v>277</v>
      </c>
      <c r="E3" s="77"/>
      <c r="F3" s="72"/>
      <c r="G3" s="72"/>
      <c r="H3" s="73"/>
    </row>
    <row r="4" ht="12.75" customHeight="1">
      <c r="A4" s="71"/>
      <c r="B4" s="126"/>
      <c r="C4" t="s" s="78">
        <v>278</v>
      </c>
      <c r="D4" t="s" s="78">
        <v>279</v>
      </c>
      <c r="E4" s="77"/>
      <c r="F4" s="72"/>
      <c r="G4" s="72"/>
      <c r="H4" s="73"/>
    </row>
    <row r="5" ht="12.75" customHeight="1">
      <c r="A5" s="71"/>
      <c r="B5" s="126"/>
      <c r="C5" t="s" s="78">
        <v>280</v>
      </c>
      <c r="D5" t="s" s="78">
        <v>281</v>
      </c>
      <c r="E5" s="77"/>
      <c r="F5" s="72"/>
      <c r="G5" s="72"/>
      <c r="H5" s="73"/>
    </row>
    <row r="6" ht="12.75" customHeight="1">
      <c r="A6" s="71"/>
      <c r="B6" s="126"/>
      <c r="C6" t="s" s="78">
        <v>282</v>
      </c>
      <c r="D6" s="79"/>
      <c r="E6" s="77"/>
      <c r="F6" s="72"/>
      <c r="G6" s="72"/>
      <c r="H6" s="73"/>
    </row>
    <row r="7" ht="12.75" customHeight="1">
      <c r="A7" s="71"/>
      <c r="B7" s="126"/>
      <c r="C7" t="s" s="78">
        <v>283</v>
      </c>
      <c r="D7" s="80">
        <v>22</v>
      </c>
      <c r="E7" s="77"/>
      <c r="F7" s="72"/>
      <c r="G7" s="72"/>
      <c r="H7" s="73"/>
    </row>
    <row r="8" ht="13.5" customHeight="1">
      <c r="A8" s="71"/>
      <c r="B8" s="126"/>
      <c r="C8" t="s" s="81">
        <v>284</v>
      </c>
      <c r="D8" t="s" s="81">
        <v>285</v>
      </c>
      <c r="E8" s="77"/>
      <c r="F8" s="72"/>
      <c r="G8" s="72"/>
      <c r="H8" s="73"/>
    </row>
    <row r="9" ht="12.75" customHeight="1">
      <c r="A9" s="71"/>
      <c r="B9" s="72"/>
      <c r="C9" s="82"/>
      <c r="D9" s="82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7">
        <v>335</v>
      </c>
      <c r="D12" t="s" s="84">
        <v>336</v>
      </c>
      <c r="E12" t="s" s="84">
        <v>337</v>
      </c>
      <c r="F12" t="s" s="84">
        <v>338</v>
      </c>
      <c r="G12" t="s" s="85">
        <v>339</v>
      </c>
      <c r="H12" t="s" s="86">
        <v>291</v>
      </c>
    </row>
    <row r="13" ht="14.65" customHeight="1">
      <c r="A13" s="71"/>
      <c r="B13" s="72"/>
      <c r="C13" s="128">
        <v>43748</v>
      </c>
      <c r="D13" t="s" s="89">
        <v>292</v>
      </c>
      <c r="E13" s="90">
        <v>1</v>
      </c>
      <c r="F13" s="91">
        <v>345</v>
      </c>
      <c r="G13" s="92">
        <f>F13*E13</f>
        <v>345</v>
      </c>
      <c r="H13" t="s" s="93">
        <v>293</v>
      </c>
    </row>
    <row r="14" ht="13.7" customHeight="1">
      <c r="A14" s="71"/>
      <c r="B14" s="129"/>
      <c r="C14" s="94">
        <v>43748</v>
      </c>
      <c r="D14" t="s" s="95">
        <v>294</v>
      </c>
      <c r="E14" s="96">
        <v>0</v>
      </c>
      <c r="F14" s="97">
        <v>129</v>
      </c>
      <c r="G14" s="98">
        <f>F14*E14</f>
        <v>0</v>
      </c>
      <c r="H14" t="s" s="93">
        <v>293</v>
      </c>
    </row>
    <row r="15" ht="13.7" customHeight="1">
      <c r="A15" s="71"/>
      <c r="B15" s="72"/>
      <c r="C15" s="130">
        <v>43748</v>
      </c>
      <c r="D15" t="s" s="99">
        <v>295</v>
      </c>
      <c r="E15" s="100">
        <v>0</v>
      </c>
      <c r="F15" s="101">
        <v>112.5</v>
      </c>
      <c r="G15" s="102">
        <f>F15*E15</f>
        <v>0</v>
      </c>
      <c r="H15" t="s" s="93">
        <v>293</v>
      </c>
    </row>
    <row r="16" ht="25.5" customHeight="1">
      <c r="A16" s="71"/>
      <c r="B16" s="129"/>
      <c r="C16" s="94">
        <v>43748</v>
      </c>
      <c r="D16" t="s" s="103">
        <v>296</v>
      </c>
      <c r="E16" s="96">
        <v>1</v>
      </c>
      <c r="F16" s="97">
        <v>554</v>
      </c>
      <c r="G16" s="98">
        <f>E16*F16</f>
        <v>554</v>
      </c>
      <c r="H16" t="s" s="93">
        <v>297</v>
      </c>
    </row>
    <row r="17" ht="13.7" customHeight="1">
      <c r="A17" s="71"/>
      <c r="B17" s="72"/>
      <c r="C17" s="130">
        <v>43748</v>
      </c>
      <c r="D17" t="s" s="104">
        <v>298</v>
      </c>
      <c r="E17" s="105">
        <v>10</v>
      </c>
      <c r="F17" s="101">
        <v>7.5</v>
      </c>
      <c r="G17" s="102">
        <f>E17*F17</f>
        <v>75</v>
      </c>
      <c r="H17" t="s" s="93">
        <v>297</v>
      </c>
    </row>
    <row r="18" ht="13.7" customHeight="1">
      <c r="A18" s="71"/>
      <c r="B18" s="72"/>
      <c r="C18" s="130">
        <v>43748</v>
      </c>
      <c r="D18" t="s" s="104">
        <v>340</v>
      </c>
      <c r="E18" s="105">
        <v>1</v>
      </c>
      <c r="F18" s="101">
        <v>400</v>
      </c>
      <c r="G18" s="102">
        <f>E18*F18</f>
        <v>400</v>
      </c>
      <c r="H18" t="s" s="93">
        <v>293</v>
      </c>
    </row>
    <row r="19" ht="13.7" customHeight="1">
      <c r="A19" s="71"/>
      <c r="B19" s="72"/>
      <c r="C19" s="130">
        <v>43748</v>
      </c>
      <c r="D19" t="s" s="104">
        <v>341</v>
      </c>
      <c r="E19" s="105">
        <v>22</v>
      </c>
      <c r="F19" s="101">
        <v>52</v>
      </c>
      <c r="G19" s="102">
        <f>E19*F19</f>
        <v>1144</v>
      </c>
      <c r="H19" t="s" s="93">
        <v>302</v>
      </c>
    </row>
    <row r="20" ht="13.7" customHeight="1">
      <c r="A20" s="71"/>
      <c r="B20" s="72"/>
      <c r="C20" s="130">
        <v>43748</v>
      </c>
      <c r="D20" t="s" s="104">
        <v>342</v>
      </c>
      <c r="E20" s="105">
        <v>0</v>
      </c>
      <c r="F20" s="101">
        <v>57</v>
      </c>
      <c r="G20" s="102">
        <f>E20*F20</f>
        <v>0</v>
      </c>
      <c r="H20" t="s" s="93">
        <v>302</v>
      </c>
    </row>
    <row r="21" ht="13.7" customHeight="1">
      <c r="A21" s="71"/>
      <c r="B21" s="72"/>
      <c r="C21" s="131">
        <v>43749</v>
      </c>
      <c r="D21" t="s" s="103">
        <v>343</v>
      </c>
      <c r="E21" s="96">
        <v>1</v>
      </c>
      <c r="F21" s="97">
        <v>655</v>
      </c>
      <c r="G21" s="98">
        <f>E21*F21</f>
        <v>655</v>
      </c>
      <c r="H21" t="s" s="93">
        <v>293</v>
      </c>
    </row>
    <row r="22" ht="13.7" customHeight="1">
      <c r="A22" s="71"/>
      <c r="B22" s="129"/>
      <c r="C22" s="107">
        <v>43749</v>
      </c>
      <c r="D22" t="s" s="104">
        <v>300</v>
      </c>
      <c r="E22" s="105">
        <v>1</v>
      </c>
      <c r="F22" s="101">
        <v>340</v>
      </c>
      <c r="G22" s="102">
        <f>E22*F22</f>
        <v>340</v>
      </c>
      <c r="H22" t="s" s="93">
        <v>297</v>
      </c>
    </row>
    <row r="23" ht="13.7" customHeight="1">
      <c r="A23" s="71"/>
      <c r="B23" s="72"/>
      <c r="C23" s="131">
        <v>43749</v>
      </c>
      <c r="D23" t="s" s="103">
        <v>301</v>
      </c>
      <c r="E23" s="96">
        <v>10</v>
      </c>
      <c r="F23" s="97">
        <v>8.5</v>
      </c>
      <c r="G23" s="98">
        <f>F23*E23</f>
        <v>85</v>
      </c>
      <c r="H23" t="s" s="93">
        <v>302</v>
      </c>
    </row>
    <row r="24" ht="13.7" customHeight="1">
      <c r="A24" s="71"/>
      <c r="B24" s="129"/>
      <c r="C24" s="107">
        <v>43749</v>
      </c>
      <c r="D24" t="s" s="104">
        <v>303</v>
      </c>
      <c r="E24" s="105">
        <v>10</v>
      </c>
      <c r="F24" s="101">
        <v>5</v>
      </c>
      <c r="G24" s="102">
        <f>E24*F24</f>
        <v>50</v>
      </c>
      <c r="H24" t="s" s="93">
        <v>297</v>
      </c>
    </row>
    <row r="25" ht="25.5" customHeight="1">
      <c r="A25" s="71"/>
      <c r="B25" s="72"/>
      <c r="C25" s="131">
        <v>43749</v>
      </c>
      <c r="D25" t="s" s="103">
        <v>304</v>
      </c>
      <c r="E25" s="96">
        <v>10</v>
      </c>
      <c r="F25" s="97">
        <v>49</v>
      </c>
      <c r="G25" s="98">
        <f>E25*F25</f>
        <v>490</v>
      </c>
      <c r="H25" t="s" s="93">
        <v>302</v>
      </c>
    </row>
    <row r="26" ht="25.5" customHeight="1">
      <c r="A26" s="71"/>
      <c r="B26" s="129"/>
      <c r="C26" s="107">
        <v>43749</v>
      </c>
      <c r="D26" t="s" s="104">
        <v>305</v>
      </c>
      <c r="E26" s="105">
        <v>10</v>
      </c>
      <c r="F26" s="101">
        <v>16</v>
      </c>
      <c r="G26" s="102">
        <f>E26*F26</f>
        <v>160</v>
      </c>
      <c r="H26" t="s" s="93">
        <v>297</v>
      </c>
    </row>
    <row r="27" ht="13.5" customHeight="1">
      <c r="A27" s="71"/>
      <c r="B27" s="72"/>
      <c r="C27" s="131">
        <v>43749</v>
      </c>
      <c r="D27" t="s" s="103">
        <v>306</v>
      </c>
      <c r="E27" s="96">
        <v>1</v>
      </c>
      <c r="F27" s="97">
        <v>78</v>
      </c>
      <c r="G27" s="98">
        <f>E27*F27</f>
        <v>78</v>
      </c>
      <c r="H27" t="s" s="93">
        <v>297</v>
      </c>
    </row>
    <row r="28" ht="13.5" customHeight="1">
      <c r="A28" s="71"/>
      <c r="B28" s="129"/>
      <c r="C28" s="107">
        <v>43749</v>
      </c>
      <c r="D28" t="s" s="108">
        <v>307</v>
      </c>
      <c r="E28" s="105">
        <v>1</v>
      </c>
      <c r="F28" s="105">
        <v>28</v>
      </c>
      <c r="G28" s="105">
        <v>0</v>
      </c>
      <c r="H28" t="s" s="109">
        <v>297</v>
      </c>
    </row>
    <row r="29" ht="24.6" customHeight="1">
      <c r="A29" s="71"/>
      <c r="B29" s="72"/>
      <c r="C29" s="131">
        <v>43749</v>
      </c>
      <c r="D29" t="s" s="103">
        <v>308</v>
      </c>
      <c r="E29" s="96">
        <v>10</v>
      </c>
      <c r="F29" s="97">
        <f>14</f>
        <v>14</v>
      </c>
      <c r="G29" s="98">
        <f>E29*F29</f>
        <v>140</v>
      </c>
      <c r="H29" t="s" s="93">
        <v>302</v>
      </c>
    </row>
    <row r="30" ht="13.5" customHeight="1">
      <c r="A30" s="71"/>
      <c r="B30" s="129"/>
      <c r="C30" s="107">
        <v>43749</v>
      </c>
      <c r="D30" t="s" s="110">
        <v>344</v>
      </c>
      <c r="E30" s="105">
        <v>1</v>
      </c>
      <c r="F30" s="105">
        <v>560</v>
      </c>
      <c r="G30" s="105">
        <f>E30*F30</f>
        <v>560</v>
      </c>
      <c r="H30" t="s" s="109">
        <v>293</v>
      </c>
    </row>
    <row r="31" ht="13.5" customHeight="1">
      <c r="A31" s="71"/>
      <c r="B31" s="72"/>
      <c r="C31" s="131">
        <v>43749</v>
      </c>
      <c r="D31" t="s" s="95">
        <v>310</v>
      </c>
      <c r="E31" s="96">
        <v>1</v>
      </c>
      <c r="F31" s="97">
        <v>4000</v>
      </c>
      <c r="G31" s="98">
        <f>E31*F31</f>
        <v>4000</v>
      </c>
      <c r="H31" t="s" s="93">
        <v>302</v>
      </c>
    </row>
    <row r="32" ht="13.5" customHeight="1">
      <c r="A32" s="71"/>
      <c r="B32" s="129"/>
      <c r="C32" s="107">
        <v>43749</v>
      </c>
      <c r="D32" t="s" s="108">
        <v>311</v>
      </c>
      <c r="E32" s="105">
        <v>22</v>
      </c>
      <c r="F32" s="105">
        <v>73.5</v>
      </c>
      <c r="G32" s="105">
        <f>E32*F32</f>
        <v>1617</v>
      </c>
      <c r="H32" t="s" s="109">
        <v>302</v>
      </c>
    </row>
    <row r="33" ht="13.5" customHeight="1">
      <c r="A33" s="71"/>
      <c r="B33" s="72"/>
      <c r="C33" s="131">
        <v>43749</v>
      </c>
      <c r="D33" t="s" s="111">
        <v>345</v>
      </c>
      <c r="E33" s="96">
        <v>0</v>
      </c>
      <c r="F33" s="97">
        <v>0</v>
      </c>
      <c r="G33" s="98">
        <v>0</v>
      </c>
      <c r="H33" t="s" s="93">
        <v>302</v>
      </c>
    </row>
    <row r="34" ht="13.5" customHeight="1">
      <c r="A34" s="71"/>
      <c r="B34" s="129"/>
      <c r="C34" s="107">
        <v>43750</v>
      </c>
      <c r="D34" t="s" s="108">
        <v>312</v>
      </c>
      <c r="E34" s="105">
        <v>1</v>
      </c>
      <c r="F34" s="105">
        <v>358.75</v>
      </c>
      <c r="G34" s="105">
        <f>E34*F34</f>
        <v>358.75</v>
      </c>
      <c r="H34" t="s" s="109">
        <v>297</v>
      </c>
    </row>
    <row r="35" ht="13.5" customHeight="1">
      <c r="A35" s="71"/>
      <c r="B35" s="129"/>
      <c r="C35" s="106">
        <v>43750</v>
      </c>
      <c r="D35" t="s" s="95">
        <v>313</v>
      </c>
      <c r="E35" s="96">
        <v>0</v>
      </c>
      <c r="F35" s="97">
        <v>70</v>
      </c>
      <c r="G35" s="98">
        <v>0</v>
      </c>
      <c r="H35" t="s" s="93">
        <v>293</v>
      </c>
    </row>
    <row r="36" ht="13.5" customHeight="1">
      <c r="A36" s="71"/>
      <c r="B36" s="129"/>
      <c r="C36" s="107">
        <v>43750</v>
      </c>
      <c r="D36" t="s" s="108">
        <v>314</v>
      </c>
      <c r="E36" s="105">
        <v>10</v>
      </c>
      <c r="F36" s="105">
        <v>15</v>
      </c>
      <c r="G36" s="105">
        <f>E36*F36</f>
        <v>150</v>
      </c>
      <c r="H36" t="s" s="109">
        <v>297</v>
      </c>
    </row>
    <row r="37" ht="13.5" customHeight="1">
      <c r="A37" s="71"/>
      <c r="B37" s="129"/>
      <c r="C37" s="107">
        <v>43750</v>
      </c>
      <c r="D37" t="s" s="108">
        <v>315</v>
      </c>
      <c r="E37" s="105">
        <v>10</v>
      </c>
      <c r="F37" s="105">
        <v>3.5</v>
      </c>
      <c r="G37" s="105">
        <f>E37*F37</f>
        <v>35</v>
      </c>
      <c r="H37" t="s" s="109">
        <v>346</v>
      </c>
    </row>
    <row r="38" ht="13.5" customHeight="1">
      <c r="A38" s="71"/>
      <c r="B38" s="129"/>
      <c r="C38" s="106">
        <v>43750</v>
      </c>
      <c r="D38" t="s" s="103">
        <v>316</v>
      </c>
      <c r="E38" s="96">
        <v>10</v>
      </c>
      <c r="F38" s="97">
        <v>51.25</v>
      </c>
      <c r="G38" s="98">
        <f>E38*F38</f>
        <v>512.5</v>
      </c>
      <c r="H38" t="s" s="93">
        <v>297</v>
      </c>
    </row>
    <row r="39" ht="13.5" customHeight="1">
      <c r="A39" s="71"/>
      <c r="B39" s="129"/>
      <c r="C39" s="107">
        <v>43750</v>
      </c>
      <c r="D39" t="s" s="108">
        <v>317</v>
      </c>
      <c r="E39" s="105">
        <v>1</v>
      </c>
      <c r="F39" s="101">
        <f>4125</f>
        <v>4125</v>
      </c>
      <c r="G39" s="101">
        <f>E39*F39</f>
        <v>4125</v>
      </c>
      <c r="H39" t="s" s="109">
        <v>297</v>
      </c>
    </row>
    <row r="40" ht="13.5" customHeight="1">
      <c r="A40" s="71"/>
      <c r="B40" s="129"/>
      <c r="C40" s="106">
        <v>43750</v>
      </c>
      <c r="D40" t="s" s="111">
        <v>318</v>
      </c>
      <c r="E40" s="96">
        <v>1</v>
      </c>
      <c r="F40" s="97">
        <f>1440</f>
        <v>1440</v>
      </c>
      <c r="G40" s="98">
        <f>E40*F40</f>
        <v>1440</v>
      </c>
      <c r="H40" t="s" s="93">
        <v>297</v>
      </c>
    </row>
    <row r="41" ht="13.5" customHeight="1">
      <c r="A41" s="71"/>
      <c r="B41" s="129"/>
      <c r="C41" s="107">
        <v>43750</v>
      </c>
      <c r="D41" t="s" s="108">
        <v>319</v>
      </c>
      <c r="E41" s="105">
        <v>1</v>
      </c>
      <c r="F41" s="101">
        <v>650</v>
      </c>
      <c r="G41" s="101">
        <f>E41*F41</f>
        <v>650</v>
      </c>
      <c r="H41" t="s" s="109">
        <v>297</v>
      </c>
    </row>
    <row r="42" ht="13.5" customHeight="1">
      <c r="A42" s="71"/>
      <c r="B42" s="129"/>
      <c r="C42" s="106">
        <v>43750</v>
      </c>
      <c r="D42" t="s" s="103">
        <v>320</v>
      </c>
      <c r="E42" s="96">
        <v>1</v>
      </c>
      <c r="F42" s="97">
        <f>220</f>
        <v>220</v>
      </c>
      <c r="G42" s="98">
        <f>F42*E42</f>
        <v>220</v>
      </c>
      <c r="H42" t="s" s="93">
        <v>297</v>
      </c>
    </row>
    <row r="43" ht="13.5" customHeight="1">
      <c r="A43" s="71"/>
      <c r="B43" s="129"/>
      <c r="C43" s="107">
        <v>43750</v>
      </c>
      <c r="D43" t="s" s="108">
        <v>321</v>
      </c>
      <c r="E43" s="105">
        <v>1</v>
      </c>
      <c r="F43" s="101">
        <v>220</v>
      </c>
      <c r="G43" s="101">
        <f>E43*F43</f>
        <v>220</v>
      </c>
      <c r="H43" t="s" s="109">
        <v>297</v>
      </c>
    </row>
    <row r="44" ht="13.5" customHeight="1">
      <c r="A44" s="71"/>
      <c r="B44" s="129"/>
      <c r="C44" s="106">
        <v>43750</v>
      </c>
      <c r="D44" t="s" s="103">
        <v>322</v>
      </c>
      <c r="E44" s="96">
        <v>1</v>
      </c>
      <c r="F44" s="97">
        <v>35</v>
      </c>
      <c r="G44" s="98">
        <f>E44*F44</f>
        <v>35</v>
      </c>
      <c r="H44" t="s" s="93">
        <v>297</v>
      </c>
    </row>
    <row r="45" ht="13.5" customHeight="1">
      <c r="A45" s="71"/>
      <c r="B45" s="129"/>
      <c r="C45" s="107">
        <v>43750</v>
      </c>
      <c r="D45" t="s" s="108">
        <v>323</v>
      </c>
      <c r="E45" s="105">
        <v>22</v>
      </c>
      <c r="F45" s="101">
        <v>25</v>
      </c>
      <c r="G45" s="101">
        <f>E45*F45</f>
        <v>550</v>
      </c>
      <c r="H45" t="s" s="109">
        <v>297</v>
      </c>
    </row>
    <row r="46" ht="13.5" customHeight="1">
      <c r="A46" s="71"/>
      <c r="B46" s="129"/>
      <c r="C46" s="107">
        <v>43750</v>
      </c>
      <c r="D46" t="s" s="108">
        <v>347</v>
      </c>
      <c r="E46" s="105">
        <v>1</v>
      </c>
      <c r="F46" s="101">
        <v>3800</v>
      </c>
      <c r="G46" s="101">
        <f>E46*F46</f>
        <v>3800</v>
      </c>
      <c r="H46" t="s" s="109">
        <v>297</v>
      </c>
    </row>
    <row r="47" ht="13.5" customHeight="1">
      <c r="A47" s="71"/>
      <c r="B47" s="129"/>
      <c r="C47" s="106">
        <v>43750</v>
      </c>
      <c r="D47" t="s" s="103">
        <v>348</v>
      </c>
      <c r="E47" s="112">
        <v>1</v>
      </c>
      <c r="F47" s="113">
        <v>950</v>
      </c>
      <c r="G47" s="113">
        <f>E47*F47</f>
        <v>950</v>
      </c>
      <c r="H47" t="s" s="109">
        <v>297</v>
      </c>
    </row>
    <row r="48" ht="13.5" customHeight="1">
      <c r="A48" s="71"/>
      <c r="B48" s="129"/>
      <c r="C48" s="106">
        <v>43750</v>
      </c>
      <c r="D48" t="s" s="103">
        <v>326</v>
      </c>
      <c r="E48" s="96">
        <v>22</v>
      </c>
      <c r="F48" s="97">
        <v>30</v>
      </c>
      <c r="G48" s="98">
        <f>E48*F48</f>
        <v>660</v>
      </c>
      <c r="H48" t="s" s="93">
        <v>297</v>
      </c>
    </row>
    <row r="49" ht="13.5" customHeight="1">
      <c r="A49" s="71"/>
      <c r="B49" s="129"/>
      <c r="C49" s="107">
        <v>43750</v>
      </c>
      <c r="D49" t="s" s="108">
        <v>349</v>
      </c>
      <c r="E49" s="105">
        <v>2</v>
      </c>
      <c r="F49" s="101">
        <v>270</v>
      </c>
      <c r="G49" s="101">
        <f>E49*F49</f>
        <v>540</v>
      </c>
      <c r="H49" t="s" s="109">
        <v>293</v>
      </c>
    </row>
    <row r="50" ht="13.5" customHeight="1">
      <c r="A50" s="71"/>
      <c r="B50" s="129"/>
      <c r="C50" s="106">
        <v>43750</v>
      </c>
      <c r="D50" t="s" s="103">
        <v>328</v>
      </c>
      <c r="E50" s="96">
        <v>0</v>
      </c>
      <c r="F50" s="97">
        <v>45</v>
      </c>
      <c r="G50" s="98">
        <v>0</v>
      </c>
      <c r="H50" t="s" s="93">
        <v>293</v>
      </c>
    </row>
    <row r="51" ht="13.5" customHeight="1">
      <c r="A51" s="71"/>
      <c r="B51" s="129"/>
      <c r="C51" s="132">
        <v>43751</v>
      </c>
      <c r="D51" t="s" s="133">
        <v>329</v>
      </c>
      <c r="E51" s="134">
        <v>1</v>
      </c>
      <c r="F51" s="135">
        <v>345</v>
      </c>
      <c r="G51" s="135">
        <f>E51*F51</f>
        <v>345</v>
      </c>
      <c r="H51" t="s" s="109">
        <v>293</v>
      </c>
    </row>
    <row r="52" ht="13.5" customHeight="1">
      <c r="A52" s="71"/>
      <c r="B52" s="126"/>
      <c r="C52" s="136"/>
      <c r="D52" t="s" s="137">
        <v>350</v>
      </c>
      <c r="E52" s="138"/>
      <c r="F52" s="138"/>
      <c r="G52" s="139">
        <v>0</v>
      </c>
      <c r="H52" s="140"/>
    </row>
    <row r="53" ht="12.75" customHeight="1">
      <c r="A53" s="71"/>
      <c r="B53" s="72"/>
      <c r="C53" s="82"/>
      <c r="D53" s="141"/>
      <c r="E53" s="82"/>
      <c r="F53" s="82"/>
      <c r="G53" s="142"/>
      <c r="H53" s="73"/>
    </row>
    <row r="54" ht="13.5" customHeight="1">
      <c r="A54" s="71"/>
      <c r="B54" s="72"/>
      <c r="C54" s="72"/>
      <c r="D54" s="74"/>
      <c r="E54" s="72"/>
      <c r="F54" s="72"/>
      <c r="G54" s="72"/>
      <c r="H54" s="73"/>
    </row>
    <row r="55" ht="13.5" customHeight="1">
      <c r="A55" s="71"/>
      <c r="B55" s="72"/>
      <c r="C55" s="126"/>
      <c r="D55" t="s" s="143">
        <v>351</v>
      </c>
      <c r="E55" s="77"/>
      <c r="F55" s="72"/>
      <c r="G55" s="72"/>
      <c r="H55" s="73"/>
    </row>
    <row r="56" ht="13.5" customHeight="1">
      <c r="A56" s="71"/>
      <c r="B56" s="72"/>
      <c r="C56" s="126"/>
      <c r="D56" t="s" s="144">
        <v>352</v>
      </c>
      <c r="E56" s="77"/>
      <c r="F56" s="72"/>
      <c r="G56" s="72"/>
      <c r="H56" s="73"/>
    </row>
    <row r="57" ht="12.75" customHeight="1">
      <c r="A57" s="71"/>
      <c r="B57" s="72"/>
      <c r="C57" s="126"/>
      <c r="D57" t="s" s="145">
        <v>353</v>
      </c>
      <c r="E57" s="77"/>
      <c r="F57" s="72"/>
      <c r="G57" s="72"/>
      <c r="H57" s="73"/>
    </row>
    <row r="58" ht="12.75" customHeight="1">
      <c r="A58" s="71"/>
      <c r="B58" s="72"/>
      <c r="C58" s="126"/>
      <c r="D58" t="s" s="145">
        <v>354</v>
      </c>
      <c r="E58" s="77"/>
      <c r="F58" s="72"/>
      <c r="G58" s="72"/>
      <c r="H58" s="73"/>
    </row>
    <row r="59" ht="13.5" customHeight="1">
      <c r="A59" s="71"/>
      <c r="B59" s="72"/>
      <c r="C59" s="126"/>
      <c r="D59" t="s" s="146">
        <v>355</v>
      </c>
      <c r="E59" s="77"/>
      <c r="F59" s="72"/>
      <c r="G59" s="72"/>
      <c r="H59" s="73"/>
    </row>
    <row r="60" ht="12.75" customHeight="1">
      <c r="A60" s="71"/>
      <c r="B60" s="72"/>
      <c r="C60" s="72"/>
      <c r="D60" s="82"/>
      <c r="E60" s="72"/>
      <c r="F60" s="72"/>
      <c r="G60" s="72"/>
      <c r="H60" s="73"/>
    </row>
    <row r="61" ht="12.75" customHeight="1">
      <c r="A61" s="71"/>
      <c r="B61" s="72"/>
      <c r="C61" s="72"/>
      <c r="D61" s="72"/>
      <c r="E61" s="72"/>
      <c r="F61" s="72"/>
      <c r="G61" s="72"/>
      <c r="H61" s="73"/>
    </row>
    <row r="62" ht="12.75" customHeight="1">
      <c r="A62" s="71"/>
      <c r="B62" s="72"/>
      <c r="C62" s="72"/>
      <c r="D62" s="72"/>
      <c r="E62" s="72"/>
      <c r="F62" s="72"/>
      <c r="G62" s="72"/>
      <c r="H62" s="73"/>
    </row>
    <row r="63" ht="12.75" customHeight="1">
      <c r="A63" s="71"/>
      <c r="B63" s="72"/>
      <c r="C63" s="72"/>
      <c r="D63" s="72"/>
      <c r="E63" s="72"/>
      <c r="F63" s="72"/>
      <c r="G63" s="72"/>
      <c r="H63" s="73"/>
    </row>
    <row r="64" ht="12.75" customHeight="1">
      <c r="A64" s="71"/>
      <c r="B64" s="72"/>
      <c r="C64" s="72"/>
      <c r="D64" s="72"/>
      <c r="E64" s="72"/>
      <c r="F64" s="72"/>
      <c r="G64" s="72"/>
      <c r="H64" s="73"/>
    </row>
    <row r="65" ht="12.75" customHeight="1">
      <c r="A65" s="71"/>
      <c r="B65" s="72"/>
      <c r="C65" t="s" s="119">
        <v>332</v>
      </c>
      <c r="D65" s="120"/>
      <c r="E65" s="120"/>
      <c r="F65" s="120"/>
      <c r="G65" s="120"/>
      <c r="H65" s="73"/>
    </row>
    <row r="66" ht="12.75" customHeight="1">
      <c r="A66" s="71"/>
      <c r="B66" s="72"/>
      <c r="C66" t="s" s="119">
        <v>333</v>
      </c>
      <c r="D66" s="120"/>
      <c r="E66" s="120"/>
      <c r="F66" s="120"/>
      <c r="G66" s="120"/>
      <c r="H66" s="73"/>
    </row>
    <row r="67" ht="12.75" customHeight="1">
      <c r="A67" s="71"/>
      <c r="B67" s="72"/>
      <c r="C67" t="s" s="119">
        <v>334</v>
      </c>
      <c r="D67" s="120"/>
      <c r="E67" s="120"/>
      <c r="F67" s="120"/>
      <c r="G67" s="120"/>
      <c r="H67" s="73"/>
    </row>
    <row r="68" ht="12.75" customHeight="1">
      <c r="A68" s="122"/>
      <c r="B68" s="147"/>
      <c r="C68" s="123"/>
      <c r="D68" s="123"/>
      <c r="E68" s="123"/>
      <c r="F68" s="123"/>
      <c r="G68" s="123"/>
      <c r="H68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5" customHeight="1" outlineLevelRow="0" outlineLevelCol="0"/>
  <cols>
    <col min="1" max="1" width="16.3516" style="148" customWidth="1"/>
    <col min="2" max="2" width="16.3516" style="148" customWidth="1"/>
    <col min="3" max="3" width="16.3516" style="148" customWidth="1"/>
    <col min="4" max="4" width="16.3516" style="148" customWidth="1"/>
    <col min="5" max="5" width="16.3516" style="148" customWidth="1"/>
    <col min="6" max="256" width="16.3516" style="148" customWidth="1"/>
  </cols>
  <sheetData>
    <row r="1" ht="13.15" customHeight="1">
      <c r="A1" t="s" s="149">
        <v>356</v>
      </c>
      <c r="B1" t="s" s="149">
        <v>357</v>
      </c>
      <c r="C1" t="s" s="149">
        <v>358</v>
      </c>
      <c r="D1" s="150"/>
      <c r="E1" s="150"/>
    </row>
    <row r="2" ht="13.15" customHeight="1">
      <c r="A2" s="151">
        <v>43627</v>
      </c>
      <c r="B2" s="152">
        <v>2586.15</v>
      </c>
      <c r="C2" t="s" s="153">
        <v>359</v>
      </c>
      <c r="D2" s="154"/>
      <c r="E2" s="154"/>
    </row>
    <row r="3" ht="12.95" customHeight="1">
      <c r="A3" s="155">
        <v>43661</v>
      </c>
      <c r="B3" s="156">
        <v>4417.5</v>
      </c>
      <c r="C3" t="s" s="157">
        <v>359</v>
      </c>
      <c r="D3" s="158"/>
      <c r="E3" s="158"/>
    </row>
    <row r="4" ht="12.95" customHeight="1">
      <c r="A4" s="155">
        <v>43692</v>
      </c>
      <c r="B4" s="156">
        <v>4417.5</v>
      </c>
      <c r="C4" t="s" s="157">
        <v>359</v>
      </c>
      <c r="D4" s="158"/>
      <c r="E4" s="158"/>
    </row>
    <row r="5" ht="12.95" customHeight="1">
      <c r="A5" s="155">
        <v>43723</v>
      </c>
      <c r="B5" s="156">
        <v>6931.55</v>
      </c>
      <c r="C5" t="s" s="157">
        <v>360</v>
      </c>
      <c r="D5" s="158"/>
      <c r="E5" s="158"/>
    </row>
    <row r="6" ht="12.95" customHeight="1">
      <c r="A6" s="155">
        <v>43741</v>
      </c>
      <c r="B6" s="156">
        <v>6931.55</v>
      </c>
      <c r="C6" t="s" s="157">
        <v>360</v>
      </c>
      <c r="D6" s="158"/>
      <c r="E6" s="158"/>
    </row>
    <row r="7" ht="12.95" customHeight="1">
      <c r="A7" s="159"/>
      <c r="B7" s="156"/>
      <c r="C7" s="158"/>
      <c r="D7" s="158"/>
      <c r="E7" s="158"/>
    </row>
    <row r="8" ht="12.95" customHeight="1">
      <c r="A8" s="159"/>
      <c r="B8" s="156"/>
      <c r="C8" s="158"/>
      <c r="D8" s="158"/>
      <c r="E8" s="158"/>
    </row>
    <row r="9" ht="12.95" customHeight="1">
      <c r="A9" s="159"/>
      <c r="B9" s="156"/>
      <c r="C9" s="158"/>
      <c r="D9" s="158"/>
      <c r="E9" s="158"/>
    </row>
    <row r="10" ht="12.95" customHeight="1">
      <c r="A10" s="159"/>
      <c r="B10" s="156"/>
      <c r="C10" s="158"/>
      <c r="D10" s="158"/>
      <c r="E10" s="1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