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<sst xmlns="http://schemas.openxmlformats.org/spreadsheetml/2006/main" count="122" uniqueCount="71">
  <si>
    <t>Juego 1</t>
  </si>
  <si>
    <t>Peso</t>
  </si>
  <si>
    <t>Juego 2</t>
  </si>
  <si>
    <t>GB Primer juego</t>
  </si>
  <si>
    <t>GB Segundo juego</t>
  </si>
  <si>
    <t>GB</t>
  </si>
  <si>
    <t>GB acumulados</t>
  </si>
  <si>
    <t>Knack</t>
  </si>
  <si>
    <t>35,6 GB</t>
  </si>
  <si>
    <t>Dragon Quest Heroes I·II</t>
  </si>
  <si>
    <t>32 GB</t>
  </si>
  <si>
    <t>InFAMOUS: Second Son</t>
  </si>
  <si>
    <t>Block-a-Pix Deluxe</t>
  </si>
  <si>
    <t>Bound By Flame</t>
  </si>
  <si>
    <t>5.200 MB</t>
  </si>
  <si>
    <t>The Legend of Zelda: Breath of the Wild</t>
  </si>
  <si>
    <t>13,4 GB</t>
  </si>
  <si>
    <t>Resogun</t>
  </si>
  <si>
    <t>Istanbul: Digital Edition</t>
  </si>
  <si>
    <t>Diablo III</t>
  </si>
  <si>
    <t>41 GB</t>
  </si>
  <si>
    <t>Mario Kart 8 Deluxe</t>
  </si>
  <si>
    <t>7 GB</t>
  </si>
  <si>
    <t>MB</t>
  </si>
  <si>
    <t>Don't Starve</t>
  </si>
  <si>
    <t>Gems of War</t>
  </si>
  <si>
    <t>Flower</t>
  </si>
  <si>
    <t>18.000 MB</t>
  </si>
  <si>
    <t>Disgaea 5</t>
  </si>
  <si>
    <t>5,92 GB</t>
  </si>
  <si>
    <t>Puyo Puyo Tetris</t>
  </si>
  <si>
    <t>MLB 14 The Show</t>
  </si>
  <si>
    <t>37,5 GB</t>
  </si>
  <si>
    <t>Nobunaga’s Ambition</t>
  </si>
  <si>
    <t>5 GB</t>
  </si>
  <si>
    <t>DriveClub</t>
  </si>
  <si>
    <t>I Am Setsuna</t>
  </si>
  <si>
    <t>Assassin's Creed IV: Black Flag</t>
  </si>
  <si>
    <t>21,2 GB</t>
  </si>
  <si>
    <t>Cuphead</t>
  </si>
  <si>
    <t>3,3 GB</t>
  </si>
  <si>
    <t>Estos son los juegos que podemos instalar, son 12</t>
  </si>
  <si>
    <t>Air Conflicts: Pacific Carriers</t>
  </si>
  <si>
    <t>609 MB</t>
  </si>
  <si>
    <t>Inferno Climber: Reborn</t>
  </si>
  <si>
    <t>1,7 GB</t>
  </si>
  <si>
    <t>The_Last_of_Us</t>
  </si>
  <si>
    <t>Air Conflicts: Secret Wars</t>
  </si>
  <si>
    <t>28,86 GB</t>
  </si>
  <si>
    <t>Snipperclips: Cut it Out, Together</t>
  </si>
  <si>
    <t>1,60 GB</t>
  </si>
  <si>
    <t>KB</t>
  </si>
  <si>
    <t>Trine 2: Complete Story</t>
  </si>
  <si>
    <t>460.800 KB</t>
  </si>
  <si>
    <t>1,5 GB</t>
  </si>
  <si>
    <t>Killzone: Shadow Fall SP</t>
  </si>
  <si>
    <t>38,5 GB</t>
  </si>
  <si>
    <t>1,40 GB</t>
  </si>
  <si>
    <t>2.760 MB</t>
  </si>
  <si>
    <t>1,4 GB</t>
  </si>
  <si>
    <t>24 GB</t>
  </si>
  <si>
    <t>1,09 GB</t>
  </si>
  <si>
    <t>Call of Duty: Ghosts</t>
  </si>
  <si>
    <t>49 GB</t>
  </si>
  <si>
    <t>458 MB</t>
  </si>
  <si>
    <t>Battlefield 4</t>
  </si>
  <si>
    <t>41,85 GB</t>
  </si>
  <si>
    <t>330 MB</t>
  </si>
  <si>
    <t>48,11 GB</t>
  </si>
  <si>
    <t>84,0 MB</t>
  </si>
  <si>
    <t>Juego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</si>
</sst>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666666"/>
      <name val="&quot;Open Sans&quot;"/>
    </font>
    <font>
      <color theme="1"/>
      <name val="Arial"/>
    </font>
    <font>
      <sz val="11.0"/>
      <color rgb="FF666666"/>
      <name val="&quot;Open Sans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 shrinkToFit="0" wrapText="1"/>
    </xf>
    <xf borderId="0" fillId="0" fontId="3" numFmtId="4" xfId="0" applyAlignment="1" applyFont="1" applyNumberFormat="1">
      <alignment horizontal="right"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2" fontId="2" numFmtId="0" xfId="0" applyFill="1" applyFont="1"/>
    <xf borderId="1" fillId="0" fontId="3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/>
    </xf>
    <xf borderId="0" fillId="2" fontId="2" numFmtId="0" xfId="0" applyAlignment="1" applyFont="1">
      <alignment readingOrder="0"/>
    </xf>
    <xf borderId="0" fillId="3" fontId="2" numFmtId="0" xfId="0" applyFill="1" applyFont="1"/>
    <xf borderId="0" fillId="4" fontId="2" numFmtId="0" xfId="0" applyFill="1" applyFont="1"/>
    <xf borderId="1" fillId="3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0"/>
    <col customWidth="1" min="2" max="2" width="12.14"/>
    <col customWidth="1" min="3" max="3" width="39.43"/>
    <col customWidth="1" min="4" max="4" width="10.0"/>
    <col customWidth="1" min="8" max="8" width="16.57"/>
    <col customWidth="1" min="11" max="11" width="13.43"/>
    <col customWidth="1" min="12" max="12" width="28.0"/>
    <col customWidth="1" min="16" max="16" width="27.71"/>
    <col customWidth="1" min="17" max="17" width="26.43"/>
    <col customWidth="1" min="18" max="18" width="22.0"/>
  </cols>
  <sheetData>
    <row r="1">
      <c r="A1" s="1" t="s">
        <v>0</v>
      </c>
      <c r="B1" s="2" t="s">
        <v>1</v>
      </c>
      <c r="C1" s="1" t="s">
        <v>2</v>
      </c>
      <c r="D1" s="2" t="s">
        <v>1</v>
      </c>
      <c r="E1" s="3"/>
      <c r="F1" s="3" t="s">
        <v>3</v>
      </c>
      <c r="G1" s="4"/>
      <c r="H1" s="4" t="s">
        <v>4</v>
      </c>
      <c r="L1" s="4" t="s">
        <v>0</v>
      </c>
      <c r="M1" s="5" t="s">
        <v>5</v>
      </c>
      <c r="P1" s="6" t="s">
        <v>2</v>
      </c>
      <c r="Q1" s="6" t="s">
        <v>4</v>
      </c>
      <c r="R1" s="6" t="s">
        <v>6</v>
      </c>
    </row>
    <row r="2">
      <c r="A2" s="7" t="s">
        <v>7</v>
      </c>
      <c r="B2" s="8" t="s">
        <v>8</v>
      </c>
      <c r="C2" s="7" t="s">
        <v>9</v>
      </c>
      <c r="D2" s="9" t="s">
        <v>10</v>
      </c>
      <c r="E2" s="4">
        <v>35.6</v>
      </c>
      <c r="F2" s="5">
        <f>E2</f>
        <v>35.6</v>
      </c>
      <c r="G2" s="4">
        <v>32.0</v>
      </c>
      <c r="H2" s="4">
        <v>32.0</v>
      </c>
      <c r="L2" s="10" t="s">
        <v>11</v>
      </c>
      <c r="M2" s="5">
        <v>24.0</v>
      </c>
      <c r="N2" s="5">
        <f>M2+N1</f>
        <v>24</v>
      </c>
      <c r="P2" s="11" t="s">
        <v>12</v>
      </c>
      <c r="Q2" s="12">
        <v>0.08203125</v>
      </c>
      <c r="R2" s="12">
        <f>Q2</f>
        <v>0.08203125</v>
      </c>
    </row>
    <row r="3">
      <c r="A3" s="7" t="s">
        <v>13</v>
      </c>
      <c r="B3" s="8" t="s">
        <v>14</v>
      </c>
      <c r="C3" s="7" t="s">
        <v>15</v>
      </c>
      <c r="D3" s="9" t="s">
        <v>16</v>
      </c>
      <c r="E3" s="4">
        <v>5200.0</v>
      </c>
      <c r="F3" s="5">
        <f>E3/J4</f>
        <v>5.078125</v>
      </c>
      <c r="G3" s="4">
        <v>13.4</v>
      </c>
      <c r="H3" s="4">
        <v>13.4</v>
      </c>
      <c r="I3" s="4">
        <v>1.0</v>
      </c>
      <c r="J3" s="4">
        <v>1.0</v>
      </c>
      <c r="K3" s="4" t="s">
        <v>5</v>
      </c>
      <c r="L3" s="10" t="s">
        <v>17</v>
      </c>
      <c r="M3" s="5">
        <v>0.439453125</v>
      </c>
      <c r="N3" s="5">
        <f>M3</f>
        <v>0.439453125</v>
      </c>
      <c r="P3" s="11" t="s">
        <v>18</v>
      </c>
      <c r="Q3" s="12">
        <v>0.322265625</v>
      </c>
      <c r="R3" s="12">
        <f t="shared" ref="R3:R16" si="1">Q3+R2</f>
        <v>0.404296875</v>
      </c>
    </row>
    <row r="4">
      <c r="A4" s="7" t="s">
        <v>19</v>
      </c>
      <c r="B4" s="8" t="s">
        <v>20</v>
      </c>
      <c r="C4" s="7" t="s">
        <v>21</v>
      </c>
      <c r="D4" s="9" t="s">
        <v>22</v>
      </c>
      <c r="E4" s="4">
        <v>41.0</v>
      </c>
      <c r="F4" s="5">
        <f>E4</f>
        <v>41</v>
      </c>
      <c r="G4" s="4">
        <v>7.0</v>
      </c>
      <c r="H4" s="4">
        <v>7.0</v>
      </c>
      <c r="J4" s="4">
        <v>1024.0</v>
      </c>
      <c r="K4" s="4" t="s">
        <v>23</v>
      </c>
      <c r="L4" s="10" t="s">
        <v>24</v>
      </c>
      <c r="M4" s="5">
        <v>0.5947265625</v>
      </c>
      <c r="N4" s="5">
        <f t="shared" ref="N4:N16" si="2">M4+N3</f>
        <v>1.034179688</v>
      </c>
      <c r="P4" s="11" t="s">
        <v>25</v>
      </c>
      <c r="Q4" s="12">
        <v>0.447265625</v>
      </c>
      <c r="R4" s="12">
        <f t="shared" si="1"/>
        <v>0.8515625</v>
      </c>
    </row>
    <row r="5">
      <c r="A5" s="7" t="s">
        <v>26</v>
      </c>
      <c r="B5" s="8" t="s">
        <v>27</v>
      </c>
      <c r="C5" s="7" t="s">
        <v>28</v>
      </c>
      <c r="D5" s="9" t="s">
        <v>29</v>
      </c>
      <c r="E5" s="4">
        <v>18000.0</v>
      </c>
      <c r="F5" s="5">
        <f>E5/1024</f>
        <v>17.578125</v>
      </c>
      <c r="G5" s="4">
        <v>5.92</v>
      </c>
      <c r="H5" s="4">
        <v>5.92</v>
      </c>
      <c r="L5" s="10" t="s">
        <v>13</v>
      </c>
      <c r="M5" s="5">
        <v>5.078125</v>
      </c>
      <c r="N5" s="5">
        <f t="shared" si="2"/>
        <v>6.112304688</v>
      </c>
      <c r="P5" s="11" t="s">
        <v>30</v>
      </c>
      <c r="Q5" s="6">
        <v>1.09</v>
      </c>
      <c r="R5" s="12">
        <f t="shared" si="1"/>
        <v>1.9415625</v>
      </c>
    </row>
    <row r="6">
      <c r="A6" s="7" t="s">
        <v>31</v>
      </c>
      <c r="B6" s="8" t="s">
        <v>32</v>
      </c>
      <c r="C6" s="7" t="s">
        <v>33</v>
      </c>
      <c r="D6" s="9" t="s">
        <v>34</v>
      </c>
      <c r="E6" s="4">
        <v>37.5</v>
      </c>
      <c r="F6" s="5">
        <f>E6</f>
        <v>37.5</v>
      </c>
      <c r="G6" s="4">
        <v>5.0</v>
      </c>
      <c r="H6" s="4">
        <v>5.0</v>
      </c>
      <c r="L6" s="10" t="s">
        <v>35</v>
      </c>
      <c r="M6" s="5">
        <v>28.86</v>
      </c>
      <c r="N6" s="5">
        <f t="shared" si="2"/>
        <v>34.97230469</v>
      </c>
      <c r="P6" s="11" t="s">
        <v>36</v>
      </c>
      <c r="Q6" s="6">
        <v>1.4</v>
      </c>
      <c r="R6" s="12">
        <f t="shared" si="1"/>
        <v>3.3415625</v>
      </c>
    </row>
    <row r="7">
      <c r="A7" s="7" t="s">
        <v>37</v>
      </c>
      <c r="B7" s="8" t="s">
        <v>38</v>
      </c>
      <c r="C7" s="7" t="s">
        <v>39</v>
      </c>
      <c r="D7" s="9" t="s">
        <v>40</v>
      </c>
      <c r="E7" s="4">
        <v>21.2</v>
      </c>
      <c r="F7" s="4">
        <v>21.2</v>
      </c>
      <c r="G7" s="4">
        <v>3.3</v>
      </c>
      <c r="H7" s="4">
        <v>3.3</v>
      </c>
      <c r="I7" s="13" t="s">
        <v>41</v>
      </c>
      <c r="J7" s="10"/>
      <c r="K7" s="10"/>
      <c r="L7" s="10" t="s">
        <v>19</v>
      </c>
      <c r="M7" s="5">
        <v>41.0</v>
      </c>
      <c r="N7" s="14">
        <f t="shared" si="2"/>
        <v>75.97230469</v>
      </c>
      <c r="O7" s="14"/>
      <c r="P7" s="11" t="s">
        <v>42</v>
      </c>
      <c r="Q7" s="6">
        <v>1.4</v>
      </c>
      <c r="R7" s="12">
        <f t="shared" si="1"/>
        <v>4.7415625</v>
      </c>
    </row>
    <row r="8">
      <c r="A8" s="7" t="s">
        <v>24</v>
      </c>
      <c r="B8" s="8" t="s">
        <v>43</v>
      </c>
      <c r="C8" s="7" t="s">
        <v>44</v>
      </c>
      <c r="D8" s="9" t="s">
        <v>45</v>
      </c>
      <c r="E8" s="4">
        <v>609.0</v>
      </c>
      <c r="F8" s="15">
        <f>E8/1024</f>
        <v>0.5947265625</v>
      </c>
      <c r="G8" s="4">
        <v>1.7</v>
      </c>
      <c r="H8" s="4">
        <v>1.7</v>
      </c>
      <c r="L8" s="5" t="s">
        <v>46</v>
      </c>
      <c r="M8" s="5">
        <v>48.11</v>
      </c>
      <c r="N8" s="5">
        <f t="shared" si="2"/>
        <v>124.0823047</v>
      </c>
      <c r="P8" s="11" t="s">
        <v>47</v>
      </c>
      <c r="Q8" s="6">
        <v>1.5</v>
      </c>
      <c r="R8" s="12">
        <f t="shared" si="1"/>
        <v>6.2415625</v>
      </c>
    </row>
    <row r="9">
      <c r="A9" s="7" t="s">
        <v>35</v>
      </c>
      <c r="B9" s="8" t="s">
        <v>48</v>
      </c>
      <c r="C9" s="7" t="s">
        <v>49</v>
      </c>
      <c r="D9" s="9" t="s">
        <v>50</v>
      </c>
      <c r="E9" s="4">
        <v>28.86</v>
      </c>
      <c r="F9" s="5">
        <f>E9</f>
        <v>28.86</v>
      </c>
      <c r="G9" s="4">
        <v>1.6</v>
      </c>
      <c r="H9" s="4">
        <v>1.6</v>
      </c>
      <c r="J9" s="5">
        <f>1024*1024</f>
        <v>1048576</v>
      </c>
      <c r="K9" s="4" t="s">
        <v>51</v>
      </c>
      <c r="L9" s="10" t="s">
        <v>52</v>
      </c>
      <c r="M9" s="5">
        <v>2.6953125</v>
      </c>
      <c r="N9" s="5">
        <f t="shared" si="2"/>
        <v>126.7776172</v>
      </c>
      <c r="P9" s="11" t="s">
        <v>49</v>
      </c>
      <c r="Q9" s="6">
        <v>1.6</v>
      </c>
      <c r="R9" s="12">
        <f t="shared" si="1"/>
        <v>7.8415625</v>
      </c>
    </row>
    <row r="10">
      <c r="A10" s="7" t="s">
        <v>17</v>
      </c>
      <c r="B10" s="8" t="s">
        <v>53</v>
      </c>
      <c r="C10" s="7" t="s">
        <v>47</v>
      </c>
      <c r="D10" s="9" t="s">
        <v>54</v>
      </c>
      <c r="E10" s="4">
        <v>460800.0</v>
      </c>
      <c r="F10" s="15">
        <f>E10/J4</f>
        <v>450</v>
      </c>
      <c r="G10" s="4">
        <v>1.5</v>
      </c>
      <c r="H10" s="4">
        <v>1.5</v>
      </c>
      <c r="L10" s="10" t="s">
        <v>7</v>
      </c>
      <c r="M10" s="5">
        <v>35.6</v>
      </c>
      <c r="N10" s="5">
        <f t="shared" si="2"/>
        <v>162.3776172</v>
      </c>
      <c r="P10" s="11" t="s">
        <v>44</v>
      </c>
      <c r="Q10" s="6">
        <v>1.7</v>
      </c>
      <c r="R10" s="12">
        <f t="shared" si="1"/>
        <v>9.5415625</v>
      </c>
    </row>
    <row r="11">
      <c r="A11" s="7" t="s">
        <v>55</v>
      </c>
      <c r="B11" s="8" t="s">
        <v>56</v>
      </c>
      <c r="C11" s="7" t="s">
        <v>36</v>
      </c>
      <c r="D11" s="9" t="s">
        <v>57</v>
      </c>
      <c r="E11" s="4">
        <v>38.5</v>
      </c>
      <c r="F11" s="5">
        <f>E11</f>
        <v>38.5</v>
      </c>
      <c r="G11" s="4">
        <v>1.4</v>
      </c>
      <c r="H11" s="4">
        <v>1.4</v>
      </c>
      <c r="L11" s="10" t="s">
        <v>37</v>
      </c>
      <c r="M11" s="5">
        <v>21.2</v>
      </c>
      <c r="N11" s="5">
        <f t="shared" si="2"/>
        <v>183.5776172</v>
      </c>
      <c r="P11" s="11" t="s">
        <v>39</v>
      </c>
      <c r="Q11" s="6">
        <v>3.3</v>
      </c>
      <c r="R11" s="12">
        <f t="shared" si="1"/>
        <v>12.8415625</v>
      </c>
    </row>
    <row r="12">
      <c r="A12" s="7" t="s">
        <v>52</v>
      </c>
      <c r="B12" s="8" t="s">
        <v>58</v>
      </c>
      <c r="C12" s="7" t="s">
        <v>42</v>
      </c>
      <c r="D12" s="9" t="s">
        <v>59</v>
      </c>
      <c r="E12" s="4">
        <v>2760.0</v>
      </c>
      <c r="F12" s="15">
        <f>E12/1024</f>
        <v>2.6953125</v>
      </c>
      <c r="G12" s="4">
        <v>1.4</v>
      </c>
      <c r="H12" s="4">
        <v>1.4</v>
      </c>
      <c r="L12" s="10" t="s">
        <v>31</v>
      </c>
      <c r="M12" s="5">
        <v>37.5</v>
      </c>
      <c r="N12" s="5">
        <f t="shared" si="2"/>
        <v>221.0776172</v>
      </c>
      <c r="P12" s="11" t="s">
        <v>33</v>
      </c>
      <c r="Q12" s="6">
        <v>5.0</v>
      </c>
      <c r="R12" s="12">
        <f t="shared" si="1"/>
        <v>17.8415625</v>
      </c>
    </row>
    <row r="13">
      <c r="A13" s="7" t="s">
        <v>11</v>
      </c>
      <c r="B13" s="8" t="s">
        <v>60</v>
      </c>
      <c r="C13" s="7" t="s">
        <v>30</v>
      </c>
      <c r="D13" s="9" t="s">
        <v>61</v>
      </c>
      <c r="E13" s="4">
        <v>24.0</v>
      </c>
      <c r="F13" s="5">
        <f t="shared" ref="F13:F14" si="3">E13</f>
        <v>24</v>
      </c>
      <c r="G13" s="4">
        <v>1.09</v>
      </c>
      <c r="H13" s="4">
        <v>1.09</v>
      </c>
      <c r="L13" s="10" t="s">
        <v>26</v>
      </c>
      <c r="M13" s="5">
        <v>17.578125</v>
      </c>
      <c r="N13" s="5">
        <f t="shared" si="2"/>
        <v>238.6557422</v>
      </c>
      <c r="P13" s="11" t="s">
        <v>28</v>
      </c>
      <c r="Q13" s="6">
        <v>5.92</v>
      </c>
      <c r="R13" s="12">
        <f t="shared" si="1"/>
        <v>23.7615625</v>
      </c>
    </row>
    <row r="14">
      <c r="A14" s="7" t="s">
        <v>62</v>
      </c>
      <c r="B14" s="8" t="s">
        <v>63</v>
      </c>
      <c r="C14" s="7" t="s">
        <v>25</v>
      </c>
      <c r="D14" s="9" t="s">
        <v>64</v>
      </c>
      <c r="E14" s="4">
        <v>49.0</v>
      </c>
      <c r="F14" s="4">
        <f t="shared" si="3"/>
        <v>49</v>
      </c>
      <c r="G14" s="4">
        <v>458.0</v>
      </c>
      <c r="H14" s="5">
        <f>G14/J3</f>
        <v>458</v>
      </c>
      <c r="L14" s="5" t="s">
        <v>65</v>
      </c>
      <c r="M14" s="5">
        <v>41.85</v>
      </c>
      <c r="N14" s="5">
        <f t="shared" si="2"/>
        <v>280.5057422</v>
      </c>
      <c r="P14" s="11" t="s">
        <v>21</v>
      </c>
      <c r="Q14" s="6">
        <v>7.0</v>
      </c>
      <c r="R14" s="16">
        <f t="shared" si="1"/>
        <v>30.7615625</v>
      </c>
    </row>
    <row r="15">
      <c r="A15" s="7" t="s">
        <v>65</v>
      </c>
      <c r="B15" s="8" t="s">
        <v>66</v>
      </c>
      <c r="C15" s="7" t="s">
        <v>18</v>
      </c>
      <c r="D15" s="9" t="s">
        <v>67</v>
      </c>
      <c r="E15" s="4">
        <v>41.85</v>
      </c>
      <c r="F15" s="4">
        <v>41.85</v>
      </c>
      <c r="G15" s="4">
        <v>330.0</v>
      </c>
      <c r="H15" s="5" t="str">
        <f>G15/J2</f>
        <v>#DIV/0!</v>
      </c>
      <c r="L15" s="5" t="s">
        <v>62</v>
      </c>
      <c r="M15" s="5">
        <v>49.0</v>
      </c>
      <c r="N15" s="5">
        <f t="shared" si="2"/>
        <v>329.5057422</v>
      </c>
      <c r="P15" s="11" t="s">
        <v>15</v>
      </c>
      <c r="Q15" s="6">
        <v>13.4</v>
      </c>
      <c r="R15" s="12">
        <f t="shared" si="1"/>
        <v>44.1615625</v>
      </c>
    </row>
    <row r="16">
      <c r="A16" s="7" t="s">
        <v>46</v>
      </c>
      <c r="B16" s="8" t="s">
        <v>68</v>
      </c>
      <c r="C16" s="7" t="s">
        <v>12</v>
      </c>
      <c r="D16" s="9" t="s">
        <v>69</v>
      </c>
      <c r="E16" s="4">
        <v>48.11</v>
      </c>
      <c r="F16" s="5">
        <f>E16</f>
        <v>48.11</v>
      </c>
      <c r="G16" s="4">
        <v>84.0</v>
      </c>
      <c r="H16" s="5" t="str">
        <f>G16/J7</f>
        <v>#DIV/0!</v>
      </c>
      <c r="L16" s="10" t="s">
        <v>55</v>
      </c>
      <c r="M16" s="5">
        <v>38.5</v>
      </c>
      <c r="N16" s="5">
        <f t="shared" si="2"/>
        <v>368.0057422</v>
      </c>
      <c r="P16" s="11" t="s">
        <v>9</v>
      </c>
      <c r="Q16" s="6">
        <v>32.0</v>
      </c>
      <c r="R16" s="12">
        <f t="shared" si="1"/>
        <v>76.1615625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70</v>
      </c>
      <c r="B1" s="5" t="s">
        <v>5</v>
      </c>
    </row>
    <row r="2">
      <c r="A2" s="5" t="s">
        <v>17</v>
      </c>
      <c r="B2" s="5">
        <v>0.439453125</v>
      </c>
    </row>
    <row r="3">
      <c r="A3" s="5" t="s">
        <v>24</v>
      </c>
      <c r="B3" s="5">
        <v>0.5947265625</v>
      </c>
    </row>
    <row r="4">
      <c r="A4" s="5" t="s">
        <v>52</v>
      </c>
      <c r="B4" s="5">
        <v>2.6953125</v>
      </c>
    </row>
    <row r="5">
      <c r="A5" s="5" t="s">
        <v>13</v>
      </c>
      <c r="B5" s="5">
        <v>5.078125</v>
      </c>
    </row>
    <row r="6">
      <c r="A6" s="5" t="s">
        <v>26</v>
      </c>
      <c r="B6" s="5">
        <v>17.578125</v>
      </c>
    </row>
    <row r="7">
      <c r="A7" s="5" t="s">
        <v>37</v>
      </c>
      <c r="B7" s="5">
        <v>21.2</v>
      </c>
    </row>
    <row r="8">
      <c r="A8" s="5" t="s">
        <v>11</v>
      </c>
      <c r="B8" s="5">
        <v>24.0</v>
      </c>
    </row>
    <row r="9">
      <c r="A9" s="5" t="s">
        <v>35</v>
      </c>
      <c r="B9" s="5">
        <v>28.86</v>
      </c>
    </row>
    <row r="10">
      <c r="A10" s="5" t="s">
        <v>7</v>
      </c>
      <c r="B10" s="5">
        <v>35.6</v>
      </c>
    </row>
    <row r="11">
      <c r="A11" s="5" t="s">
        <v>31</v>
      </c>
      <c r="B11" s="5">
        <v>37.5</v>
      </c>
    </row>
    <row r="12">
      <c r="A12" s="5" t="s">
        <v>55</v>
      </c>
      <c r="B12" s="5">
        <v>38.5</v>
      </c>
    </row>
    <row r="13">
      <c r="A13" s="5" t="s">
        <v>19</v>
      </c>
      <c r="B13" s="5">
        <v>41.0</v>
      </c>
    </row>
    <row r="14">
      <c r="A14" s="5" t="s">
        <v>65</v>
      </c>
      <c r="B14" s="5">
        <v>41.85</v>
      </c>
    </row>
    <row r="15">
      <c r="A15" s="5" t="s">
        <v>46</v>
      </c>
      <c r="B15" s="5">
        <v>48.11</v>
      </c>
    </row>
    <row r="16">
      <c r="A16" s="5" t="s">
        <v>62</v>
      </c>
      <c r="B16" s="5">
        <v>49.0</v>
      </c>
    </row>
  </sheetData>
  <drawing r:id="rId1"/>
</worksheet>
</file>