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maxCutParallel\maxCutResults\"/>
    </mc:Choice>
  </mc:AlternateContent>
  <xr:revisionPtr revIDLastSave="0" documentId="13_ncr:1_{52A55C1B-E9D4-4B9D-A469-70D73B3E7CB5}" xr6:coauthVersionLast="47" xr6:coauthVersionMax="47" xr10:uidLastSave="{00000000-0000-0000-0000-000000000000}"/>
  <bookViews>
    <workbookView xWindow="-110" yWindow="-110" windowWidth="19420" windowHeight="10300" xr2:uid="{B82BDA6E-91C4-C942-B3D8-E7D5083C3A9D}"/>
  </bookViews>
  <sheets>
    <sheet name="Comparison" sheetId="6" r:id="rId1"/>
    <sheet name="Global Best" sheetId="7" r:id="rId2"/>
    <sheet name="SS1" sheetId="2" r:id="rId3"/>
    <sheet name="HPSS" sheetId="3" r:id="rId4"/>
    <sheet name="APSS" sheetId="4" r:id="rId5"/>
    <sheet name="CPS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G19" i="6"/>
  <c r="G18" i="6"/>
  <c r="G17" i="6"/>
  <c r="G13" i="6"/>
  <c r="G12" i="6"/>
  <c r="G11" i="6"/>
  <c r="G10" i="6"/>
  <c r="C17" i="6"/>
  <c r="C59" i="2" l="1"/>
  <c r="C60" i="4"/>
  <c r="D12" i="6" s="1"/>
  <c r="B90" i="5"/>
  <c r="C90" i="5"/>
  <c r="D90" i="5"/>
  <c r="E90" i="5"/>
  <c r="B91" i="5"/>
  <c r="C91" i="5"/>
  <c r="D91" i="5"/>
  <c r="E91" i="5"/>
  <c r="F91" i="5"/>
  <c r="G91" i="5"/>
  <c r="B92" i="5"/>
  <c r="C92" i="5"/>
  <c r="D92" i="5"/>
  <c r="E92" i="5"/>
  <c r="B93" i="5"/>
  <c r="F93" i="5" s="1"/>
  <c r="C93" i="5"/>
  <c r="D93" i="5"/>
  <c r="E93" i="5"/>
  <c r="G93" i="5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B90" i="7" s="1"/>
  <c r="C93" i="4"/>
  <c r="D93" i="4"/>
  <c r="E93" i="4"/>
  <c r="B93" i="3"/>
  <c r="C93" i="3"/>
  <c r="D93" i="3"/>
  <c r="E93" i="3"/>
  <c r="B90" i="3"/>
  <c r="C90" i="3"/>
  <c r="D90" i="3"/>
  <c r="E90" i="3"/>
  <c r="B91" i="3"/>
  <c r="C91" i="3"/>
  <c r="D91" i="3"/>
  <c r="E91" i="3"/>
  <c r="B92" i="3"/>
  <c r="C92" i="3"/>
  <c r="D92" i="3"/>
  <c r="E92" i="3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C10" i="6"/>
  <c r="B60" i="4"/>
  <c r="D60" i="4"/>
  <c r="E60" i="4"/>
  <c r="B61" i="4"/>
  <c r="B58" i="7" s="1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B82" i="7" s="1"/>
  <c r="C85" i="4"/>
  <c r="D85" i="4"/>
  <c r="E85" i="4"/>
  <c r="B86" i="4"/>
  <c r="C86" i="4"/>
  <c r="D86" i="4"/>
  <c r="E86" i="4"/>
  <c r="B87" i="4"/>
  <c r="C87" i="4"/>
  <c r="D87" i="4"/>
  <c r="E87" i="4"/>
  <c r="B88" i="4"/>
  <c r="B85" i="7" s="1"/>
  <c r="C88" i="4"/>
  <c r="D88" i="4"/>
  <c r="E88" i="4"/>
  <c r="B89" i="4"/>
  <c r="C89" i="4"/>
  <c r="D89" i="4"/>
  <c r="E89" i="4"/>
  <c r="B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B76" i="7" s="1"/>
  <c r="G79" i="4" s="1"/>
  <c r="C78" i="2"/>
  <c r="D78" i="2"/>
  <c r="E78" i="2"/>
  <c r="B79" i="2"/>
  <c r="B77" i="7" s="1"/>
  <c r="F80" i="4" s="1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81" i="7"/>
  <c r="G84" i="5" s="1"/>
  <c r="B84" i="7"/>
  <c r="F87" i="3" s="1"/>
  <c r="B88" i="7"/>
  <c r="F90" i="2" s="1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B60" i="5"/>
  <c r="B61" i="5"/>
  <c r="B62" i="5"/>
  <c r="B63" i="5"/>
  <c r="B64" i="5"/>
  <c r="B65" i="5"/>
  <c r="B66" i="5"/>
  <c r="B63" i="7" s="1"/>
  <c r="F66" i="3" s="1"/>
  <c r="B67" i="5"/>
  <c r="B68" i="5"/>
  <c r="B65" i="7" s="1"/>
  <c r="F68" i="5" s="1"/>
  <c r="B69" i="5"/>
  <c r="B66" i="7" s="1"/>
  <c r="G69" i="5" s="1"/>
  <c r="B70" i="5"/>
  <c r="B71" i="5"/>
  <c r="B72" i="5"/>
  <c r="B69" i="7" s="1"/>
  <c r="F72" i="5" s="1"/>
  <c r="B73" i="5"/>
  <c r="B74" i="5"/>
  <c r="B75" i="5"/>
  <c r="B76" i="5"/>
  <c r="B77" i="5"/>
  <c r="B78" i="5"/>
  <c r="B79" i="5"/>
  <c r="B80" i="5"/>
  <c r="B81" i="5"/>
  <c r="B82" i="5"/>
  <c r="B79" i="7" s="1"/>
  <c r="G82" i="3" s="1"/>
  <c r="B83" i="5"/>
  <c r="B84" i="5"/>
  <c r="B85" i="5"/>
  <c r="B86" i="5"/>
  <c r="B87" i="5"/>
  <c r="B88" i="5"/>
  <c r="B89" i="5"/>
  <c r="B57" i="7"/>
  <c r="F60" i="5" s="1"/>
  <c r="B60" i="7"/>
  <c r="G63" i="3" s="1"/>
  <c r="B68" i="7"/>
  <c r="F71" i="3" s="1"/>
  <c r="B73" i="7"/>
  <c r="F76" i="5" s="1"/>
  <c r="B74" i="7"/>
  <c r="F77" i="5" s="1"/>
  <c r="F77" i="4" l="1"/>
  <c r="G87" i="4"/>
  <c r="F87" i="4"/>
  <c r="G80" i="4"/>
  <c r="F92" i="2"/>
  <c r="G93" i="4"/>
  <c r="B87" i="7"/>
  <c r="F93" i="4"/>
  <c r="G91" i="4"/>
  <c r="G91" i="3"/>
  <c r="F91" i="4"/>
  <c r="F91" i="3"/>
  <c r="F93" i="3"/>
  <c r="G93" i="3"/>
  <c r="G90" i="3"/>
  <c r="B89" i="7"/>
  <c r="G92" i="5" s="1"/>
  <c r="G60" i="4"/>
  <c r="F68" i="2"/>
  <c r="G90" i="2"/>
  <c r="G92" i="2"/>
  <c r="F75" i="2"/>
  <c r="F63" i="5"/>
  <c r="G63" i="4"/>
  <c r="F60" i="4"/>
  <c r="F59" i="2"/>
  <c r="F71" i="4"/>
  <c r="F86" i="2"/>
  <c r="G71" i="4"/>
  <c r="F63" i="4"/>
  <c r="G77" i="4"/>
  <c r="G88" i="5"/>
  <c r="G88" i="4"/>
  <c r="F88" i="4"/>
  <c r="G85" i="5"/>
  <c r="F85" i="4"/>
  <c r="G85" i="4"/>
  <c r="F61" i="5"/>
  <c r="F61" i="4"/>
  <c r="G61" i="3"/>
  <c r="G61" i="4"/>
  <c r="F61" i="3"/>
  <c r="G71" i="2"/>
  <c r="G66" i="4"/>
  <c r="F81" i="2"/>
  <c r="G76" i="4"/>
  <c r="G68" i="4"/>
  <c r="G81" i="2"/>
  <c r="F66" i="4"/>
  <c r="G84" i="4"/>
  <c r="F84" i="4"/>
  <c r="F68" i="4"/>
  <c r="F72" i="4"/>
  <c r="F76" i="4"/>
  <c r="F83" i="2"/>
  <c r="G72" i="4"/>
  <c r="G69" i="4"/>
  <c r="F79" i="4"/>
  <c r="G65" i="2"/>
  <c r="F71" i="2"/>
  <c r="G67" i="2"/>
  <c r="F69" i="4"/>
  <c r="G82" i="4"/>
  <c r="F82" i="4"/>
  <c r="F67" i="2"/>
  <c r="G63" i="5"/>
  <c r="G68" i="2"/>
  <c r="F65" i="2"/>
  <c r="F80" i="5"/>
  <c r="G79" i="2"/>
  <c r="F79" i="2"/>
  <c r="G80" i="3"/>
  <c r="F79" i="3"/>
  <c r="F79" i="5"/>
  <c r="G79" i="5"/>
  <c r="G78" i="2"/>
  <c r="F88" i="5"/>
  <c r="B61" i="7"/>
  <c r="G70" i="2"/>
  <c r="B67" i="7"/>
  <c r="G70" i="4" s="1"/>
  <c r="G88" i="3"/>
  <c r="F78" i="2"/>
  <c r="F70" i="2"/>
  <c r="F62" i="2"/>
  <c r="G84" i="2"/>
  <c r="F87" i="5"/>
  <c r="G62" i="2"/>
  <c r="G83" i="2"/>
  <c r="G75" i="2"/>
  <c r="G59" i="2"/>
  <c r="G76" i="2"/>
  <c r="G60" i="2"/>
  <c r="F84" i="2"/>
  <c r="F60" i="2"/>
  <c r="G60" i="3"/>
  <c r="F85" i="3"/>
  <c r="G61" i="5"/>
  <c r="G86" i="2"/>
  <c r="F88" i="3"/>
  <c r="B80" i="7"/>
  <c r="B64" i="7"/>
  <c r="F63" i="3"/>
  <c r="G87" i="2"/>
  <c r="F76" i="2"/>
  <c r="G77" i="3"/>
  <c r="F77" i="3"/>
  <c r="F87" i="2"/>
  <c r="G87" i="5"/>
  <c r="G85" i="3"/>
  <c r="G71" i="5"/>
  <c r="G84" i="3"/>
  <c r="F71" i="5"/>
  <c r="B78" i="7"/>
  <c r="G81" i="5" s="1"/>
  <c r="F80" i="3"/>
  <c r="B75" i="7"/>
  <c r="G78" i="4" s="1"/>
  <c r="F82" i="5"/>
  <c r="G87" i="3"/>
  <c r="G79" i="3"/>
  <c r="G71" i="3"/>
  <c r="B62" i="7"/>
  <c r="F64" i="2" s="1"/>
  <c r="B83" i="7"/>
  <c r="F86" i="3" s="1"/>
  <c r="F69" i="3"/>
  <c r="G76" i="3"/>
  <c r="G68" i="3"/>
  <c r="F69" i="5"/>
  <c r="F68" i="3"/>
  <c r="F60" i="3"/>
  <c r="B86" i="7"/>
  <c r="F89" i="4" s="1"/>
  <c r="G66" i="3"/>
  <c r="F84" i="3"/>
  <c r="F76" i="3"/>
  <c r="B59" i="7"/>
  <c r="F85" i="5"/>
  <c r="F72" i="3"/>
  <c r="F66" i="5"/>
  <c r="G77" i="5"/>
  <c r="B72" i="7"/>
  <c r="G72" i="3"/>
  <c r="G66" i="5"/>
  <c r="F82" i="3"/>
  <c r="B71" i="7"/>
  <c r="G80" i="5"/>
  <c r="G76" i="5"/>
  <c r="G72" i="5"/>
  <c r="G68" i="5"/>
  <c r="G60" i="5"/>
  <c r="G69" i="3"/>
  <c r="G82" i="5"/>
  <c r="B70" i="7"/>
  <c r="F84" i="5"/>
  <c r="D19" i="6"/>
  <c r="E19" i="6"/>
  <c r="F19" i="6"/>
  <c r="D20" i="6"/>
  <c r="E20" i="6"/>
  <c r="F20" i="6"/>
  <c r="C20" i="6"/>
  <c r="C19" i="6"/>
  <c r="D18" i="6"/>
  <c r="E18" i="6"/>
  <c r="F18" i="6"/>
  <c r="C18" i="6"/>
  <c r="D17" i="6"/>
  <c r="E17" i="6"/>
  <c r="F17" i="6"/>
  <c r="D13" i="6"/>
  <c r="E13" i="6"/>
  <c r="F13" i="6"/>
  <c r="C13" i="6"/>
  <c r="E12" i="6"/>
  <c r="F12" i="6"/>
  <c r="C12" i="6"/>
  <c r="D11" i="6"/>
  <c r="E11" i="6"/>
  <c r="F11" i="6"/>
  <c r="C11" i="6"/>
  <c r="D10" i="6"/>
  <c r="E10" i="6"/>
  <c r="F10" i="6"/>
  <c r="C5" i="2"/>
  <c r="B5" i="2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" i="7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D6" i="6" s="1"/>
  <c r="B6" i="5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B19" i="7" s="1"/>
  <c r="F22" i="3" s="1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B15" i="7" s="1"/>
  <c r="F18" i="3" s="1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B11" i="7" s="1"/>
  <c r="F14" i="3" s="1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B7" i="7" s="1"/>
  <c r="F9" i="2" s="1"/>
  <c r="E9" i="3"/>
  <c r="D9" i="3"/>
  <c r="C9" i="3"/>
  <c r="B9" i="3"/>
  <c r="E8" i="3"/>
  <c r="D8" i="3"/>
  <c r="C8" i="3"/>
  <c r="B8" i="3"/>
  <c r="E7" i="3"/>
  <c r="D7" i="3"/>
  <c r="C7" i="3"/>
  <c r="B7" i="3"/>
  <c r="E6" i="3"/>
  <c r="F4" i="6" s="1"/>
  <c r="D6" i="3"/>
  <c r="E4" i="6" s="1"/>
  <c r="C6" i="3"/>
  <c r="D4" i="6" s="1"/>
  <c r="B6" i="3"/>
  <c r="C4" i="6" s="1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E5" i="2"/>
  <c r="D5" i="2"/>
  <c r="E3" i="6" s="1"/>
  <c r="F3" i="6" l="1"/>
  <c r="C3" i="6"/>
  <c r="D3" i="6"/>
  <c r="B27" i="7"/>
  <c r="F29" i="2" s="1"/>
  <c r="B31" i="7"/>
  <c r="F34" i="3" s="1"/>
  <c r="B35" i="7"/>
  <c r="F38" i="3" s="1"/>
  <c r="B39" i="7"/>
  <c r="F42" i="3" s="1"/>
  <c r="B47" i="7"/>
  <c r="F49" i="2" s="1"/>
  <c r="B51" i="7"/>
  <c r="F54" i="3" s="1"/>
  <c r="E6" i="6"/>
  <c r="F6" i="6"/>
  <c r="C6" i="6"/>
  <c r="F90" i="4"/>
  <c r="G90" i="5"/>
  <c r="H20" i="6" s="1"/>
  <c r="F90" i="5"/>
  <c r="F92" i="5"/>
  <c r="G89" i="2"/>
  <c r="F89" i="2"/>
  <c r="G90" i="4"/>
  <c r="F90" i="3"/>
  <c r="F92" i="4"/>
  <c r="G92" i="4"/>
  <c r="G91" i="2"/>
  <c r="H17" i="6" s="1"/>
  <c r="G92" i="3"/>
  <c r="H18" i="6" s="1"/>
  <c r="F91" i="2"/>
  <c r="F92" i="3"/>
  <c r="G70" i="5"/>
  <c r="F77" i="2"/>
  <c r="F65" i="4"/>
  <c r="F81" i="4"/>
  <c r="F81" i="5"/>
  <c r="G61" i="2"/>
  <c r="G62" i="4"/>
  <c r="G64" i="4"/>
  <c r="F64" i="4"/>
  <c r="G72" i="2"/>
  <c r="G73" i="4"/>
  <c r="F85" i="2"/>
  <c r="F64" i="5"/>
  <c r="F65" i="3"/>
  <c r="F64" i="3"/>
  <c r="G64" i="5"/>
  <c r="F72" i="2"/>
  <c r="F74" i="4"/>
  <c r="G74" i="4"/>
  <c r="G64" i="3"/>
  <c r="F70" i="4"/>
  <c r="F81" i="3"/>
  <c r="G81" i="3"/>
  <c r="F88" i="2"/>
  <c r="G89" i="4"/>
  <c r="F70" i="3"/>
  <c r="F73" i="4"/>
  <c r="G75" i="4"/>
  <c r="F75" i="4"/>
  <c r="F67" i="4"/>
  <c r="G67" i="4"/>
  <c r="F61" i="2"/>
  <c r="F78" i="4"/>
  <c r="G83" i="4"/>
  <c r="F83" i="4"/>
  <c r="G85" i="2"/>
  <c r="G86" i="4"/>
  <c r="G64" i="2"/>
  <c r="G65" i="4"/>
  <c r="G80" i="2"/>
  <c r="G81" i="4"/>
  <c r="F86" i="4"/>
  <c r="F62" i="4"/>
  <c r="F73" i="2"/>
  <c r="G73" i="2"/>
  <c r="F80" i="2"/>
  <c r="G70" i="3"/>
  <c r="G69" i="2"/>
  <c r="F74" i="2"/>
  <c r="G74" i="2"/>
  <c r="G67" i="3"/>
  <c r="G66" i="2"/>
  <c r="F67" i="3"/>
  <c r="F66" i="2"/>
  <c r="F67" i="5"/>
  <c r="G67" i="5"/>
  <c r="G82" i="2"/>
  <c r="G83" i="5"/>
  <c r="F83" i="3"/>
  <c r="F83" i="5"/>
  <c r="F82" i="2"/>
  <c r="G83" i="3"/>
  <c r="F78" i="3"/>
  <c r="G77" i="2"/>
  <c r="G63" i="2"/>
  <c r="F63" i="2"/>
  <c r="F89" i="3"/>
  <c r="G88" i="2"/>
  <c r="F70" i="5"/>
  <c r="F69" i="2"/>
  <c r="G74" i="3"/>
  <c r="G74" i="5"/>
  <c r="F74" i="3"/>
  <c r="F74" i="5"/>
  <c r="F75" i="5"/>
  <c r="F75" i="3"/>
  <c r="G75" i="3"/>
  <c r="G75" i="5"/>
  <c r="G86" i="3"/>
  <c r="G86" i="5"/>
  <c r="F86" i="5"/>
  <c r="G89" i="5"/>
  <c r="G89" i="3"/>
  <c r="F89" i="5"/>
  <c r="F73" i="5"/>
  <c r="G73" i="5"/>
  <c r="G73" i="3"/>
  <c r="F65" i="5"/>
  <c r="G65" i="5"/>
  <c r="G65" i="3"/>
  <c r="F73" i="3"/>
  <c r="G78" i="3"/>
  <c r="F78" i="5"/>
  <c r="G78" i="5"/>
  <c r="F62" i="5"/>
  <c r="G62" i="5"/>
  <c r="G62" i="3"/>
  <c r="F62" i="3"/>
  <c r="D5" i="6"/>
  <c r="E5" i="6"/>
  <c r="C5" i="6"/>
  <c r="F5" i="6"/>
  <c r="B55" i="7"/>
  <c r="F58" i="3" s="1"/>
  <c r="B4" i="7"/>
  <c r="F7" i="3" s="1"/>
  <c r="B8" i="7"/>
  <c r="F11" i="3" s="1"/>
  <c r="B12" i="7"/>
  <c r="F14" i="2" s="1"/>
  <c r="B16" i="7"/>
  <c r="F19" i="3" s="1"/>
  <c r="B20" i="7"/>
  <c r="F23" i="3" s="1"/>
  <c r="B24" i="7"/>
  <c r="F27" i="3" s="1"/>
  <c r="B28" i="7"/>
  <c r="F31" i="3" s="1"/>
  <c r="B32" i="7"/>
  <c r="F34" i="2" s="1"/>
  <c r="B36" i="7"/>
  <c r="F39" i="3" s="1"/>
  <c r="B40" i="7"/>
  <c r="F43" i="3" s="1"/>
  <c r="B44" i="7"/>
  <c r="F47" i="3" s="1"/>
  <c r="B48" i="7"/>
  <c r="F50" i="2" s="1"/>
  <c r="B56" i="7"/>
  <c r="F59" i="3" s="1"/>
  <c r="B13" i="7"/>
  <c r="G15" i="2" s="1"/>
  <c r="B25" i="7"/>
  <c r="F28" i="3" s="1"/>
  <c r="B37" i="7"/>
  <c r="F40" i="3" s="1"/>
  <c r="B49" i="7"/>
  <c r="F52" i="3" s="1"/>
  <c r="B5" i="7"/>
  <c r="F8" i="4" s="1"/>
  <c r="B9" i="7"/>
  <c r="F12" i="3" s="1"/>
  <c r="B17" i="7"/>
  <c r="F19" i="2" s="1"/>
  <c r="B21" i="7"/>
  <c r="F24" i="4" s="1"/>
  <c r="B29" i="7"/>
  <c r="F31" i="2" s="1"/>
  <c r="B33" i="7"/>
  <c r="F36" i="3" s="1"/>
  <c r="B41" i="7"/>
  <c r="F44" i="3" s="1"/>
  <c r="B45" i="7"/>
  <c r="F47" i="2" s="1"/>
  <c r="B53" i="7"/>
  <c r="G56" i="3" s="1"/>
  <c r="B52" i="7"/>
  <c r="F54" i="2" s="1"/>
  <c r="G10" i="5"/>
  <c r="G18" i="5"/>
  <c r="G42" i="5"/>
  <c r="B6" i="7"/>
  <c r="G9" i="3" s="1"/>
  <c r="B10" i="7"/>
  <c r="G13" i="3" s="1"/>
  <c r="B14" i="7"/>
  <c r="F16" i="2" s="1"/>
  <c r="B18" i="7"/>
  <c r="G21" i="4" s="1"/>
  <c r="B22" i="7"/>
  <c r="G25" i="3" s="1"/>
  <c r="B26" i="7"/>
  <c r="F29" i="4" s="1"/>
  <c r="B30" i="7"/>
  <c r="G33" i="3" s="1"/>
  <c r="B34" i="7"/>
  <c r="F37" i="4" s="1"/>
  <c r="B38" i="7"/>
  <c r="G41" i="4" s="1"/>
  <c r="B42" i="7"/>
  <c r="F45" i="3" s="1"/>
  <c r="B46" i="7"/>
  <c r="F48" i="2" s="1"/>
  <c r="B50" i="7"/>
  <c r="G53" i="4" s="1"/>
  <c r="B54" i="7"/>
  <c r="G57" i="4" s="1"/>
  <c r="F10" i="5"/>
  <c r="F18" i="5"/>
  <c r="F34" i="5"/>
  <c r="F42" i="5"/>
  <c r="F14" i="5"/>
  <c r="F22" i="5"/>
  <c r="F30" i="5"/>
  <c r="F54" i="5"/>
  <c r="F38" i="5"/>
  <c r="G14" i="5"/>
  <c r="G22" i="5"/>
  <c r="G30" i="5"/>
  <c r="G54" i="5"/>
  <c r="G30" i="4"/>
  <c r="G10" i="4"/>
  <c r="F30" i="4"/>
  <c r="F10" i="4"/>
  <c r="G54" i="4"/>
  <c r="G14" i="4"/>
  <c r="F54" i="4"/>
  <c r="F14" i="4"/>
  <c r="G38" i="4"/>
  <c r="G18" i="4"/>
  <c r="F38" i="4"/>
  <c r="F18" i="4"/>
  <c r="G42" i="4"/>
  <c r="G22" i="4"/>
  <c r="F42" i="4"/>
  <c r="F22" i="4"/>
  <c r="G30" i="3"/>
  <c r="G10" i="3"/>
  <c r="F30" i="3"/>
  <c r="F10" i="3"/>
  <c r="G54" i="3"/>
  <c r="G14" i="3"/>
  <c r="G18" i="3"/>
  <c r="G42" i="3"/>
  <c r="G22" i="3"/>
  <c r="F13" i="2"/>
  <c r="G13" i="2"/>
  <c r="G53" i="2"/>
  <c r="F53" i="2"/>
  <c r="F21" i="2"/>
  <c r="G21" i="2"/>
  <c r="F41" i="2"/>
  <c r="G41" i="2"/>
  <c r="F17" i="2"/>
  <c r="G17" i="2"/>
  <c r="F33" i="2"/>
  <c r="G33" i="2"/>
  <c r="B43" i="7"/>
  <c r="B23" i="7"/>
  <c r="G29" i="2"/>
  <c r="G9" i="2"/>
  <c r="B3" i="7"/>
  <c r="G5" i="2" s="1"/>
  <c r="G34" i="5" l="1"/>
  <c r="G37" i="2"/>
  <c r="F34" i="4"/>
  <c r="F37" i="2"/>
  <c r="G34" i="3"/>
  <c r="G38" i="5"/>
  <c r="G38" i="3"/>
  <c r="G34" i="4"/>
  <c r="F50" i="4"/>
  <c r="G50" i="5"/>
  <c r="G50" i="4"/>
  <c r="F50" i="3"/>
  <c r="F50" i="5"/>
  <c r="G49" i="2"/>
  <c r="G50" i="3"/>
  <c r="G58" i="3"/>
  <c r="G52" i="5"/>
  <c r="F58" i="5"/>
  <c r="F57" i="4"/>
  <c r="G52" i="4"/>
  <c r="H19" i="6"/>
  <c r="G58" i="4"/>
  <c r="G50" i="2"/>
  <c r="F59" i="4"/>
  <c r="G51" i="2"/>
  <c r="G7" i="5"/>
  <c r="F6" i="2"/>
  <c r="G20" i="5"/>
  <c r="G15" i="5"/>
  <c r="F20" i="3"/>
  <c r="F15" i="5"/>
  <c r="F7" i="4"/>
  <c r="G10" i="2"/>
  <c r="F10" i="2"/>
  <c r="H12" i="6"/>
  <c r="H10" i="6"/>
  <c r="H11" i="6"/>
  <c r="H13" i="6"/>
  <c r="G6" i="2"/>
  <c r="F53" i="4"/>
  <c r="F22" i="2"/>
  <c r="F58" i="2"/>
  <c r="G31" i="5"/>
  <c r="G31" i="4"/>
  <c r="F7" i="5"/>
  <c r="G23" i="4"/>
  <c r="F52" i="4"/>
  <c r="F51" i="2"/>
  <c r="F27" i="4"/>
  <c r="G14" i="2"/>
  <c r="G39" i="2"/>
  <c r="G23" i="5"/>
  <c r="G49" i="3"/>
  <c r="F23" i="5"/>
  <c r="G44" i="4"/>
  <c r="F23" i="4"/>
  <c r="G26" i="2"/>
  <c r="F52" i="5"/>
  <c r="F11" i="5"/>
  <c r="F26" i="2"/>
  <c r="F55" i="2"/>
  <c r="G31" i="3"/>
  <c r="F57" i="2"/>
  <c r="F58" i="4"/>
  <c r="G47" i="5"/>
  <c r="F30" i="2"/>
  <c r="G7" i="3"/>
  <c r="G55" i="3"/>
  <c r="F40" i="4"/>
  <c r="G52" i="3"/>
  <c r="F56" i="3"/>
  <c r="G22" i="2"/>
  <c r="F11" i="4"/>
  <c r="F45" i="4"/>
  <c r="G19" i="2"/>
  <c r="F47" i="5"/>
  <c r="F25" i="3"/>
  <c r="F32" i="4"/>
  <c r="G32" i="3"/>
  <c r="G34" i="2"/>
  <c r="G20" i="3"/>
  <c r="G7" i="4"/>
  <c r="F44" i="4"/>
  <c r="G35" i="4"/>
  <c r="G27" i="5"/>
  <c r="G44" i="2"/>
  <c r="G23" i="3"/>
  <c r="G35" i="3"/>
  <c r="G45" i="3"/>
  <c r="G32" i="4"/>
  <c r="G55" i="4"/>
  <c r="G46" i="2"/>
  <c r="G42" i="2"/>
  <c r="F42" i="2"/>
  <c r="G27" i="3"/>
  <c r="G16" i="2"/>
  <c r="F55" i="3"/>
  <c r="F47" i="4"/>
  <c r="G20" i="4"/>
  <c r="G23" i="2"/>
  <c r="G25" i="4"/>
  <c r="G8" i="3"/>
  <c r="G54" i="2"/>
  <c r="G31" i="2"/>
  <c r="G55" i="5"/>
  <c r="F8" i="5"/>
  <c r="F28" i="4"/>
  <c r="G27" i="2"/>
  <c r="F27" i="2"/>
  <c r="G58" i="5"/>
  <c r="F56" i="4"/>
  <c r="G58" i="2"/>
  <c r="G57" i="2"/>
  <c r="G32" i="2"/>
  <c r="F39" i="5"/>
  <c r="G43" i="3"/>
  <c r="F31" i="5"/>
  <c r="G35" i="5"/>
  <c r="F27" i="5"/>
  <c r="F33" i="4"/>
  <c r="F32" i="2"/>
  <c r="F38" i="2"/>
  <c r="G43" i="5"/>
  <c r="F43" i="2"/>
  <c r="G48" i="3"/>
  <c r="G33" i="4"/>
  <c r="G43" i="2"/>
  <c r="G38" i="2"/>
  <c r="G11" i="3"/>
  <c r="F31" i="4"/>
  <c r="G27" i="4"/>
  <c r="F20" i="4"/>
  <c r="G44" i="5"/>
  <c r="G11" i="5"/>
  <c r="G43" i="4"/>
  <c r="F25" i="4"/>
  <c r="F48" i="4"/>
  <c r="G55" i="2"/>
  <c r="G51" i="3"/>
  <c r="G24" i="3"/>
  <c r="G11" i="4"/>
  <c r="G48" i="4"/>
  <c r="G12" i="5"/>
  <c r="G47" i="4"/>
  <c r="F44" i="5"/>
  <c r="F23" i="2"/>
  <c r="F46" i="2"/>
  <c r="G30" i="2"/>
  <c r="G39" i="3"/>
  <c r="G51" i="4"/>
  <c r="F20" i="5"/>
  <c r="G56" i="5"/>
  <c r="G24" i="2"/>
  <c r="G47" i="2"/>
  <c r="G44" i="3"/>
  <c r="G56" i="4"/>
  <c r="F43" i="5"/>
  <c r="G39" i="4"/>
  <c r="F39" i="4"/>
  <c r="F56" i="5"/>
  <c r="F12" i="5"/>
  <c r="F19" i="5"/>
  <c r="G59" i="3"/>
  <c r="G15" i="4"/>
  <c r="G16" i="3"/>
  <c r="F36" i="4"/>
  <c r="F12" i="4"/>
  <c r="F19" i="4"/>
  <c r="G59" i="4"/>
  <c r="F16" i="5"/>
  <c r="G35" i="2"/>
  <c r="F15" i="3"/>
  <c r="G40" i="3"/>
  <c r="F51" i="4"/>
  <c r="G8" i="4"/>
  <c r="F48" i="3"/>
  <c r="G48" i="5"/>
  <c r="F48" i="5"/>
  <c r="F12" i="2"/>
  <c r="F15" i="2"/>
  <c r="F16" i="4"/>
  <c r="F59" i="5"/>
  <c r="G7" i="2"/>
  <c r="G28" i="3"/>
  <c r="F7" i="2"/>
  <c r="F35" i="2"/>
  <c r="G36" i="3"/>
  <c r="F15" i="4"/>
  <c r="G11" i="2"/>
  <c r="G52" i="2"/>
  <c r="F11" i="2"/>
  <c r="G53" i="3"/>
  <c r="G28" i="4"/>
  <c r="G40" i="4"/>
  <c r="G36" i="5"/>
  <c r="F32" i="3"/>
  <c r="G32" i="5"/>
  <c r="F32" i="5"/>
  <c r="F16" i="3"/>
  <c r="G16" i="5"/>
  <c r="F52" i="2"/>
  <c r="G8" i="2"/>
  <c r="G48" i="2"/>
  <c r="G12" i="3"/>
  <c r="F35" i="3"/>
  <c r="F49" i="4"/>
  <c r="G45" i="4"/>
  <c r="G28" i="5"/>
  <c r="G59" i="5"/>
  <c r="F24" i="3"/>
  <c r="G24" i="5"/>
  <c r="F24" i="5"/>
  <c r="F8" i="2"/>
  <c r="F51" i="3"/>
  <c r="F35" i="4"/>
  <c r="G51" i="5"/>
  <c r="G56" i="2"/>
  <c r="G19" i="3"/>
  <c r="G16" i="4"/>
  <c r="F8" i="3"/>
  <c r="G8" i="5"/>
  <c r="F56" i="2"/>
  <c r="G18" i="2"/>
  <c r="G19" i="4"/>
  <c r="F36" i="5"/>
  <c r="F51" i="5"/>
  <c r="F18" i="2"/>
  <c r="G47" i="3"/>
  <c r="G15" i="3"/>
  <c r="G36" i="4"/>
  <c r="F43" i="4"/>
  <c r="G24" i="4"/>
  <c r="F55" i="4"/>
  <c r="G39" i="5"/>
  <c r="F28" i="5"/>
  <c r="G19" i="5"/>
  <c r="F35" i="5"/>
  <c r="G12" i="4"/>
  <c r="F39" i="2"/>
  <c r="G40" i="5"/>
  <c r="F40" i="5"/>
  <c r="G29" i="3"/>
  <c r="G37" i="3"/>
  <c r="G37" i="4"/>
  <c r="G29" i="4"/>
  <c r="F41" i="3"/>
  <c r="G36" i="2"/>
  <c r="G28" i="2"/>
  <c r="F41" i="4"/>
  <c r="F36" i="2"/>
  <c r="G57" i="3"/>
  <c r="F55" i="5"/>
  <c r="F28" i="2"/>
  <c r="F21" i="4"/>
  <c r="F17" i="3"/>
  <c r="F17" i="5"/>
  <c r="G17" i="5"/>
  <c r="F13" i="3"/>
  <c r="G13" i="5"/>
  <c r="F13" i="5"/>
  <c r="F9" i="3"/>
  <c r="G9" i="5"/>
  <c r="F9" i="5"/>
  <c r="G20" i="2"/>
  <c r="F20" i="2"/>
  <c r="G9" i="4"/>
  <c r="G6" i="5"/>
  <c r="F6" i="5"/>
  <c r="F57" i="3"/>
  <c r="G57" i="5"/>
  <c r="F57" i="5"/>
  <c r="G12" i="2"/>
  <c r="G21" i="3"/>
  <c r="F53" i="3"/>
  <c r="G53" i="5"/>
  <c r="F53" i="5"/>
  <c r="F49" i="3"/>
  <c r="F49" i="5"/>
  <c r="G49" i="5"/>
  <c r="F44" i="2"/>
  <c r="G45" i="5"/>
  <c r="F45" i="5"/>
  <c r="F17" i="4"/>
  <c r="G13" i="4"/>
  <c r="G17" i="4"/>
  <c r="F13" i="4"/>
  <c r="F37" i="3"/>
  <c r="G37" i="5"/>
  <c r="F37" i="5"/>
  <c r="G49" i="4"/>
  <c r="F33" i="3"/>
  <c r="G33" i="5"/>
  <c r="F33" i="5"/>
  <c r="F26" i="5"/>
  <c r="G26" i="5"/>
  <c r="G41" i="3"/>
  <c r="G41" i="5"/>
  <c r="F41" i="5"/>
  <c r="G40" i="2"/>
  <c r="F29" i="3"/>
  <c r="G29" i="5"/>
  <c r="F29" i="5"/>
  <c r="F21" i="3"/>
  <c r="G21" i="5"/>
  <c r="F21" i="5"/>
  <c r="F9" i="4"/>
  <c r="F46" i="5"/>
  <c r="G46" i="5"/>
  <c r="F40" i="2"/>
  <c r="G17" i="3"/>
  <c r="F24" i="2"/>
  <c r="G25" i="5"/>
  <c r="F25" i="5"/>
  <c r="G6" i="4"/>
  <c r="F6" i="4"/>
  <c r="F26" i="4"/>
  <c r="G26" i="4"/>
  <c r="F46" i="4"/>
  <c r="G46" i="4"/>
  <c r="G6" i="3"/>
  <c r="F6" i="3"/>
  <c r="F26" i="3"/>
  <c r="G26" i="3"/>
  <c r="F46" i="3"/>
  <c r="G46" i="3"/>
  <c r="F5" i="2"/>
  <c r="F25" i="2"/>
  <c r="G25" i="2"/>
  <c r="F45" i="2"/>
  <c r="G45" i="2"/>
  <c r="H3" i="6" l="1"/>
  <c r="G3" i="6"/>
  <c r="G4" i="6"/>
  <c r="H6" i="6"/>
  <c r="G5" i="6"/>
  <c r="H5" i="6"/>
  <c r="H4" i="6"/>
  <c r="G6" i="6"/>
</calcChain>
</file>

<file path=xl/sharedStrings.xml><?xml version="1.0" encoding="utf-8"?>
<sst xmlns="http://schemas.openxmlformats.org/spreadsheetml/2006/main" count="569" uniqueCount="125">
  <si>
    <t>Instance</t>
  </si>
  <si>
    <t>OF</t>
  </si>
  <si>
    <t>Best</t>
  </si>
  <si>
    <t>OF it_1</t>
  </si>
  <si>
    <t>Time it_1</t>
  </si>
  <si>
    <t>OF it_2</t>
  </si>
  <si>
    <t>Time it_2</t>
  </si>
  <si>
    <t>OF it_3</t>
  </si>
  <si>
    <t>Time it_3</t>
  </si>
  <si>
    <t>OF it_4</t>
  </si>
  <si>
    <t>Time it_4</t>
  </si>
  <si>
    <t>OF it_5</t>
  </si>
  <si>
    <t>Time it_5</t>
  </si>
  <si>
    <t>OF it_6</t>
  </si>
  <si>
    <t>Time it_6</t>
  </si>
  <si>
    <t>OF it_7</t>
  </si>
  <si>
    <t>Time it_7</t>
  </si>
  <si>
    <t>OF it_8</t>
  </si>
  <si>
    <t>Time it_8</t>
  </si>
  <si>
    <t>OF it_9</t>
  </si>
  <si>
    <t>Time it_9</t>
  </si>
  <si>
    <t>OF it_10</t>
  </si>
  <si>
    <t>Time it_10</t>
  </si>
  <si>
    <t>Avg</t>
  </si>
  <si>
    <t>Std. Dev.</t>
  </si>
  <si>
    <t>Avg Time</t>
  </si>
  <si>
    <t>SS1</t>
  </si>
  <si>
    <t>HPSS</t>
  </si>
  <si>
    <t>APSS</t>
  </si>
  <si>
    <t>CPSS</t>
  </si>
  <si>
    <t>Avg. Time (s)</t>
  </si>
  <si>
    <t>#Best</t>
  </si>
  <si>
    <t>Dev(%)</t>
  </si>
  <si>
    <t>g1.rud</t>
  </si>
  <si>
    <t>g10.rud</t>
  </si>
  <si>
    <t>g11.rud</t>
  </si>
  <si>
    <t>g12.rud</t>
  </si>
  <si>
    <t>g13.rud</t>
  </si>
  <si>
    <t>g14.rud</t>
  </si>
  <si>
    <t>g15.rud</t>
  </si>
  <si>
    <t>g16.rud</t>
  </si>
  <si>
    <t>g17.rud</t>
  </si>
  <si>
    <t>g18.rud</t>
  </si>
  <si>
    <t>g19.rud</t>
  </si>
  <si>
    <t>g2.rud</t>
  </si>
  <si>
    <t>g20.rud</t>
  </si>
  <si>
    <t>g21.rud</t>
  </si>
  <si>
    <t>g22.rud</t>
  </si>
  <si>
    <t>g23.rud</t>
  </si>
  <si>
    <t>g24.rud</t>
  </si>
  <si>
    <t>g25.rud</t>
  </si>
  <si>
    <t>g26.rud</t>
  </si>
  <si>
    <t>g27.rud</t>
  </si>
  <si>
    <t>g28.rud</t>
  </si>
  <si>
    <t>g29.rud</t>
  </si>
  <si>
    <t>g3.rud</t>
  </si>
  <si>
    <t>g30.rud</t>
  </si>
  <si>
    <t>g31.rud</t>
  </si>
  <si>
    <t>g32.rud</t>
  </si>
  <si>
    <t>g33.rud</t>
  </si>
  <si>
    <t>g34.rud</t>
  </si>
  <si>
    <t>g35.rud</t>
  </si>
  <si>
    <t>g36.rud</t>
  </si>
  <si>
    <t>g37.rud</t>
  </si>
  <si>
    <t>g38.rud</t>
  </si>
  <si>
    <t>g39.rud</t>
  </si>
  <si>
    <t>g4.rud</t>
  </si>
  <si>
    <t>g40.rud</t>
  </si>
  <si>
    <t>g41.rud</t>
  </si>
  <si>
    <t>g42.rud</t>
  </si>
  <si>
    <t>g43.rud</t>
  </si>
  <si>
    <t>g44.rud</t>
  </si>
  <si>
    <t>g45.rud</t>
  </si>
  <si>
    <t>g46.rud</t>
  </si>
  <si>
    <t>g47.rud</t>
  </si>
  <si>
    <t>g48.rud</t>
  </si>
  <si>
    <t>g49.rud</t>
  </si>
  <si>
    <t>g5.rud</t>
  </si>
  <si>
    <t>g50.rud</t>
  </si>
  <si>
    <t>g51.rud</t>
  </si>
  <si>
    <t>g52.rud</t>
  </si>
  <si>
    <t>g53.rud</t>
  </si>
  <si>
    <t>g54.rud</t>
  </si>
  <si>
    <t>g6.rud</t>
  </si>
  <si>
    <t>g7.rud</t>
  </si>
  <si>
    <t>g8.rud</t>
  </si>
  <si>
    <t>g9.rud</t>
  </si>
  <si>
    <t>set1</t>
  </si>
  <si>
    <t>set2</t>
  </si>
  <si>
    <t>set3</t>
  </si>
  <si>
    <t>G10100.mc</t>
  </si>
  <si>
    <t>G101000.mc</t>
  </si>
  <si>
    <t>G10200.mc</t>
  </si>
  <si>
    <t>G10300.mc</t>
  </si>
  <si>
    <t>G10400.mc</t>
  </si>
  <si>
    <t>G10500.mc</t>
  </si>
  <si>
    <t>G10600.mc</t>
  </si>
  <si>
    <t>G10700.mc</t>
  </si>
  <si>
    <t>G10800.mc</t>
  </si>
  <si>
    <t>G10900.mc</t>
  </si>
  <si>
    <t>G14100.mc</t>
  </si>
  <si>
    <t>G141000.mc</t>
  </si>
  <si>
    <t>G14200.mc</t>
  </si>
  <si>
    <t>G14300.mc</t>
  </si>
  <si>
    <t>G14400.mc</t>
  </si>
  <si>
    <t>G14500.mc</t>
  </si>
  <si>
    <t>G14600.mc</t>
  </si>
  <si>
    <t>G14700.mc</t>
  </si>
  <si>
    <t>G14800.mc</t>
  </si>
  <si>
    <t>G14900.mc</t>
  </si>
  <si>
    <t>G54100.mc</t>
  </si>
  <si>
    <t>G541000.mc</t>
  </si>
  <si>
    <t>G54200.mc</t>
  </si>
  <si>
    <t>G54300.mc</t>
  </si>
  <si>
    <t>G54400.mc</t>
  </si>
  <si>
    <t>G54500.mc</t>
  </si>
  <si>
    <t>G54600.mc</t>
  </si>
  <si>
    <t>G54700.mc</t>
  </si>
  <si>
    <t>G54800.mc</t>
  </si>
  <si>
    <t>G54900.mc</t>
  </si>
  <si>
    <t>toursg3-15</t>
  </si>
  <si>
    <t>toursg3-8</t>
  </si>
  <si>
    <t>tourspm3-15-50</t>
  </si>
  <si>
    <t>tourspm3-8-50</t>
  </si>
  <si>
    <t>Avg.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</si>
</sst>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10" fontId="0" fillId="3" borderId="1" xfId="0" applyNumberFormat="1" applyFill="1" applyBorder="1"/>
    <xf numFmtId="2" fontId="1" fillId="3" borderId="1" xfId="0" applyNumberFormat="1" applyFont="1" applyFill="1" applyBorder="1"/>
    <xf numFmtId="1" fontId="1" fillId="3" borderId="1" xfId="0" applyNumberFormat="1" applyFont="1" applyFill="1" applyBorder="1"/>
    <xf numFmtId="10" fontId="1" fillId="3" borderId="1" xfId="0" applyNumberFormat="1" applyFont="1" applyFill="1" applyBorder="1"/>
    <xf numFmtId="10" fontId="0" fillId="3" borderId="1" xfId="1" applyNumberFormat="1" applyFont="1" applyFill="1" applyBorder="1"/>
    <xf numFmtId="10" fontId="1" fillId="3" borderId="1" xfId="1" applyNumberFormat="1" applyFont="1" applyFill="1" applyBorder="1"/>
    <xf numFmtId="1" fontId="0" fillId="2" borderId="1" xfId="0" applyNumberForma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325F-52DE-4942-9D6C-56A8A107A45E}">
  <dimension ref="B1:H20"/>
  <sheetViews>
    <sheetView tabSelected="1" workbookViewId="0">
      <selection activeCell="K12" sqref="K12"/>
    </sheetView>
  </sheetViews>
  <sheetFormatPr baseColWidth="10" defaultColWidth="10.6640625" defaultRowHeight="15.5" x14ac:dyDescent="0.35"/>
  <cols>
    <col min="3" max="4" width="11.25" bestFit="1" customWidth="1"/>
    <col min="5" max="5" width="8.25" bestFit="1" customWidth="1"/>
    <col min="6" max="6" width="11.08203125" bestFit="1" customWidth="1"/>
    <col min="7" max="7" width="5.25" bestFit="1" customWidth="1"/>
    <col min="8" max="8" width="6.5" bestFit="1" customWidth="1"/>
  </cols>
  <sheetData>
    <row r="1" spans="2:8" x14ac:dyDescent="0.35">
      <c r="D1" s="18"/>
      <c r="E1" s="18"/>
      <c r="F1" s="18"/>
    </row>
    <row r="2" spans="2:8" x14ac:dyDescent="0.35">
      <c r="B2" s="6" t="s">
        <v>87</v>
      </c>
      <c r="C2" s="7" t="s">
        <v>2</v>
      </c>
      <c r="D2" s="7" t="s">
        <v>124</v>
      </c>
      <c r="E2" s="7" t="s">
        <v>24</v>
      </c>
      <c r="F2" s="7" t="s">
        <v>30</v>
      </c>
      <c r="G2" s="7" t="s">
        <v>31</v>
      </c>
      <c r="H2" s="7" t="s">
        <v>32</v>
      </c>
    </row>
    <row r="3" spans="2:8" x14ac:dyDescent="0.35">
      <c r="B3" s="7" t="s">
        <v>26</v>
      </c>
      <c r="C3" s="8">
        <f>AVERAGE('SS1'!B5:B58)</f>
        <v>5121.0740740740739</v>
      </c>
      <c r="D3" s="8">
        <f>AVERAGE('SS1'!C5:C58)</f>
        <v>5106.3518518518522</v>
      </c>
      <c r="E3" s="9">
        <f>AVERAGE('SS1'!D5:D58)</f>
        <v>30.339804624649705</v>
      </c>
      <c r="F3" s="8">
        <f>AVERAGE('SS1'!E5:E58)</f>
        <v>910.60017222222245</v>
      </c>
      <c r="G3" s="10">
        <f>SUM('SS1'!F5:F58)</f>
        <v>1</v>
      </c>
      <c r="H3" s="11">
        <f>AVERAGE('SS1'!G5:G58)</f>
        <v>1.030559146161157E-2</v>
      </c>
    </row>
    <row r="4" spans="2:8" x14ac:dyDescent="0.35">
      <c r="B4" s="7" t="s">
        <v>27</v>
      </c>
      <c r="C4" s="8">
        <f>AVERAGE(HPSS!B6:B59)</f>
        <v>5114.833333333333</v>
      </c>
      <c r="D4" s="8">
        <f>AVERAGE(HPSS!C6:C59)</f>
        <v>5097.1462962962969</v>
      </c>
      <c r="E4" s="9">
        <f>AVERAGE(HPSS!D6:D59)</f>
        <v>13.529806678884697</v>
      </c>
      <c r="F4" s="12">
        <f>AVERAGE(HPSS!E6:E59)</f>
        <v>408.59189629629628</v>
      </c>
      <c r="G4" s="10">
        <f>SUM(HPSS!F6:F59)</f>
        <v>1</v>
      </c>
      <c r="H4" s="11">
        <f>AVERAGE(HPSS!G6:G59)</f>
        <v>1.2640114937308211E-2</v>
      </c>
    </row>
    <row r="5" spans="2:8" x14ac:dyDescent="0.35">
      <c r="B5" s="7" t="s">
        <v>28</v>
      </c>
      <c r="C5" s="12">
        <f>AVERAGE(APSS!B6:B59)</f>
        <v>5149.9074074074078</v>
      </c>
      <c r="D5" s="12">
        <f>AVERAGE(APSS!C6:C59)</f>
        <v>5132.4685185185172</v>
      </c>
      <c r="E5" s="9">
        <f>AVERAGE(APSS!D6:D59)</f>
        <v>17.923791717087244</v>
      </c>
      <c r="F5" s="8">
        <f>AVERAGE(APSS!E6:E59)</f>
        <v>1283.9908888888892</v>
      </c>
      <c r="G5" s="13">
        <f>SUM(APSS!F6:F59)</f>
        <v>41</v>
      </c>
      <c r="H5" s="14">
        <f>AVERAGE(APSS!G6:G59)</f>
        <v>7.3794780580425663E-4</v>
      </c>
    </row>
    <row r="6" spans="2:8" x14ac:dyDescent="0.35">
      <c r="B6" s="7" t="s">
        <v>29</v>
      </c>
      <c r="C6" s="8">
        <f>AVERAGE(CPSS!B6:B59)</f>
        <v>5106.5185185185182</v>
      </c>
      <c r="D6" s="8">
        <f>AVERAGE(CPSS!C6:C59)</f>
        <v>5089.2425925925936</v>
      </c>
      <c r="E6" s="9">
        <f>AVERAGE(CPSS!D6:D59)</f>
        <v>1.8202524576442041</v>
      </c>
      <c r="F6" s="8">
        <f>AVERAGE(CPSS!E6:E59)</f>
        <v>1760.4411777777784</v>
      </c>
      <c r="G6" s="10">
        <f>SUM(CPSS!F6:F59)</f>
        <v>16</v>
      </c>
      <c r="H6" s="11">
        <f>AVERAGE(CPSS!G6:G59)</f>
        <v>1.1176966347729023E-2</v>
      </c>
    </row>
    <row r="8" spans="2:8" x14ac:dyDescent="0.35">
      <c r="C8" s="18"/>
      <c r="D8" s="18"/>
      <c r="E8" s="18"/>
    </row>
    <row r="9" spans="2:8" x14ac:dyDescent="0.35">
      <c r="B9" s="6" t="s">
        <v>88</v>
      </c>
      <c r="C9" s="7" t="s">
        <v>2</v>
      </c>
      <c r="D9" s="7" t="s">
        <v>124</v>
      </c>
      <c r="E9" s="7" t="s">
        <v>24</v>
      </c>
      <c r="F9" s="7" t="s">
        <v>30</v>
      </c>
      <c r="G9" s="7" t="s">
        <v>31</v>
      </c>
      <c r="H9" s="7" t="s">
        <v>32</v>
      </c>
    </row>
    <row r="10" spans="2:8" x14ac:dyDescent="0.35">
      <c r="B10" s="7" t="s">
        <v>26</v>
      </c>
      <c r="C10" s="8">
        <f>AVERAGE('SS1'!B59:B88)</f>
        <v>1105</v>
      </c>
      <c r="D10" s="12">
        <f>AVERAGE('SS1'!C59:C88)</f>
        <v>1099.6733333333334</v>
      </c>
      <c r="E10" s="12">
        <f>AVERAGE('SS1'!D59:D88)</f>
        <v>3.316986778337359</v>
      </c>
      <c r="F10" s="8">
        <f>AVERAGE('SS1'!E59:E88)</f>
        <v>656.68709333333345</v>
      </c>
      <c r="G10" s="10">
        <f>SUM('SS1'!F59:F88)</f>
        <v>16</v>
      </c>
      <c r="H10" s="15">
        <f>AVERAGE('SS1'!G59:G88)</f>
        <v>3.0773061411637909E-3</v>
      </c>
    </row>
    <row r="11" spans="2:8" x14ac:dyDescent="0.35">
      <c r="B11" s="7" t="s">
        <v>27</v>
      </c>
      <c r="C11" s="8">
        <f>AVERAGE(HPSS!B60:B89)</f>
        <v>1101.4666666666667</v>
      </c>
      <c r="D11" s="8">
        <f>AVERAGE(HPSS!C60:C89)</f>
        <v>1094.8866666666665</v>
      </c>
      <c r="E11" s="8">
        <f>AVERAGE(HPSS!D60:D89)</f>
        <v>8.9737951585089082</v>
      </c>
      <c r="F11" s="12">
        <f>AVERAGE(HPSS!E60:E89)</f>
        <v>270.38952999999998</v>
      </c>
      <c r="G11" s="10">
        <f>SUM(HPSS!F60:F89)</f>
        <v>12</v>
      </c>
      <c r="H11" s="15">
        <f>AVERAGE(HPSS!G60:G89)</f>
        <v>5.9728090022699949E-3</v>
      </c>
    </row>
    <row r="12" spans="2:8" x14ac:dyDescent="0.35">
      <c r="B12" s="7" t="s">
        <v>28</v>
      </c>
      <c r="C12" s="12">
        <f>AVERAGE(APSS!B60:B89)</f>
        <v>1105.2</v>
      </c>
      <c r="D12" s="8">
        <f>AVERAGE(APSS!C60:C89)</f>
        <v>1097.1266666666668</v>
      </c>
      <c r="E12" s="8">
        <f>AVERAGE(APSS!D60:D89)</f>
        <v>4.7548214576007997</v>
      </c>
      <c r="F12" s="8">
        <f>AVERAGE(APSS!E60:E89)</f>
        <v>698.40357000000017</v>
      </c>
      <c r="G12" s="13">
        <f>SUM(APSS!F60:F89)</f>
        <v>20</v>
      </c>
      <c r="H12" s="16">
        <f>AVERAGE(APSS!G60:G89)</f>
        <v>1.1316405561922346E-3</v>
      </c>
    </row>
    <row r="13" spans="2:8" x14ac:dyDescent="0.35">
      <c r="B13" s="7" t="s">
        <v>29</v>
      </c>
      <c r="C13" s="8">
        <f>AVERAGE(CPSS!B60:B89)</f>
        <v>1081.8</v>
      </c>
      <c r="D13" s="8">
        <f>AVERAGE(CPSS!C60:C89)</f>
        <v>1073.7866666666666</v>
      </c>
      <c r="E13" s="8">
        <f>AVERAGE(CPSS!D60:D89)</f>
        <v>13.911008541886897</v>
      </c>
      <c r="F13" s="8">
        <f>AVERAGE(CPSS!E60:E89)</f>
        <v>1139.5383800000002</v>
      </c>
      <c r="G13" s="10">
        <f>SUM(CPSS!F60:F89)</f>
        <v>13</v>
      </c>
      <c r="H13" s="15">
        <f>AVERAGE(CPSS!G60:G89)</f>
        <v>1.1689959675951567E-2</v>
      </c>
    </row>
    <row r="14" spans="2:8" x14ac:dyDescent="0.35">
      <c r="G14" s="4"/>
    </row>
    <row r="15" spans="2:8" x14ac:dyDescent="0.35">
      <c r="C15" s="18"/>
      <c r="D15" s="18"/>
      <c r="E15" s="18"/>
      <c r="G15" s="4"/>
    </row>
    <row r="16" spans="2:8" x14ac:dyDescent="0.35">
      <c r="B16" s="6" t="s">
        <v>89</v>
      </c>
      <c r="C16" s="7" t="s">
        <v>2</v>
      </c>
      <c r="D16" s="7" t="s">
        <v>124</v>
      </c>
      <c r="E16" s="7" t="s">
        <v>24</v>
      </c>
      <c r="F16" s="7" t="s">
        <v>30</v>
      </c>
      <c r="G16" s="17" t="s">
        <v>31</v>
      </c>
      <c r="H16" s="7" t="s">
        <v>32</v>
      </c>
    </row>
    <row r="17" spans="2:8" x14ac:dyDescent="0.35">
      <c r="B17" s="7" t="s">
        <v>26</v>
      </c>
      <c r="C17" s="8">
        <f>AVERAGE('SS1'!B89:B92)</f>
        <v>74173747.25</v>
      </c>
      <c r="D17" s="8">
        <f>AVERAGE('SS1'!C89:C92)</f>
        <v>72896249.250000015</v>
      </c>
      <c r="E17" s="12">
        <f>AVERAGE('SS1'!D89:D92)</f>
        <v>0.90202402662446213</v>
      </c>
      <c r="F17" s="8">
        <f>AVERAGE('SS1'!E89:E92)</f>
        <v>920.74877499999991</v>
      </c>
      <c r="G17" s="10">
        <f>SUM('SS1'!F89:F92)</f>
        <v>1</v>
      </c>
      <c r="H17" s="15">
        <f>AVERAGE('SS1'!G89:G92)</f>
        <v>3.5488069229935491E-2</v>
      </c>
    </row>
    <row r="18" spans="2:8" x14ac:dyDescent="0.35">
      <c r="B18" s="7" t="s">
        <v>27</v>
      </c>
      <c r="C18" s="8">
        <f>AVERAGE(HPSS!B90:B93)</f>
        <v>74226433.5</v>
      </c>
      <c r="D18" s="8">
        <f>AVERAGE(HPSS!C90:C93)</f>
        <v>73982471.950000003</v>
      </c>
      <c r="E18" s="8">
        <f>AVERAGE(HPSS!D90:D93)</f>
        <v>7.8651813080997641</v>
      </c>
      <c r="F18" s="12">
        <f>AVERAGE(HPSS!E90:E93)</f>
        <v>800.58249999999998</v>
      </c>
      <c r="G18" s="10">
        <f>SUM(HPSS!F90:F93)</f>
        <v>0</v>
      </c>
      <c r="H18" s="15">
        <f>AVERAGE(HPSS!G90:G93)</f>
        <v>3.8015920480505359E-2</v>
      </c>
    </row>
    <row r="19" spans="2:8" x14ac:dyDescent="0.35">
      <c r="B19" s="7" t="s">
        <v>28</v>
      </c>
      <c r="C19" s="12">
        <f>AVERAGE(APSS!B90:B93)</f>
        <v>77537340.75</v>
      </c>
      <c r="D19" s="12">
        <f>AVERAGE(APSS!C90:C93)</f>
        <v>77158707.349999994</v>
      </c>
      <c r="E19" s="8">
        <f>AVERAGE(APSS!D90:D93)</f>
        <v>1.1580682765139536</v>
      </c>
      <c r="F19" s="8">
        <f>AVERAGE(APSS!E90:E93)</f>
        <v>935.86379999999997</v>
      </c>
      <c r="G19" s="10">
        <f>SUM(APSS!F90:F93)</f>
        <v>1</v>
      </c>
      <c r="H19" s="16">
        <f>AVERAGE(APSS!G90:G93)</f>
        <v>3.9497731501657689E-3</v>
      </c>
    </row>
    <row r="20" spans="2:8" x14ac:dyDescent="0.35">
      <c r="B20" s="7" t="s">
        <v>29</v>
      </c>
      <c r="C20" s="8">
        <f>AVERAGE(CPSS!B90:B93)</f>
        <v>76197461.25</v>
      </c>
      <c r="D20" s="8">
        <f>AVERAGE(CPSS!C90:C93)</f>
        <v>75536980.875</v>
      </c>
      <c r="E20" s="8">
        <f>AVERAGE(CPSS!D90:D93)</f>
        <v>5.5319076146938784</v>
      </c>
      <c r="F20" s="8">
        <f>AVERAGE(CPSS!E90:E93)</f>
        <v>1104.6886500000003</v>
      </c>
      <c r="G20" s="13">
        <f>SUM(CPSS!F90:F93)</f>
        <v>2</v>
      </c>
      <c r="H20" s="15">
        <f>AVERAGE(CPSS!G90:G93)</f>
        <v>1.9114360716011854E-2</v>
      </c>
    </row>
  </sheetData>
  <mergeCells count="3">
    <mergeCell ref="D1:F1"/>
    <mergeCell ref="C8:E8"/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A1AB-8566-DE43-A511-F330505C30BA}">
  <dimension ref="A2:B90"/>
  <sheetViews>
    <sheetView topLeftCell="A58" workbookViewId="0">
      <selection activeCell="A87" sqref="A87:A90"/>
    </sheetView>
  </sheetViews>
  <sheetFormatPr baseColWidth="10" defaultColWidth="10.6640625" defaultRowHeight="15.5" x14ac:dyDescent="0.35"/>
  <cols>
    <col min="1" max="1" width="26.83203125" bestFit="1" customWidth="1"/>
    <col min="2" max="2" width="12.25" bestFit="1" customWidth="1"/>
  </cols>
  <sheetData>
    <row r="2" spans="1:2" x14ac:dyDescent="0.35">
      <c r="A2" t="s">
        <v>0</v>
      </c>
      <c r="B2" t="s">
        <v>2</v>
      </c>
    </row>
    <row r="3" spans="1:2" x14ac:dyDescent="0.35">
      <c r="A3" t="str">
        <f>'SS1'!A5</f>
        <v>g1.rud</v>
      </c>
      <c r="B3" s="1">
        <f>MAX('SS1'!B5,HPSS!B6,APSS!B6,CPSS!B6)</f>
        <v>11618</v>
      </c>
    </row>
    <row r="4" spans="1:2" x14ac:dyDescent="0.35">
      <c r="A4" t="str">
        <f>'SS1'!A6</f>
        <v>g10.rud</v>
      </c>
      <c r="B4" s="1">
        <f>MAX('SS1'!B6,HPSS!B7,APSS!B7,CPSS!B7)</f>
        <v>1988</v>
      </c>
    </row>
    <row r="5" spans="1:2" x14ac:dyDescent="0.35">
      <c r="A5" t="str">
        <f>'SS1'!A7</f>
        <v>g11.rud</v>
      </c>
      <c r="B5" s="1">
        <f>MAX('SS1'!B7,HPSS!B8,APSS!B8,CPSS!B8)</f>
        <v>556</v>
      </c>
    </row>
    <row r="6" spans="1:2" x14ac:dyDescent="0.35">
      <c r="A6" t="str">
        <f>'SS1'!A8</f>
        <v>g12.rud</v>
      </c>
      <c r="B6" s="1">
        <f>MAX('SS1'!B8,HPSS!B9,APSS!B9,CPSS!B9)</f>
        <v>544</v>
      </c>
    </row>
    <row r="7" spans="1:2" x14ac:dyDescent="0.35">
      <c r="A7" t="str">
        <f>'SS1'!A9</f>
        <v>g13.rud</v>
      </c>
      <c r="B7" s="1">
        <f>MAX('SS1'!B9,HPSS!B10,APSS!B10,CPSS!B10)</f>
        <v>574</v>
      </c>
    </row>
    <row r="8" spans="1:2" x14ac:dyDescent="0.35">
      <c r="A8" t="str">
        <f>'SS1'!A10</f>
        <v>g14.rud</v>
      </c>
      <c r="B8" s="1">
        <f>MAX('SS1'!B10,HPSS!B11,APSS!B11,CPSS!B11)</f>
        <v>3043</v>
      </c>
    </row>
    <row r="9" spans="1:2" x14ac:dyDescent="0.35">
      <c r="A9" t="str">
        <f>'SS1'!A11</f>
        <v>g15.rud</v>
      </c>
      <c r="B9" s="1">
        <f>MAX('SS1'!B11,HPSS!B12,APSS!B12,CPSS!B12)</f>
        <v>3030</v>
      </c>
    </row>
    <row r="10" spans="1:2" x14ac:dyDescent="0.35">
      <c r="A10" t="str">
        <f>'SS1'!A12</f>
        <v>g16.rud</v>
      </c>
      <c r="B10" s="1">
        <f>MAX('SS1'!B12,HPSS!B13,APSS!B13,CPSS!B13)</f>
        <v>3030</v>
      </c>
    </row>
    <row r="11" spans="1:2" x14ac:dyDescent="0.35">
      <c r="A11" t="str">
        <f>'SS1'!A13</f>
        <v>g17.rud</v>
      </c>
      <c r="B11" s="1">
        <f>MAX('SS1'!B13,HPSS!B14,APSS!B14,CPSS!B14)</f>
        <v>3026</v>
      </c>
    </row>
    <row r="12" spans="1:2" x14ac:dyDescent="0.35">
      <c r="A12" t="str">
        <f>'SS1'!A14</f>
        <v>g18.rud</v>
      </c>
      <c r="B12" s="1">
        <f>MAX('SS1'!B14,HPSS!B15,APSS!B15,CPSS!B15)</f>
        <v>981</v>
      </c>
    </row>
    <row r="13" spans="1:2" x14ac:dyDescent="0.35">
      <c r="A13" t="str">
        <f>'SS1'!A15</f>
        <v>g19.rud</v>
      </c>
      <c r="B13" s="1">
        <f>MAX('SS1'!B15,HPSS!B16,APSS!B16,CPSS!B16)</f>
        <v>891</v>
      </c>
    </row>
    <row r="14" spans="1:2" x14ac:dyDescent="0.35">
      <c r="A14" t="str">
        <f>'SS1'!A16</f>
        <v>g2.rud</v>
      </c>
      <c r="B14" s="1">
        <f>MAX('SS1'!B16,HPSS!B17,APSS!B17,CPSS!B17)</f>
        <v>11614</v>
      </c>
    </row>
    <row r="15" spans="1:2" x14ac:dyDescent="0.35">
      <c r="A15" t="str">
        <f>'SS1'!A17</f>
        <v>g20.rud</v>
      </c>
      <c r="B15" s="1">
        <f>MAX('SS1'!B17,HPSS!B18,APSS!B18,CPSS!B18)</f>
        <v>934</v>
      </c>
    </row>
    <row r="16" spans="1:2" x14ac:dyDescent="0.35">
      <c r="A16" t="str">
        <f>'SS1'!A18</f>
        <v>g21.rud</v>
      </c>
      <c r="B16" s="1">
        <f>MAX('SS1'!B18,HPSS!B19,APSS!B19,CPSS!B19)</f>
        <v>922</v>
      </c>
    </row>
    <row r="17" spans="1:2" x14ac:dyDescent="0.35">
      <c r="A17" t="str">
        <f>'SS1'!A19</f>
        <v>g22.rud</v>
      </c>
      <c r="B17" s="1">
        <f>MAX('SS1'!B19,HPSS!B20,APSS!B20,CPSS!B20)</f>
        <v>13238</v>
      </c>
    </row>
    <row r="18" spans="1:2" x14ac:dyDescent="0.35">
      <c r="A18" t="str">
        <f>'SS1'!A20</f>
        <v>g23.rud</v>
      </c>
      <c r="B18" s="1">
        <f>MAX('SS1'!B20,HPSS!B21,APSS!B21,CPSS!B21)</f>
        <v>13243</v>
      </c>
    </row>
    <row r="19" spans="1:2" x14ac:dyDescent="0.35">
      <c r="A19" t="str">
        <f>'SS1'!A21</f>
        <v>g24.rud</v>
      </c>
      <c r="B19" s="1">
        <f>MAX('SS1'!B21,HPSS!B22,APSS!B22,CPSS!B22)</f>
        <v>13222</v>
      </c>
    </row>
    <row r="20" spans="1:2" x14ac:dyDescent="0.35">
      <c r="A20" t="str">
        <f>'SS1'!A22</f>
        <v>g25.rud</v>
      </c>
      <c r="B20" s="1">
        <f>MAX('SS1'!B22,HPSS!B23,APSS!B23,CPSS!B23)</f>
        <v>13217</v>
      </c>
    </row>
    <row r="21" spans="1:2" x14ac:dyDescent="0.35">
      <c r="A21" t="str">
        <f>'SS1'!A23</f>
        <v>g26.rud</v>
      </c>
      <c r="B21" s="1">
        <f>MAX('SS1'!B23,HPSS!B24,APSS!B24,CPSS!B24)</f>
        <v>13200</v>
      </c>
    </row>
    <row r="22" spans="1:2" x14ac:dyDescent="0.35">
      <c r="A22" t="str">
        <f>'SS1'!A24</f>
        <v>g27.rud</v>
      </c>
      <c r="B22" s="1">
        <f>MAX('SS1'!B24,HPSS!B25,APSS!B25,CPSS!B25)</f>
        <v>3245</v>
      </c>
    </row>
    <row r="23" spans="1:2" x14ac:dyDescent="0.35">
      <c r="A23" t="str">
        <f>'SS1'!A25</f>
        <v>g28.rud</v>
      </c>
      <c r="B23" s="1">
        <f>MAX('SS1'!B25,HPSS!B26,APSS!B26,CPSS!B26)</f>
        <v>3175</v>
      </c>
    </row>
    <row r="24" spans="1:2" x14ac:dyDescent="0.35">
      <c r="A24" t="str">
        <f>'SS1'!A26</f>
        <v>g29.rud</v>
      </c>
      <c r="B24" s="1">
        <f>MAX('SS1'!B26,HPSS!B27,APSS!B27,CPSS!B27)</f>
        <v>3271</v>
      </c>
    </row>
    <row r="25" spans="1:2" x14ac:dyDescent="0.35">
      <c r="A25" t="str">
        <f>'SS1'!A27</f>
        <v>g3.rud</v>
      </c>
      <c r="B25" s="1">
        <f>MAX('SS1'!B27,HPSS!B28,APSS!B28,CPSS!B28)</f>
        <v>11612</v>
      </c>
    </row>
    <row r="26" spans="1:2" x14ac:dyDescent="0.35">
      <c r="A26" t="str">
        <f>'SS1'!A28</f>
        <v>g30.rud</v>
      </c>
      <c r="B26" s="1">
        <f>MAX('SS1'!B28,HPSS!B29,APSS!B29,CPSS!B29)</f>
        <v>3279</v>
      </c>
    </row>
    <row r="27" spans="1:2" x14ac:dyDescent="0.35">
      <c r="A27" t="str">
        <f>'SS1'!A29</f>
        <v>g31.rud</v>
      </c>
      <c r="B27" s="1">
        <f>MAX('SS1'!B29,HPSS!B30,APSS!B30,CPSS!B30)</f>
        <v>3170</v>
      </c>
    </row>
    <row r="28" spans="1:2" x14ac:dyDescent="0.35">
      <c r="A28" t="str">
        <f>'SS1'!A30</f>
        <v>g32.rud</v>
      </c>
      <c r="B28" s="1">
        <f>MAX('SS1'!B30,HPSS!B31,APSS!B31,CPSS!B31)</f>
        <v>1370</v>
      </c>
    </row>
    <row r="29" spans="1:2" x14ac:dyDescent="0.35">
      <c r="A29" t="str">
        <f>'SS1'!A31</f>
        <v>g33.rud</v>
      </c>
      <c r="B29" s="1">
        <f>MAX('SS1'!B31,HPSS!B32,APSS!B32,CPSS!B32)</f>
        <v>1342</v>
      </c>
    </row>
    <row r="30" spans="1:2" x14ac:dyDescent="0.35">
      <c r="A30" t="str">
        <f>'SS1'!A32</f>
        <v>g34.rud</v>
      </c>
      <c r="B30" s="1">
        <f>MAX('SS1'!B32,HPSS!B33,APSS!B33,CPSS!B33)</f>
        <v>1350</v>
      </c>
    </row>
    <row r="31" spans="1:2" x14ac:dyDescent="0.35">
      <c r="A31" t="str">
        <f>'SS1'!A33</f>
        <v>g35.rud</v>
      </c>
      <c r="B31" s="1">
        <f>MAX('SS1'!B33,HPSS!B34,APSS!B34,CPSS!B34)</f>
        <v>7585</v>
      </c>
    </row>
    <row r="32" spans="1:2" x14ac:dyDescent="0.35">
      <c r="A32" t="str">
        <f>'SS1'!A34</f>
        <v>g36.rud</v>
      </c>
      <c r="B32" s="1">
        <f>MAX('SS1'!B34,HPSS!B35,APSS!B35,CPSS!B35)</f>
        <v>7580</v>
      </c>
    </row>
    <row r="33" spans="1:2" x14ac:dyDescent="0.35">
      <c r="A33" t="str">
        <f>'SS1'!A35</f>
        <v>g37.rud</v>
      </c>
      <c r="B33" s="1">
        <f>MAX('SS1'!B35,HPSS!B36,APSS!B36,CPSS!B36)</f>
        <v>7583</v>
      </c>
    </row>
    <row r="34" spans="1:2" x14ac:dyDescent="0.35">
      <c r="A34" t="str">
        <f>'SS1'!A36</f>
        <v>g38.rud</v>
      </c>
      <c r="B34" s="1">
        <f>MAX('SS1'!B36,HPSS!B37,APSS!B37,CPSS!B37)</f>
        <v>7588</v>
      </c>
    </row>
    <row r="35" spans="1:2" x14ac:dyDescent="0.35">
      <c r="A35" t="str">
        <f>'SS1'!A37</f>
        <v>g39.rud</v>
      </c>
      <c r="B35" s="1">
        <f>MAX('SS1'!B37,HPSS!B38,APSS!B38,CPSS!B38)</f>
        <v>2332</v>
      </c>
    </row>
    <row r="36" spans="1:2" x14ac:dyDescent="0.35">
      <c r="A36" t="str">
        <f>'SS1'!A38</f>
        <v>g4.rud</v>
      </c>
      <c r="B36" s="1">
        <f>MAX('SS1'!B38,HPSS!B39,APSS!B39,CPSS!B39)</f>
        <v>11646</v>
      </c>
    </row>
    <row r="37" spans="1:2" x14ac:dyDescent="0.35">
      <c r="A37" t="str">
        <f>'SS1'!A39</f>
        <v>g40.rud</v>
      </c>
      <c r="B37" s="1">
        <f>MAX('SS1'!B39,HPSS!B40,APSS!B40,CPSS!B40)</f>
        <v>2312</v>
      </c>
    </row>
    <row r="38" spans="1:2" x14ac:dyDescent="0.35">
      <c r="A38" t="str">
        <f>'SS1'!A40</f>
        <v>g41.rud</v>
      </c>
      <c r="B38" s="1">
        <f>MAX('SS1'!B40,HPSS!B41,APSS!B41,CPSS!B41)</f>
        <v>2311</v>
      </c>
    </row>
    <row r="39" spans="1:2" x14ac:dyDescent="0.35">
      <c r="A39" t="str">
        <f>'SS1'!A41</f>
        <v>g42.rud</v>
      </c>
      <c r="B39" s="1">
        <f>MAX('SS1'!B41,HPSS!B42,APSS!B42,CPSS!B42)</f>
        <v>2380</v>
      </c>
    </row>
    <row r="40" spans="1:2" x14ac:dyDescent="0.35">
      <c r="A40" t="str">
        <f>'SS1'!A42</f>
        <v>g43.rud</v>
      </c>
      <c r="B40" s="1">
        <f>MAX('SS1'!B42,HPSS!B43,APSS!B43,CPSS!B43)</f>
        <v>6635</v>
      </c>
    </row>
    <row r="41" spans="1:2" x14ac:dyDescent="0.35">
      <c r="A41" t="str">
        <f>'SS1'!A43</f>
        <v>g44.rud</v>
      </c>
      <c r="B41" s="1">
        <f>MAX('SS1'!B43,HPSS!B44,APSS!B44,CPSS!B44)</f>
        <v>6643</v>
      </c>
    </row>
    <row r="42" spans="1:2" x14ac:dyDescent="0.35">
      <c r="A42" t="str">
        <f>'SS1'!A44</f>
        <v>g45.rud</v>
      </c>
      <c r="B42" s="1">
        <f>MAX('SS1'!B44,HPSS!B45,APSS!B45,CPSS!B45)</f>
        <v>6632</v>
      </c>
    </row>
    <row r="43" spans="1:2" x14ac:dyDescent="0.35">
      <c r="A43" t="str">
        <f>'SS1'!A45</f>
        <v>g46.rud</v>
      </c>
      <c r="B43" s="1">
        <f>MAX('SS1'!B45,HPSS!B46,APSS!B46,CPSS!B46)</f>
        <v>6635</v>
      </c>
    </row>
    <row r="44" spans="1:2" x14ac:dyDescent="0.35">
      <c r="A44" t="str">
        <f>'SS1'!A46</f>
        <v>g47.rud</v>
      </c>
      <c r="B44" s="1">
        <f>MAX('SS1'!B46,HPSS!B47,APSS!B47,CPSS!B47)</f>
        <v>6653</v>
      </c>
    </row>
    <row r="45" spans="1:2" x14ac:dyDescent="0.35">
      <c r="A45" t="str">
        <f>'SS1'!A47</f>
        <v>g48.rud</v>
      </c>
      <c r="B45" s="1">
        <f>MAX('SS1'!B47,HPSS!B48,APSS!B48,CPSS!B48)</f>
        <v>6000</v>
      </c>
    </row>
    <row r="46" spans="1:2" x14ac:dyDescent="0.35">
      <c r="A46" t="str">
        <f>'SS1'!A48</f>
        <v>g49.rud</v>
      </c>
      <c r="B46" s="1">
        <f>MAX('SS1'!B48,HPSS!B49,APSS!B49,CPSS!B49)</f>
        <v>6000</v>
      </c>
    </row>
    <row r="47" spans="1:2" x14ac:dyDescent="0.35">
      <c r="A47" t="str">
        <f>'SS1'!A49</f>
        <v>g5.rud</v>
      </c>
      <c r="B47" s="1">
        <f>MAX('SS1'!B49,HPSS!B50,APSS!B50,CPSS!B50)</f>
        <v>11620</v>
      </c>
    </row>
    <row r="48" spans="1:2" x14ac:dyDescent="0.35">
      <c r="A48" t="str">
        <f>'SS1'!A50</f>
        <v>g50.rud</v>
      </c>
      <c r="B48" s="1">
        <f>MAX('SS1'!B50,HPSS!B51,APSS!B51,CPSS!B51)</f>
        <v>5880</v>
      </c>
    </row>
    <row r="49" spans="1:2" x14ac:dyDescent="0.35">
      <c r="A49" t="str">
        <f>'SS1'!A51</f>
        <v>g51.rud</v>
      </c>
      <c r="B49" s="1">
        <f>MAX('SS1'!B51,HPSS!B52,APSS!B52,CPSS!B52)</f>
        <v>3818</v>
      </c>
    </row>
    <row r="50" spans="1:2" x14ac:dyDescent="0.35">
      <c r="A50" t="str">
        <f>'SS1'!A52</f>
        <v>g52.rud</v>
      </c>
      <c r="B50" s="1">
        <f>MAX('SS1'!B52,HPSS!B53,APSS!B53,CPSS!B53)</f>
        <v>3820</v>
      </c>
    </row>
    <row r="51" spans="1:2" x14ac:dyDescent="0.35">
      <c r="A51" t="str">
        <f>'SS1'!A53</f>
        <v>g53.rud</v>
      </c>
      <c r="B51" s="1">
        <f>MAX('SS1'!B53,HPSS!B54,APSS!B54,CPSS!B54)</f>
        <v>3820</v>
      </c>
    </row>
    <row r="52" spans="1:2" x14ac:dyDescent="0.35">
      <c r="A52" t="str">
        <f>'SS1'!A54</f>
        <v>g54.rud</v>
      </c>
      <c r="B52" s="1">
        <f>MAX('SS1'!B54,HPSS!B55,APSS!B55,CPSS!B55)</f>
        <v>3818</v>
      </c>
    </row>
    <row r="53" spans="1:2" x14ac:dyDescent="0.35">
      <c r="A53" t="str">
        <f>'SS1'!A55</f>
        <v>g6.rud</v>
      </c>
      <c r="B53" s="1">
        <f>MAX('SS1'!B55,HPSS!B56,APSS!B56,CPSS!B56)</f>
        <v>2164</v>
      </c>
    </row>
    <row r="54" spans="1:2" x14ac:dyDescent="0.35">
      <c r="A54" t="str">
        <f>'SS1'!A56</f>
        <v>g7.rud</v>
      </c>
      <c r="B54" s="1">
        <f>MAX('SS1'!B56,HPSS!B57,APSS!B57,CPSS!B57)</f>
        <v>2006</v>
      </c>
    </row>
    <row r="55" spans="1:2" x14ac:dyDescent="0.35">
      <c r="A55" t="str">
        <f>'SS1'!A57</f>
        <v>g8.rud</v>
      </c>
      <c r="B55" s="1">
        <f>MAX('SS1'!B57,HPSS!B58,APSS!B58,CPSS!B58)</f>
        <v>2004</v>
      </c>
    </row>
    <row r="56" spans="1:2" x14ac:dyDescent="0.35">
      <c r="A56" t="str">
        <f>'SS1'!A58</f>
        <v>g9.rud</v>
      </c>
      <c r="B56" s="1">
        <f>MAX('SS1'!B58,HPSS!B59,APSS!B59,CPSS!B59)</f>
        <v>2047</v>
      </c>
    </row>
    <row r="57" spans="1:2" x14ac:dyDescent="0.35">
      <c r="A57" t="s">
        <v>90</v>
      </c>
      <c r="B57" s="1">
        <f>MAX('SS1'!B59,HPSS!B60,APSS!B60,CPSS!B60)</f>
        <v>876</v>
      </c>
    </row>
    <row r="58" spans="1:2" x14ac:dyDescent="0.35">
      <c r="A58" t="s">
        <v>91</v>
      </c>
      <c r="B58" s="1">
        <f>MAX('SS1'!B60,HPSS!B61,APSS!B61,CPSS!B61)</f>
        <v>874</v>
      </c>
    </row>
    <row r="59" spans="1:2" x14ac:dyDescent="0.35">
      <c r="A59" t="s">
        <v>92</v>
      </c>
      <c r="B59" s="1">
        <f>MAX('SS1'!B61,HPSS!B62,APSS!B62,CPSS!B62)</f>
        <v>886</v>
      </c>
    </row>
    <row r="60" spans="1:2" x14ac:dyDescent="0.35">
      <c r="A60" t="s">
        <v>93</v>
      </c>
      <c r="B60" s="1">
        <f>MAX('SS1'!B62,HPSS!B63,APSS!B63,CPSS!B63)</f>
        <v>858</v>
      </c>
    </row>
    <row r="61" spans="1:2" x14ac:dyDescent="0.35">
      <c r="A61" t="s">
        <v>94</v>
      </c>
      <c r="B61" s="1">
        <f>MAX('SS1'!B63,HPSS!B64,APSS!B64,CPSS!B64)</f>
        <v>872</v>
      </c>
    </row>
    <row r="62" spans="1:2" x14ac:dyDescent="0.35">
      <c r="A62" t="s">
        <v>95</v>
      </c>
      <c r="B62" s="1">
        <f>MAX('SS1'!B64,HPSS!B65,APSS!B65,CPSS!B65)</f>
        <v>864</v>
      </c>
    </row>
    <row r="63" spans="1:2" x14ac:dyDescent="0.35">
      <c r="A63" t="s">
        <v>96</v>
      </c>
      <c r="B63" s="1">
        <f>MAX('SS1'!B65,HPSS!B66,APSS!B66,CPSS!B66)</f>
        <v>862</v>
      </c>
    </row>
    <row r="64" spans="1:2" x14ac:dyDescent="0.35">
      <c r="A64" t="s">
        <v>97</v>
      </c>
      <c r="B64" s="1">
        <f>MAX('SS1'!B66,HPSS!B67,APSS!B67,CPSS!B67)</f>
        <v>878</v>
      </c>
    </row>
    <row r="65" spans="1:2" x14ac:dyDescent="0.35">
      <c r="A65" t="s">
        <v>98</v>
      </c>
      <c r="B65" s="1">
        <f>MAX('SS1'!B67,HPSS!B68,APSS!B68,CPSS!B68)</f>
        <v>862</v>
      </c>
    </row>
    <row r="66" spans="1:2" x14ac:dyDescent="0.35">
      <c r="A66" t="s">
        <v>99</v>
      </c>
      <c r="B66" s="1">
        <f>MAX('SS1'!B68,HPSS!B69,APSS!B69,CPSS!B69)</f>
        <v>866</v>
      </c>
    </row>
    <row r="67" spans="1:2" x14ac:dyDescent="0.35">
      <c r="A67" t="s">
        <v>100</v>
      </c>
      <c r="B67" s="1">
        <f>MAX('SS1'!B69,HPSS!B70,APSS!B70,CPSS!B70)</f>
        <v>2354</v>
      </c>
    </row>
    <row r="68" spans="1:2" x14ac:dyDescent="0.35">
      <c r="A68" t="s">
        <v>101</v>
      </c>
      <c r="B68" s="1">
        <f>MAX('SS1'!B70,HPSS!B71,APSS!B71,CPSS!B71)</f>
        <v>2348</v>
      </c>
    </row>
    <row r="69" spans="1:2" x14ac:dyDescent="0.35">
      <c r="A69" t="s">
        <v>102</v>
      </c>
      <c r="B69" s="1">
        <f>MAX('SS1'!B71,HPSS!B72,APSS!B72,CPSS!B72)</f>
        <v>2360</v>
      </c>
    </row>
    <row r="70" spans="1:2" x14ac:dyDescent="0.35">
      <c r="A70" t="s">
        <v>103</v>
      </c>
      <c r="B70" s="1">
        <f>MAX('SS1'!B72,HPSS!B73,APSS!B73,CPSS!B73)</f>
        <v>2342</v>
      </c>
    </row>
    <row r="71" spans="1:2" x14ac:dyDescent="0.35">
      <c r="A71" t="s">
        <v>104</v>
      </c>
      <c r="B71" s="1">
        <f>MAX('SS1'!B73,HPSS!B74,APSS!B74,CPSS!B74)</f>
        <v>2336</v>
      </c>
    </row>
    <row r="72" spans="1:2" x14ac:dyDescent="0.35">
      <c r="A72" t="s">
        <v>105</v>
      </c>
      <c r="B72" s="1">
        <f>MAX('SS1'!B74,HPSS!B75,APSS!B75,CPSS!B75)</f>
        <v>2330</v>
      </c>
    </row>
    <row r="73" spans="1:2" x14ac:dyDescent="0.35">
      <c r="A73" t="s">
        <v>106</v>
      </c>
      <c r="B73" s="1">
        <f>MAX('SS1'!B75,HPSS!B76,APSS!B76,CPSS!B76)</f>
        <v>2360</v>
      </c>
    </row>
    <row r="74" spans="1:2" x14ac:dyDescent="0.35">
      <c r="A74" t="s">
        <v>107</v>
      </c>
      <c r="B74" s="1">
        <f>MAX('SS1'!B76,HPSS!B77,APSS!B77,CPSS!B77)</f>
        <v>2348</v>
      </c>
    </row>
    <row r="75" spans="1:2" x14ac:dyDescent="0.35">
      <c r="A75" t="s">
        <v>108</v>
      </c>
      <c r="B75" s="1">
        <f>MAX('SS1'!B77,HPSS!B78,APSS!B78,CPSS!B78)</f>
        <v>2334</v>
      </c>
    </row>
    <row r="76" spans="1:2" x14ac:dyDescent="0.35">
      <c r="A76" t="s">
        <v>109</v>
      </c>
      <c r="B76" s="1">
        <f>MAX('SS1'!B78,HPSS!B79,APSS!B79,CPSS!B79)</f>
        <v>2306</v>
      </c>
    </row>
    <row r="77" spans="1:2" x14ac:dyDescent="0.35">
      <c r="A77" t="s">
        <v>110</v>
      </c>
      <c r="B77" s="1">
        <f>MAX('SS1'!B79,HPSS!B80,APSS!B80,CPSS!B80)</f>
        <v>110</v>
      </c>
    </row>
    <row r="78" spans="1:2" x14ac:dyDescent="0.35">
      <c r="A78" t="s">
        <v>111</v>
      </c>
      <c r="B78" s="1">
        <f>MAX('SS1'!B80,HPSS!B81,APSS!B81,CPSS!B81)</f>
        <v>112</v>
      </c>
    </row>
    <row r="79" spans="1:2" x14ac:dyDescent="0.35">
      <c r="A79" t="s">
        <v>112</v>
      </c>
      <c r="B79" s="1">
        <f>MAX('SS1'!B81,HPSS!B82,APSS!B82,CPSS!B82)</f>
        <v>112</v>
      </c>
    </row>
    <row r="80" spans="1:2" x14ac:dyDescent="0.35">
      <c r="A80" t="s">
        <v>113</v>
      </c>
      <c r="B80" s="1">
        <f>MAX('SS1'!B82,HPSS!B83,APSS!B83,CPSS!B83)</f>
        <v>106</v>
      </c>
    </row>
    <row r="81" spans="1:2" x14ac:dyDescent="0.35">
      <c r="A81" t="s">
        <v>114</v>
      </c>
      <c r="B81" s="1">
        <f>MAX('SS1'!B83,HPSS!B84,APSS!B84,CPSS!B84)</f>
        <v>114</v>
      </c>
    </row>
    <row r="82" spans="1:2" x14ac:dyDescent="0.35">
      <c r="A82" t="s">
        <v>115</v>
      </c>
      <c r="B82" s="1">
        <f>MAX('SS1'!B84,HPSS!B85,APSS!B85,CPSS!B85)</f>
        <v>112</v>
      </c>
    </row>
    <row r="83" spans="1:2" x14ac:dyDescent="0.35">
      <c r="A83" t="s">
        <v>116</v>
      </c>
      <c r="B83" s="1">
        <f>MAX('SS1'!B85,HPSS!B86,APSS!B86,CPSS!B86)</f>
        <v>110</v>
      </c>
    </row>
    <row r="84" spans="1:2" x14ac:dyDescent="0.35">
      <c r="A84" t="s">
        <v>117</v>
      </c>
      <c r="B84" s="1">
        <f>MAX('SS1'!B86,HPSS!B87,APSS!B87,CPSS!B87)</f>
        <v>112</v>
      </c>
    </row>
    <row r="85" spans="1:2" x14ac:dyDescent="0.35">
      <c r="A85" t="s">
        <v>118</v>
      </c>
      <c r="B85" s="1">
        <f>MAX('SS1'!B87,HPSS!B88,APSS!B88,CPSS!B88)</f>
        <v>108</v>
      </c>
    </row>
    <row r="86" spans="1:2" x14ac:dyDescent="0.35">
      <c r="A86" t="s">
        <v>119</v>
      </c>
      <c r="B86" s="1">
        <f>MAX('SS1'!B88,HPSS!B89,APSS!B89,CPSS!B89)</f>
        <v>110</v>
      </c>
    </row>
    <row r="87" spans="1:2" x14ac:dyDescent="0.35">
      <c r="A87" t="s">
        <v>120</v>
      </c>
      <c r="B87" s="1">
        <f>MAX('SS1'!B89,HPSS!B90,APSS!B90,CPSS!B90)</f>
        <v>269030731</v>
      </c>
    </row>
    <row r="88" spans="1:2" x14ac:dyDescent="0.35">
      <c r="A88" t="s">
        <v>121</v>
      </c>
      <c r="B88" s="1">
        <f>MAX('SS1'!B90,HPSS!B91,APSS!B91,CPSS!B91)</f>
        <v>41213350</v>
      </c>
    </row>
    <row r="89" spans="1:2" x14ac:dyDescent="0.35">
      <c r="A89" t="s">
        <v>122</v>
      </c>
      <c r="B89" s="1">
        <f>MAX('SS1'!B91,HPSS!B92,APSS!B92,CPSS!B92)</f>
        <v>2884</v>
      </c>
    </row>
    <row r="90" spans="1:2" x14ac:dyDescent="0.35">
      <c r="A90" t="s">
        <v>123</v>
      </c>
      <c r="B90" s="1">
        <f>MAX('SS1'!B92,HPSS!B93,APSS!B93,CPSS!B93)</f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4759-74E1-D448-932D-1B0892BD71FD}">
  <dimension ref="A3:AB92"/>
  <sheetViews>
    <sheetView topLeftCell="A34" workbookViewId="0">
      <selection activeCell="A59" sqref="A59:XFD59"/>
    </sheetView>
  </sheetViews>
  <sheetFormatPr baseColWidth="10" defaultColWidth="10.6640625" defaultRowHeight="15.5" x14ac:dyDescent="0.35"/>
  <cols>
    <col min="1" max="1" width="13.75" bestFit="1" customWidth="1"/>
    <col min="2" max="3" width="12.25" bestFit="1" customWidth="1"/>
    <col min="4" max="4" width="11.75" bestFit="1" customWidth="1"/>
    <col min="5" max="5" width="8.25" bestFit="1" customWidth="1"/>
    <col min="6" max="6" width="5.1640625" bestFit="1" customWidth="1"/>
    <col min="7" max="7" width="6.5" bestFit="1" customWidth="1"/>
    <col min="8" max="8" width="8.33203125" customWidth="1"/>
  </cols>
  <sheetData>
    <row r="3" spans="1:28" x14ac:dyDescent="0.35">
      <c r="B3" s="18" t="s">
        <v>1</v>
      </c>
      <c r="C3" s="18"/>
      <c r="D3" s="18"/>
      <c r="E3" s="2"/>
      <c r="F3" s="2"/>
      <c r="G3" s="2"/>
      <c r="H3" s="2"/>
    </row>
    <row r="4" spans="1:28" x14ac:dyDescent="0.35">
      <c r="A4" t="s">
        <v>0</v>
      </c>
      <c r="B4" t="s">
        <v>2</v>
      </c>
      <c r="C4" t="s">
        <v>23</v>
      </c>
      <c r="D4" t="s">
        <v>24</v>
      </c>
      <c r="E4" t="s">
        <v>25</v>
      </c>
      <c r="F4" t="s">
        <v>2</v>
      </c>
      <c r="G4" t="s">
        <v>32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</row>
    <row r="5" spans="1:28" x14ac:dyDescent="0.35">
      <c r="A5" t="s">
        <v>33</v>
      </c>
      <c r="B5" s="1">
        <f>MAX(I5,K5,M5,O5,Q5,S5,U5,W5,Y5,AA5)</f>
        <v>11582</v>
      </c>
      <c r="C5" s="1">
        <f>AVERAGE(I5,K5,M5,O5,Q5,S5,U5,W5,Y5,AA5)</f>
        <v>11556.4</v>
      </c>
      <c r="D5" s="1">
        <f>STDEV(J5,L5,N5,P5,R5,T5,V5,X5,Z5,AB5)</f>
        <v>34.610470257327229</v>
      </c>
      <c r="E5" s="1">
        <f>AVERAGE(J5,L5,N5,P5,R5,T5,V5,X5,Z5,AB5)</f>
        <v>599.16589999999997</v>
      </c>
      <c r="F5" s="4">
        <f>IF(B5='Global Best'!$B3,1,0)</f>
        <v>0</v>
      </c>
      <c r="G5" s="1">
        <f>('Global Best'!$B3-'SS1'!B5)/'Global Best'!$B3</f>
        <v>3.0986400413152006E-3</v>
      </c>
      <c r="I5">
        <v>11553</v>
      </c>
      <c r="J5">
        <v>626.88199999999995</v>
      </c>
      <c r="K5">
        <v>11582</v>
      </c>
      <c r="L5">
        <v>605.35400000000004</v>
      </c>
      <c r="M5">
        <v>11554</v>
      </c>
      <c r="N5">
        <v>612.61900000000003</v>
      </c>
      <c r="O5">
        <v>11549</v>
      </c>
      <c r="P5">
        <v>603.34299999999996</v>
      </c>
      <c r="Q5">
        <v>11556</v>
      </c>
      <c r="R5">
        <v>655.971</v>
      </c>
      <c r="S5">
        <v>11554</v>
      </c>
      <c r="T5">
        <v>612.11099999999999</v>
      </c>
      <c r="U5">
        <v>11568</v>
      </c>
      <c r="V5">
        <v>579.55899999999997</v>
      </c>
      <c r="W5">
        <v>11553</v>
      </c>
      <c r="X5">
        <v>525.15800000000002</v>
      </c>
      <c r="Y5">
        <v>11548</v>
      </c>
      <c r="Z5">
        <v>593.61500000000001</v>
      </c>
      <c r="AA5">
        <v>11547</v>
      </c>
      <c r="AB5">
        <v>577.04700000000003</v>
      </c>
    </row>
    <row r="6" spans="1:28" x14ac:dyDescent="0.35">
      <c r="A6" t="s">
        <v>34</v>
      </c>
      <c r="B6" s="1">
        <f t="shared" ref="B6:B58" si="0">MAX(I6,K6,M6,O6,Q6,S6,U6,W6,Y6,AA6)</f>
        <v>1950</v>
      </c>
      <c r="C6" s="1">
        <f t="shared" ref="C6:C58" si="1">AVERAGE(I6,K6,M6,O6,Q6,S6,U6,W6,Y6,AA6)</f>
        <v>1936.4</v>
      </c>
      <c r="D6" s="1">
        <f t="shared" ref="D6:D58" si="2">STDEV(J6,L6,N6,P6,R6,T6,V6,X6,Z6,AB6)</f>
        <v>22.576243378088101</v>
      </c>
      <c r="E6" s="1">
        <f t="shared" ref="E6:E58" si="3">AVERAGE(J6,L6,N6,P6,R6,T6,V6,X6,Z6,AB6)</f>
        <v>421.08519999999999</v>
      </c>
      <c r="F6" s="4">
        <f>IF(B6='Global Best'!$B4,1,0)</f>
        <v>0</v>
      </c>
      <c r="G6" s="1">
        <f>('Global Best'!$B4-'SS1'!B6)/'Global Best'!$B4</f>
        <v>1.9114688128772636E-2</v>
      </c>
      <c r="I6">
        <v>1937</v>
      </c>
      <c r="J6">
        <v>454.56900000000002</v>
      </c>
      <c r="K6">
        <v>1944</v>
      </c>
      <c r="L6">
        <v>441.99200000000002</v>
      </c>
      <c r="M6">
        <v>1933</v>
      </c>
      <c r="N6">
        <v>385.48500000000001</v>
      </c>
      <c r="O6">
        <v>1923</v>
      </c>
      <c r="P6">
        <v>429.38</v>
      </c>
      <c r="Q6">
        <v>1950</v>
      </c>
      <c r="R6">
        <v>416.15499999999997</v>
      </c>
      <c r="S6">
        <v>1925</v>
      </c>
      <c r="T6">
        <v>425.55599999999998</v>
      </c>
      <c r="U6">
        <v>1931</v>
      </c>
      <c r="V6">
        <v>386.60199999999998</v>
      </c>
      <c r="W6">
        <v>1950</v>
      </c>
      <c r="X6">
        <v>407.84300000000002</v>
      </c>
      <c r="Y6">
        <v>1938</v>
      </c>
      <c r="Z6">
        <v>426.09399999999999</v>
      </c>
      <c r="AA6">
        <v>1933</v>
      </c>
      <c r="AB6">
        <v>437.17599999999999</v>
      </c>
    </row>
    <row r="7" spans="1:28" x14ac:dyDescent="0.35">
      <c r="A7" t="s">
        <v>35</v>
      </c>
      <c r="B7" s="1">
        <f t="shared" si="0"/>
        <v>550</v>
      </c>
      <c r="C7" s="1">
        <f t="shared" si="1"/>
        <v>547.79999999999995</v>
      </c>
      <c r="D7" s="1">
        <f t="shared" si="2"/>
        <v>4.7429991402533958</v>
      </c>
      <c r="E7" s="1">
        <f t="shared" si="3"/>
        <v>98.737200000000001</v>
      </c>
      <c r="F7" s="4">
        <f>IF(B7='Global Best'!$B5,1,0)</f>
        <v>0</v>
      </c>
      <c r="G7" s="1">
        <f>('Global Best'!$B5-'SS1'!B7)/'Global Best'!$B5</f>
        <v>1.0791366906474821E-2</v>
      </c>
      <c r="I7">
        <v>550</v>
      </c>
      <c r="J7">
        <v>102.712</v>
      </c>
      <c r="K7">
        <v>550</v>
      </c>
      <c r="L7">
        <v>101.373</v>
      </c>
      <c r="M7">
        <v>548</v>
      </c>
      <c r="N7">
        <v>92.558000000000007</v>
      </c>
      <c r="O7">
        <v>548</v>
      </c>
      <c r="P7">
        <v>101.941</v>
      </c>
      <c r="Q7">
        <v>546</v>
      </c>
      <c r="R7">
        <v>102.367</v>
      </c>
      <c r="S7">
        <v>548</v>
      </c>
      <c r="T7">
        <v>91.328000000000003</v>
      </c>
      <c r="U7">
        <v>550</v>
      </c>
      <c r="V7">
        <v>100.16500000000001</v>
      </c>
      <c r="W7">
        <v>546</v>
      </c>
      <c r="X7">
        <v>102.285</v>
      </c>
      <c r="Y7">
        <v>546</v>
      </c>
      <c r="Z7">
        <v>92.025999999999996</v>
      </c>
      <c r="AA7">
        <v>546</v>
      </c>
      <c r="AB7">
        <v>100.617</v>
      </c>
    </row>
    <row r="8" spans="1:28" x14ac:dyDescent="0.35">
      <c r="A8" t="s">
        <v>36</v>
      </c>
      <c r="B8" s="1">
        <f t="shared" si="0"/>
        <v>538</v>
      </c>
      <c r="C8" s="1">
        <f t="shared" si="1"/>
        <v>535.20000000000005</v>
      </c>
      <c r="D8" s="1">
        <f t="shared" si="2"/>
        <v>6.5023204652903228</v>
      </c>
      <c r="E8" s="1">
        <f t="shared" si="3"/>
        <v>115.30109999999999</v>
      </c>
      <c r="F8" s="4">
        <f>IF(B8='Global Best'!$B6,1,0)</f>
        <v>0</v>
      </c>
      <c r="G8" s="1">
        <f>('Global Best'!$B6-'SS1'!B8)/'Global Best'!$B6</f>
        <v>1.1029411764705883E-2</v>
      </c>
      <c r="I8">
        <v>534</v>
      </c>
      <c r="J8">
        <v>129.68600000000001</v>
      </c>
      <c r="K8">
        <v>534</v>
      </c>
      <c r="L8">
        <v>116.774</v>
      </c>
      <c r="M8">
        <v>536</v>
      </c>
      <c r="N8">
        <v>112.32</v>
      </c>
      <c r="O8">
        <v>534</v>
      </c>
      <c r="P8">
        <v>112.691</v>
      </c>
      <c r="Q8">
        <v>538</v>
      </c>
      <c r="R8">
        <v>103.429</v>
      </c>
      <c r="S8">
        <v>536</v>
      </c>
      <c r="T8">
        <v>113.4</v>
      </c>
      <c r="U8">
        <v>534</v>
      </c>
      <c r="V8">
        <v>114.804</v>
      </c>
      <c r="W8">
        <v>534</v>
      </c>
      <c r="X8">
        <v>116.788</v>
      </c>
      <c r="Y8">
        <v>536</v>
      </c>
      <c r="Z8">
        <v>118.224</v>
      </c>
      <c r="AA8">
        <v>536</v>
      </c>
      <c r="AB8">
        <v>114.895</v>
      </c>
    </row>
    <row r="9" spans="1:28" x14ac:dyDescent="0.35">
      <c r="A9" t="s">
        <v>37</v>
      </c>
      <c r="B9" s="1">
        <f t="shared" si="0"/>
        <v>572</v>
      </c>
      <c r="C9" s="1">
        <f t="shared" si="1"/>
        <v>567.6</v>
      </c>
      <c r="D9" s="1">
        <f t="shared" si="2"/>
        <v>7.6195413313400921</v>
      </c>
      <c r="E9" s="1">
        <f t="shared" si="3"/>
        <v>117.21790000000001</v>
      </c>
      <c r="F9" s="4">
        <f>IF(B9='Global Best'!$B7,1,0)</f>
        <v>0</v>
      </c>
      <c r="G9" s="1">
        <f>('Global Best'!$B7-'SS1'!B9)/'Global Best'!$B7</f>
        <v>3.4843205574912892E-3</v>
      </c>
      <c r="I9">
        <v>572</v>
      </c>
      <c r="J9">
        <v>110.996</v>
      </c>
      <c r="K9">
        <v>566</v>
      </c>
      <c r="L9">
        <v>118.99</v>
      </c>
      <c r="M9">
        <v>566</v>
      </c>
      <c r="N9">
        <v>119.423</v>
      </c>
      <c r="O9">
        <v>570</v>
      </c>
      <c r="P9">
        <v>109.117</v>
      </c>
      <c r="Q9">
        <v>566</v>
      </c>
      <c r="R9">
        <v>108.809</v>
      </c>
      <c r="S9">
        <v>570</v>
      </c>
      <c r="T9">
        <v>122.821</v>
      </c>
      <c r="U9">
        <v>564</v>
      </c>
      <c r="V9">
        <v>121.607</v>
      </c>
      <c r="W9">
        <v>566</v>
      </c>
      <c r="X9">
        <v>120.26900000000001</v>
      </c>
      <c r="Y9">
        <v>570</v>
      </c>
      <c r="Z9">
        <v>108.602</v>
      </c>
      <c r="AA9">
        <v>566</v>
      </c>
      <c r="AB9">
        <v>131.54499999999999</v>
      </c>
    </row>
    <row r="10" spans="1:28" x14ac:dyDescent="0.35">
      <c r="A10" t="s">
        <v>38</v>
      </c>
      <c r="B10" s="1">
        <f t="shared" si="0"/>
        <v>3027</v>
      </c>
      <c r="C10" s="1">
        <f t="shared" si="1"/>
        <v>3021.3</v>
      </c>
      <c r="D10" s="1">
        <f t="shared" si="2"/>
        <v>7.1342899856958386</v>
      </c>
      <c r="E10" s="1">
        <f t="shared" si="3"/>
        <v>146.75960000000001</v>
      </c>
      <c r="F10" s="4">
        <f>IF(B10='Global Best'!$B8,1,0)</f>
        <v>0</v>
      </c>
      <c r="G10" s="1">
        <f>('Global Best'!$B8-'SS1'!B10)/'Global Best'!$B8</f>
        <v>5.2579691094314825E-3</v>
      </c>
      <c r="I10">
        <v>3027</v>
      </c>
      <c r="J10">
        <v>145.63800000000001</v>
      </c>
      <c r="K10">
        <v>3020</v>
      </c>
      <c r="L10">
        <v>139.93899999999999</v>
      </c>
      <c r="M10">
        <v>3021</v>
      </c>
      <c r="N10">
        <v>140.035</v>
      </c>
      <c r="O10">
        <v>3019</v>
      </c>
      <c r="P10">
        <v>152.85599999999999</v>
      </c>
      <c r="Q10">
        <v>3018</v>
      </c>
      <c r="R10">
        <v>153.74299999999999</v>
      </c>
      <c r="S10">
        <v>3021</v>
      </c>
      <c r="T10">
        <v>140.55500000000001</v>
      </c>
      <c r="U10">
        <v>3023</v>
      </c>
      <c r="V10">
        <v>153.696</v>
      </c>
      <c r="W10">
        <v>3020</v>
      </c>
      <c r="X10">
        <v>135.78200000000001</v>
      </c>
      <c r="Y10">
        <v>3025</v>
      </c>
      <c r="Z10">
        <v>151.66999999999999</v>
      </c>
      <c r="AA10">
        <v>3019</v>
      </c>
      <c r="AB10">
        <v>153.68199999999999</v>
      </c>
    </row>
    <row r="11" spans="1:28" x14ac:dyDescent="0.35">
      <c r="A11" t="s">
        <v>39</v>
      </c>
      <c r="B11" s="1">
        <f t="shared" si="0"/>
        <v>3001</v>
      </c>
      <c r="C11" s="1">
        <f t="shared" si="1"/>
        <v>2997.7</v>
      </c>
      <c r="D11" s="1">
        <f t="shared" si="2"/>
        <v>5.5047961522455804</v>
      </c>
      <c r="E11" s="1">
        <f t="shared" si="3"/>
        <v>136.55670000000003</v>
      </c>
      <c r="F11" s="4">
        <f>IF(B11='Global Best'!$B9,1,0)</f>
        <v>0</v>
      </c>
      <c r="G11" s="1">
        <f>('Global Best'!$B9-'SS1'!B11)/'Global Best'!$B9</f>
        <v>9.5709570957095702E-3</v>
      </c>
      <c r="I11">
        <v>2998</v>
      </c>
      <c r="J11">
        <v>128.727</v>
      </c>
      <c r="K11">
        <v>2996</v>
      </c>
      <c r="L11">
        <v>139.17599999999999</v>
      </c>
      <c r="M11">
        <v>2997</v>
      </c>
      <c r="N11">
        <v>139.88999999999999</v>
      </c>
      <c r="O11">
        <v>2998</v>
      </c>
      <c r="P11">
        <v>132.994</v>
      </c>
      <c r="Q11">
        <v>2995</v>
      </c>
      <c r="R11">
        <v>130.411</v>
      </c>
      <c r="S11">
        <v>3001</v>
      </c>
      <c r="T11">
        <v>143.02099999999999</v>
      </c>
      <c r="U11">
        <v>2997</v>
      </c>
      <c r="V11">
        <v>143.59100000000001</v>
      </c>
      <c r="W11">
        <v>2997</v>
      </c>
      <c r="X11">
        <v>140.227</v>
      </c>
      <c r="Y11">
        <v>2999</v>
      </c>
      <c r="Z11">
        <v>130.399</v>
      </c>
      <c r="AA11">
        <v>2999</v>
      </c>
      <c r="AB11">
        <v>137.131</v>
      </c>
    </row>
    <row r="12" spans="1:28" x14ac:dyDescent="0.35">
      <c r="A12" t="s">
        <v>40</v>
      </c>
      <c r="B12" s="1">
        <f t="shared" si="0"/>
        <v>3008</v>
      </c>
      <c r="C12" s="1">
        <f t="shared" si="1"/>
        <v>2999.2</v>
      </c>
      <c r="D12" s="1">
        <f t="shared" si="2"/>
        <v>7.0414376404569881</v>
      </c>
      <c r="E12" s="1">
        <f t="shared" si="3"/>
        <v>137.93260000000004</v>
      </c>
      <c r="F12" s="4">
        <f>IF(B12='Global Best'!$B10,1,0)</f>
        <v>0</v>
      </c>
      <c r="G12" s="1">
        <f>('Global Best'!$B10-'SS1'!B12)/'Global Best'!$B10</f>
        <v>7.2607260726072608E-3</v>
      </c>
      <c r="I12">
        <v>3001</v>
      </c>
      <c r="J12">
        <v>132.08799999999999</v>
      </c>
      <c r="K12">
        <v>2993</v>
      </c>
      <c r="L12">
        <v>145.37100000000001</v>
      </c>
      <c r="M12">
        <v>3008</v>
      </c>
      <c r="N12">
        <v>142.06200000000001</v>
      </c>
      <c r="O12">
        <v>3000</v>
      </c>
      <c r="P12">
        <v>139.47800000000001</v>
      </c>
      <c r="Q12">
        <v>2999</v>
      </c>
      <c r="R12">
        <v>132.06299999999999</v>
      </c>
      <c r="S12">
        <v>2995</v>
      </c>
      <c r="T12">
        <v>139.714</v>
      </c>
      <c r="U12">
        <v>3004</v>
      </c>
      <c r="V12">
        <v>142.15799999999999</v>
      </c>
      <c r="W12">
        <v>2998</v>
      </c>
      <c r="X12">
        <v>124.703</v>
      </c>
      <c r="Y12">
        <v>2996</v>
      </c>
      <c r="Z12">
        <v>147.547</v>
      </c>
      <c r="AA12">
        <v>2998</v>
      </c>
      <c r="AB12">
        <v>134.142</v>
      </c>
    </row>
    <row r="13" spans="1:28" x14ac:dyDescent="0.35">
      <c r="A13" t="s">
        <v>41</v>
      </c>
      <c r="B13" s="1">
        <f t="shared" si="0"/>
        <v>2993</v>
      </c>
      <c r="C13" s="1">
        <f t="shared" si="1"/>
        <v>2989.3</v>
      </c>
      <c r="D13" s="1">
        <f t="shared" si="2"/>
        <v>7.5788665122900172</v>
      </c>
      <c r="E13" s="1">
        <f t="shared" si="3"/>
        <v>153.66249999999999</v>
      </c>
      <c r="F13" s="4">
        <f>IF(B13='Global Best'!$B11,1,0)</f>
        <v>0</v>
      </c>
      <c r="G13" s="1">
        <f>('Global Best'!$B11-'SS1'!B13)/'Global Best'!$B11</f>
        <v>1.0905485789821546E-2</v>
      </c>
      <c r="I13">
        <v>2990</v>
      </c>
      <c r="J13">
        <v>145.10900000000001</v>
      </c>
      <c r="K13">
        <v>2992</v>
      </c>
      <c r="L13">
        <v>166.518</v>
      </c>
      <c r="M13">
        <v>2989</v>
      </c>
      <c r="N13">
        <v>147.72999999999999</v>
      </c>
      <c r="O13">
        <v>2988</v>
      </c>
      <c r="P13">
        <v>147.761</v>
      </c>
      <c r="Q13">
        <v>2989</v>
      </c>
      <c r="R13">
        <v>150.65100000000001</v>
      </c>
      <c r="S13">
        <v>2988</v>
      </c>
      <c r="T13">
        <v>164.45599999999999</v>
      </c>
      <c r="U13">
        <v>2988</v>
      </c>
      <c r="V13">
        <v>153.172</v>
      </c>
      <c r="W13">
        <v>2989</v>
      </c>
      <c r="X13">
        <v>161.05699999999999</v>
      </c>
      <c r="Y13">
        <v>2987</v>
      </c>
      <c r="Z13">
        <v>148.98400000000001</v>
      </c>
      <c r="AA13">
        <v>2993</v>
      </c>
      <c r="AB13">
        <v>151.18700000000001</v>
      </c>
    </row>
    <row r="14" spans="1:28" x14ac:dyDescent="0.35">
      <c r="A14" t="s">
        <v>42</v>
      </c>
      <c r="B14" s="1">
        <f t="shared" si="0"/>
        <v>963</v>
      </c>
      <c r="C14" s="1">
        <f t="shared" si="1"/>
        <v>955.5</v>
      </c>
      <c r="D14" s="1">
        <f t="shared" si="2"/>
        <v>5.4884360259650569</v>
      </c>
      <c r="E14" s="1">
        <f t="shared" si="3"/>
        <v>202.41230000000002</v>
      </c>
      <c r="F14" s="4">
        <f>IF(B14='Global Best'!$B12,1,0)</f>
        <v>0</v>
      </c>
      <c r="G14" s="1">
        <f>('Global Best'!$B12-'SS1'!B14)/'Global Best'!$B12</f>
        <v>1.834862385321101E-2</v>
      </c>
      <c r="I14">
        <v>952</v>
      </c>
      <c r="J14">
        <v>203.553</v>
      </c>
      <c r="K14">
        <v>957</v>
      </c>
      <c r="L14">
        <v>203.506</v>
      </c>
      <c r="M14">
        <v>953</v>
      </c>
      <c r="N14">
        <v>208.93600000000001</v>
      </c>
      <c r="O14">
        <v>963</v>
      </c>
      <c r="P14">
        <v>210.33699999999999</v>
      </c>
      <c r="Q14">
        <v>950</v>
      </c>
      <c r="R14">
        <v>205.61799999999999</v>
      </c>
      <c r="S14">
        <v>958</v>
      </c>
      <c r="T14">
        <v>201.774</v>
      </c>
      <c r="U14">
        <v>955</v>
      </c>
      <c r="V14">
        <v>197.44499999999999</v>
      </c>
      <c r="W14">
        <v>954</v>
      </c>
      <c r="X14">
        <v>191.44</v>
      </c>
      <c r="Y14">
        <v>960</v>
      </c>
      <c r="Z14">
        <v>201.762</v>
      </c>
      <c r="AA14">
        <v>953</v>
      </c>
      <c r="AB14">
        <v>199.75200000000001</v>
      </c>
    </row>
    <row r="15" spans="1:28" x14ac:dyDescent="0.35">
      <c r="A15" t="s">
        <v>43</v>
      </c>
      <c r="B15" s="1">
        <f t="shared" si="0"/>
        <v>865</v>
      </c>
      <c r="C15" s="1">
        <f t="shared" si="1"/>
        <v>862.6</v>
      </c>
      <c r="D15" s="1">
        <f t="shared" si="2"/>
        <v>14.589598200620728</v>
      </c>
      <c r="E15" s="1">
        <f t="shared" si="3"/>
        <v>201.70010000000002</v>
      </c>
      <c r="F15" s="4">
        <f>IF(B15='Global Best'!$B13,1,0)</f>
        <v>0</v>
      </c>
      <c r="G15" s="1">
        <f>('Global Best'!$B13-'SS1'!B15)/'Global Best'!$B13</f>
        <v>2.9180695847362513E-2</v>
      </c>
      <c r="I15">
        <v>864</v>
      </c>
      <c r="J15">
        <v>212.376</v>
      </c>
      <c r="K15">
        <v>861</v>
      </c>
      <c r="L15">
        <v>201.37</v>
      </c>
      <c r="M15">
        <v>864</v>
      </c>
      <c r="N15">
        <v>202.166</v>
      </c>
      <c r="O15">
        <v>864</v>
      </c>
      <c r="P15">
        <v>185.67599999999999</v>
      </c>
      <c r="Q15">
        <v>860</v>
      </c>
      <c r="R15">
        <v>196.77</v>
      </c>
      <c r="S15">
        <v>865</v>
      </c>
      <c r="T15">
        <v>224.114</v>
      </c>
      <c r="U15">
        <v>860</v>
      </c>
      <c r="V15">
        <v>200.45099999999999</v>
      </c>
      <c r="W15">
        <v>863</v>
      </c>
      <c r="X15">
        <v>178.60400000000001</v>
      </c>
      <c r="Y15">
        <v>862</v>
      </c>
      <c r="Z15">
        <v>222.05600000000001</v>
      </c>
      <c r="AA15">
        <v>863</v>
      </c>
      <c r="AB15">
        <v>193.41800000000001</v>
      </c>
    </row>
    <row r="16" spans="1:28" x14ac:dyDescent="0.35">
      <c r="A16" t="s">
        <v>44</v>
      </c>
      <c r="B16" s="1">
        <f t="shared" si="0"/>
        <v>11577</v>
      </c>
      <c r="C16" s="1">
        <f t="shared" si="1"/>
        <v>11566.2</v>
      </c>
      <c r="D16" s="1">
        <f t="shared" si="2"/>
        <v>21.431936731066678</v>
      </c>
      <c r="E16" s="1">
        <f t="shared" si="3"/>
        <v>637.73760000000004</v>
      </c>
      <c r="F16" s="4">
        <f>IF(B16='Global Best'!$B14,1,0)</f>
        <v>0</v>
      </c>
      <c r="G16" s="1">
        <f>('Global Best'!$B14-'SS1'!B16)/'Global Best'!$B14</f>
        <v>3.1858102290339245E-3</v>
      </c>
      <c r="I16">
        <v>11567</v>
      </c>
      <c r="J16">
        <v>645.09699999999998</v>
      </c>
      <c r="K16">
        <v>11574</v>
      </c>
      <c r="L16">
        <v>638.89700000000005</v>
      </c>
      <c r="M16">
        <v>11573</v>
      </c>
      <c r="N16">
        <v>622.55899999999997</v>
      </c>
      <c r="O16">
        <v>11567</v>
      </c>
      <c r="P16">
        <v>677.28200000000004</v>
      </c>
      <c r="Q16">
        <v>11557</v>
      </c>
      <c r="R16">
        <v>607.947</v>
      </c>
      <c r="S16">
        <v>11577</v>
      </c>
      <c r="T16">
        <v>661.31600000000003</v>
      </c>
      <c r="U16">
        <v>11565</v>
      </c>
      <c r="V16">
        <v>645.572</v>
      </c>
      <c r="W16">
        <v>11549</v>
      </c>
      <c r="X16">
        <v>626.10299999999995</v>
      </c>
      <c r="Y16">
        <v>11557</v>
      </c>
      <c r="Z16">
        <v>640.13199999999995</v>
      </c>
      <c r="AA16">
        <v>11576</v>
      </c>
      <c r="AB16">
        <v>612.471</v>
      </c>
    </row>
    <row r="17" spans="1:28" x14ac:dyDescent="0.35">
      <c r="A17" t="s">
        <v>45</v>
      </c>
      <c r="B17" s="1">
        <f t="shared" si="0"/>
        <v>890</v>
      </c>
      <c r="C17" s="1">
        <f t="shared" si="1"/>
        <v>884.8</v>
      </c>
      <c r="D17" s="1">
        <f t="shared" si="2"/>
        <v>10.31904442173682</v>
      </c>
      <c r="E17" s="1">
        <f t="shared" si="3"/>
        <v>184.416</v>
      </c>
      <c r="F17" s="4">
        <f>IF(B17='Global Best'!$B15,1,0)</f>
        <v>0</v>
      </c>
      <c r="G17" s="1">
        <f>('Global Best'!$B15-'SS1'!B17)/'Global Best'!$B15</f>
        <v>4.7109207708779445E-2</v>
      </c>
      <c r="I17">
        <v>889</v>
      </c>
      <c r="J17">
        <v>187.821</v>
      </c>
      <c r="K17">
        <v>884</v>
      </c>
      <c r="L17">
        <v>181.04400000000001</v>
      </c>
      <c r="M17">
        <v>882</v>
      </c>
      <c r="N17">
        <v>196.44499999999999</v>
      </c>
      <c r="O17">
        <v>889</v>
      </c>
      <c r="P17">
        <v>181.255</v>
      </c>
      <c r="Q17">
        <v>882</v>
      </c>
      <c r="R17">
        <v>169.51499999999999</v>
      </c>
      <c r="S17">
        <v>890</v>
      </c>
      <c r="T17">
        <v>180.227</v>
      </c>
      <c r="U17">
        <v>881</v>
      </c>
      <c r="V17">
        <v>184.58699999999999</v>
      </c>
      <c r="W17">
        <v>885</v>
      </c>
      <c r="X17">
        <v>171.75700000000001</v>
      </c>
      <c r="Y17">
        <v>885</v>
      </c>
      <c r="Z17">
        <v>187.89</v>
      </c>
      <c r="AA17">
        <v>881</v>
      </c>
      <c r="AB17">
        <v>203.619</v>
      </c>
    </row>
    <row r="18" spans="1:28" x14ac:dyDescent="0.35">
      <c r="A18" t="s">
        <v>46</v>
      </c>
      <c r="B18" s="1">
        <f t="shared" si="0"/>
        <v>891</v>
      </c>
      <c r="C18" s="1">
        <f t="shared" si="1"/>
        <v>885.9</v>
      </c>
      <c r="D18" s="1">
        <f t="shared" si="2"/>
        <v>5.2344982822297919</v>
      </c>
      <c r="E18" s="1">
        <f t="shared" si="3"/>
        <v>181.00660000000002</v>
      </c>
      <c r="F18" s="4">
        <f>IF(B18='Global Best'!$B16,1,0)</f>
        <v>0</v>
      </c>
      <c r="G18" s="1">
        <f>('Global Best'!$B16-'SS1'!B18)/'Global Best'!$B16</f>
        <v>3.3622559652928416E-2</v>
      </c>
      <c r="I18">
        <v>883</v>
      </c>
      <c r="J18">
        <v>176.72200000000001</v>
      </c>
      <c r="K18">
        <v>882</v>
      </c>
      <c r="L18">
        <v>180.50299999999999</v>
      </c>
      <c r="M18">
        <v>887</v>
      </c>
      <c r="N18">
        <v>184.24299999999999</v>
      </c>
      <c r="O18">
        <v>888</v>
      </c>
      <c r="P18">
        <v>185.19399999999999</v>
      </c>
      <c r="Q18">
        <v>882</v>
      </c>
      <c r="R18">
        <v>187.52199999999999</v>
      </c>
      <c r="S18">
        <v>885</v>
      </c>
      <c r="T18">
        <v>176.19300000000001</v>
      </c>
      <c r="U18">
        <v>887</v>
      </c>
      <c r="V18">
        <v>173.256</v>
      </c>
      <c r="W18">
        <v>891</v>
      </c>
      <c r="X18">
        <v>184.745</v>
      </c>
      <c r="Y18">
        <v>885</v>
      </c>
      <c r="Z18">
        <v>175.35499999999999</v>
      </c>
      <c r="AA18">
        <v>889</v>
      </c>
      <c r="AB18">
        <v>186.333</v>
      </c>
    </row>
    <row r="19" spans="1:28" x14ac:dyDescent="0.35">
      <c r="A19" t="s">
        <v>47</v>
      </c>
      <c r="B19" s="1">
        <f t="shared" si="0"/>
        <v>13210</v>
      </c>
      <c r="C19" s="1">
        <f t="shared" si="1"/>
        <v>13174</v>
      </c>
      <c r="D19" s="1">
        <f t="shared" si="2"/>
        <v>0.42104098507287113</v>
      </c>
      <c r="E19" s="1">
        <f t="shared" si="3"/>
        <v>1800.3168000000001</v>
      </c>
      <c r="F19" s="4">
        <f>IF(B19='Global Best'!$B17,1,0)</f>
        <v>0</v>
      </c>
      <c r="G19" s="1">
        <f>('Global Best'!$B17-'SS1'!B19)/'Global Best'!$B17</f>
        <v>2.1151231303822328E-3</v>
      </c>
      <c r="I19">
        <v>13163</v>
      </c>
      <c r="J19">
        <v>1800.222</v>
      </c>
      <c r="K19">
        <v>13142</v>
      </c>
      <c r="L19">
        <v>1801.2360000000001</v>
      </c>
      <c r="M19">
        <v>13182</v>
      </c>
      <c r="N19">
        <v>1800.001</v>
      </c>
      <c r="O19">
        <v>13141</v>
      </c>
      <c r="P19">
        <v>1800.001</v>
      </c>
      <c r="Q19">
        <v>13204</v>
      </c>
      <c r="R19">
        <v>1800.1880000000001</v>
      </c>
      <c r="S19">
        <v>13198</v>
      </c>
      <c r="T19">
        <v>1800.143</v>
      </c>
      <c r="U19">
        <v>13161</v>
      </c>
      <c r="V19">
        <v>1800.585</v>
      </c>
      <c r="W19">
        <v>13167</v>
      </c>
      <c r="X19">
        <v>1800.001</v>
      </c>
      <c r="Y19">
        <v>13172</v>
      </c>
      <c r="Z19">
        <v>1800.79</v>
      </c>
      <c r="AA19">
        <v>13210</v>
      </c>
      <c r="AB19">
        <v>1800.001</v>
      </c>
    </row>
    <row r="20" spans="1:28" x14ac:dyDescent="0.35">
      <c r="A20" t="s">
        <v>48</v>
      </c>
      <c r="B20" s="1">
        <f t="shared" si="0"/>
        <v>13164</v>
      </c>
      <c r="C20" s="1">
        <f t="shared" si="1"/>
        <v>13150.2</v>
      </c>
      <c r="D20" s="1">
        <f t="shared" si="2"/>
        <v>0.41712456173186818</v>
      </c>
      <c r="E20" s="1">
        <f t="shared" si="3"/>
        <v>1800.4082999999998</v>
      </c>
      <c r="F20" s="4">
        <f>IF(B20='Global Best'!$B18,1,0)</f>
        <v>0</v>
      </c>
      <c r="G20" s="1">
        <f>('Global Best'!$B18-'SS1'!B20)/'Global Best'!$B18</f>
        <v>5.9654156913086162E-3</v>
      </c>
      <c r="I20">
        <v>13148</v>
      </c>
      <c r="J20">
        <v>1800.3620000000001</v>
      </c>
      <c r="K20">
        <v>13162</v>
      </c>
      <c r="L20">
        <v>1800.7339999999999</v>
      </c>
      <c r="M20">
        <v>13159</v>
      </c>
      <c r="N20">
        <v>1801.018</v>
      </c>
      <c r="O20">
        <v>13164</v>
      </c>
      <c r="P20">
        <v>1801.04</v>
      </c>
      <c r="Q20">
        <v>13142</v>
      </c>
      <c r="R20">
        <v>1800.001</v>
      </c>
      <c r="S20">
        <v>13129</v>
      </c>
      <c r="T20">
        <v>1800.001</v>
      </c>
      <c r="U20">
        <v>13152</v>
      </c>
      <c r="V20">
        <v>1800.556</v>
      </c>
      <c r="W20">
        <v>13147</v>
      </c>
      <c r="X20">
        <v>1800.001</v>
      </c>
      <c r="Y20">
        <v>13156</v>
      </c>
      <c r="Z20">
        <v>1800.001</v>
      </c>
      <c r="AA20">
        <v>13143</v>
      </c>
      <c r="AB20">
        <v>1800.3689999999999</v>
      </c>
    </row>
    <row r="21" spans="1:28" x14ac:dyDescent="0.35">
      <c r="A21" t="s">
        <v>49</v>
      </c>
      <c r="B21" s="1">
        <f t="shared" si="0"/>
        <v>13208</v>
      </c>
      <c r="C21" s="1">
        <f t="shared" si="1"/>
        <v>13183.9</v>
      </c>
      <c r="D21" s="1">
        <f t="shared" si="2"/>
        <v>0.51347205917707783</v>
      </c>
      <c r="E21" s="1">
        <f t="shared" si="3"/>
        <v>1800.42</v>
      </c>
      <c r="F21" s="4">
        <f>IF(B21='Global Best'!$B19,1,0)</f>
        <v>0</v>
      </c>
      <c r="G21" s="1">
        <f>('Global Best'!$B19-'SS1'!B21)/'Global Best'!$B19</f>
        <v>1.0588413250642867E-3</v>
      </c>
      <c r="I21">
        <v>13200</v>
      </c>
      <c r="J21">
        <v>1800.001</v>
      </c>
      <c r="K21">
        <v>13161</v>
      </c>
      <c r="L21">
        <v>1801.1849999999999</v>
      </c>
      <c r="M21">
        <v>13190</v>
      </c>
      <c r="N21">
        <v>1800.001</v>
      </c>
      <c r="O21">
        <v>13205</v>
      </c>
      <c r="P21">
        <v>1800.81</v>
      </c>
      <c r="Q21">
        <v>13168</v>
      </c>
      <c r="R21">
        <v>1800.001</v>
      </c>
      <c r="S21">
        <v>13208</v>
      </c>
      <c r="T21">
        <v>1800.19</v>
      </c>
      <c r="U21">
        <v>13189</v>
      </c>
      <c r="V21">
        <v>1800.001</v>
      </c>
      <c r="W21">
        <v>13152</v>
      </c>
      <c r="X21">
        <v>1800.904</v>
      </c>
      <c r="Y21">
        <v>13191</v>
      </c>
      <c r="Z21">
        <v>1800.001</v>
      </c>
      <c r="AA21">
        <v>13175</v>
      </c>
      <c r="AB21">
        <v>1801.106</v>
      </c>
    </row>
    <row r="22" spans="1:28" x14ac:dyDescent="0.35">
      <c r="A22" t="s">
        <v>50</v>
      </c>
      <c r="B22" s="1">
        <f t="shared" si="0"/>
        <v>13214</v>
      </c>
      <c r="C22" s="1">
        <f t="shared" si="1"/>
        <v>13175.3</v>
      </c>
      <c r="D22" s="1">
        <f t="shared" si="2"/>
        <v>0.37598930244829026</v>
      </c>
      <c r="E22" s="1">
        <f t="shared" si="3"/>
        <v>1800.3067999999998</v>
      </c>
      <c r="F22" s="4">
        <f>IF(B22='Global Best'!$B20,1,0)</f>
        <v>0</v>
      </c>
      <c r="G22" s="1">
        <f>('Global Best'!$B20-'SS1'!B22)/'Global Best'!$B20</f>
        <v>2.2698040402511916E-4</v>
      </c>
      <c r="I22">
        <v>13176</v>
      </c>
      <c r="J22">
        <v>1800.001</v>
      </c>
      <c r="K22">
        <v>13144</v>
      </c>
      <c r="L22">
        <v>1800.5139999999999</v>
      </c>
      <c r="M22">
        <v>13191</v>
      </c>
      <c r="N22">
        <v>1800.8620000000001</v>
      </c>
      <c r="O22">
        <v>13167</v>
      </c>
      <c r="P22">
        <v>1800.0060000000001</v>
      </c>
      <c r="Q22">
        <v>13189</v>
      </c>
      <c r="R22">
        <v>1800.001</v>
      </c>
      <c r="S22">
        <v>13162</v>
      </c>
      <c r="T22">
        <v>1800.17</v>
      </c>
      <c r="U22">
        <v>13166</v>
      </c>
      <c r="V22">
        <v>1800.001</v>
      </c>
      <c r="W22">
        <v>13158</v>
      </c>
      <c r="X22">
        <v>1800.625</v>
      </c>
      <c r="Y22">
        <v>13186</v>
      </c>
      <c r="Z22">
        <v>1800.8869999999999</v>
      </c>
      <c r="AA22">
        <v>13214</v>
      </c>
      <c r="AB22">
        <v>1800.001</v>
      </c>
    </row>
    <row r="23" spans="1:28" x14ac:dyDescent="0.35">
      <c r="A23" t="s">
        <v>51</v>
      </c>
      <c r="B23" s="1">
        <f t="shared" si="0"/>
        <v>13199</v>
      </c>
      <c r="C23" s="1">
        <f t="shared" si="1"/>
        <v>13169.8</v>
      </c>
      <c r="D23" s="1">
        <f t="shared" si="2"/>
        <v>0.24288964114962863</v>
      </c>
      <c r="E23" s="1">
        <f t="shared" si="3"/>
        <v>1800.1424</v>
      </c>
      <c r="F23" s="4">
        <f>IF(B23='Global Best'!$B21,1,0)</f>
        <v>0</v>
      </c>
      <c r="G23" s="1">
        <f>('Global Best'!$B21-'SS1'!B23)/'Global Best'!$B21</f>
        <v>7.5757575757575758E-5</v>
      </c>
      <c r="I23">
        <v>13177</v>
      </c>
      <c r="J23">
        <v>1800.001</v>
      </c>
      <c r="K23">
        <v>13160</v>
      </c>
      <c r="L23">
        <v>1800.001</v>
      </c>
      <c r="M23">
        <v>13184</v>
      </c>
      <c r="N23">
        <v>1800.001</v>
      </c>
      <c r="O23">
        <v>13170</v>
      </c>
      <c r="P23">
        <v>1800.001</v>
      </c>
      <c r="Q23">
        <v>13161</v>
      </c>
      <c r="R23">
        <v>1800.63</v>
      </c>
      <c r="S23">
        <v>13163</v>
      </c>
      <c r="T23">
        <v>1800.001</v>
      </c>
      <c r="U23">
        <v>13199</v>
      </c>
      <c r="V23">
        <v>1800.277</v>
      </c>
      <c r="W23">
        <v>13160</v>
      </c>
      <c r="X23">
        <v>1800.001</v>
      </c>
      <c r="Y23">
        <v>13155</v>
      </c>
      <c r="Z23">
        <v>1800.001</v>
      </c>
      <c r="AA23">
        <v>13169</v>
      </c>
      <c r="AB23">
        <v>1800.51</v>
      </c>
    </row>
    <row r="24" spans="1:28" x14ac:dyDescent="0.35">
      <c r="A24" t="s">
        <v>52</v>
      </c>
      <c r="B24" s="1">
        <f t="shared" si="0"/>
        <v>3193</v>
      </c>
      <c r="C24" s="1">
        <f t="shared" si="1"/>
        <v>3177.6</v>
      </c>
      <c r="D24" s="1">
        <f t="shared" si="2"/>
        <v>0.28842938669821611</v>
      </c>
      <c r="E24" s="1">
        <f t="shared" si="3"/>
        <v>1800.4818</v>
      </c>
      <c r="F24" s="4">
        <f>IF(B24='Global Best'!$B22,1,0)</f>
        <v>0</v>
      </c>
      <c r="G24" s="1">
        <f>('Global Best'!$B22-'SS1'!B24)/'Global Best'!$B22</f>
        <v>1.6024653312788906E-2</v>
      </c>
      <c r="I24">
        <v>3165</v>
      </c>
      <c r="J24">
        <v>1800.3869999999999</v>
      </c>
      <c r="K24">
        <v>3182</v>
      </c>
      <c r="L24">
        <v>1800.77</v>
      </c>
      <c r="M24">
        <v>3179</v>
      </c>
      <c r="N24">
        <v>1800.027</v>
      </c>
      <c r="O24">
        <v>3182</v>
      </c>
      <c r="P24">
        <v>1800.6110000000001</v>
      </c>
      <c r="Q24">
        <v>3169</v>
      </c>
      <c r="R24">
        <v>1800.7339999999999</v>
      </c>
      <c r="S24">
        <v>3174</v>
      </c>
      <c r="T24">
        <v>1800.3520000000001</v>
      </c>
      <c r="U24">
        <v>3193</v>
      </c>
      <c r="V24">
        <v>1800.5239999999999</v>
      </c>
      <c r="W24">
        <v>3183</v>
      </c>
      <c r="X24">
        <v>1800.6079999999999</v>
      </c>
      <c r="Y24">
        <v>3161</v>
      </c>
      <c r="Z24">
        <v>1800.001</v>
      </c>
      <c r="AA24">
        <v>3188</v>
      </c>
      <c r="AB24">
        <v>1800.8040000000001</v>
      </c>
    </row>
    <row r="25" spans="1:28" x14ac:dyDescent="0.35">
      <c r="A25" t="s">
        <v>53</v>
      </c>
      <c r="B25" s="1">
        <f t="shared" si="0"/>
        <v>3134</v>
      </c>
      <c r="C25" s="1">
        <f t="shared" si="1"/>
        <v>3125.4</v>
      </c>
      <c r="D25" s="1">
        <f t="shared" si="2"/>
        <v>0.24090664397461858</v>
      </c>
      <c r="E25" s="1">
        <f t="shared" si="3"/>
        <v>1800.6402999999998</v>
      </c>
      <c r="F25" s="4">
        <f>IF(B25='Global Best'!$B23,1,0)</f>
        <v>0</v>
      </c>
      <c r="G25" s="1">
        <f>('Global Best'!$B23-'SS1'!B25)/'Global Best'!$B23</f>
        <v>1.2913385826771654E-2</v>
      </c>
      <c r="I25">
        <v>3122</v>
      </c>
      <c r="J25">
        <v>1800.8420000000001</v>
      </c>
      <c r="K25">
        <v>3127</v>
      </c>
      <c r="L25">
        <v>1800.5429999999999</v>
      </c>
      <c r="M25">
        <v>3129</v>
      </c>
      <c r="N25">
        <v>1800.077</v>
      </c>
      <c r="O25">
        <v>3125</v>
      </c>
      <c r="P25">
        <v>1800.643</v>
      </c>
      <c r="Q25">
        <v>3114</v>
      </c>
      <c r="R25">
        <v>1800.664</v>
      </c>
      <c r="S25">
        <v>3118</v>
      </c>
      <c r="T25">
        <v>1800.85</v>
      </c>
      <c r="U25">
        <v>3134</v>
      </c>
      <c r="V25">
        <v>1800.845</v>
      </c>
      <c r="W25">
        <v>3133</v>
      </c>
      <c r="X25">
        <v>1800.434</v>
      </c>
      <c r="Y25">
        <v>3128</v>
      </c>
      <c r="Z25">
        <v>1800.771</v>
      </c>
      <c r="AA25">
        <v>3124</v>
      </c>
      <c r="AB25">
        <v>1800.7339999999999</v>
      </c>
    </row>
    <row r="26" spans="1:28" x14ac:dyDescent="0.35">
      <c r="A26" t="s">
        <v>54</v>
      </c>
      <c r="B26" s="1">
        <f t="shared" si="0"/>
        <v>3247</v>
      </c>
      <c r="C26" s="1">
        <f t="shared" si="1"/>
        <v>3229.4</v>
      </c>
      <c r="D26" s="1">
        <f t="shared" si="2"/>
        <v>0.3165632287202203</v>
      </c>
      <c r="E26" s="1">
        <f t="shared" si="3"/>
        <v>1800.3284999999996</v>
      </c>
      <c r="F26" s="4">
        <f>IF(B26='Global Best'!$B24,1,0)</f>
        <v>0</v>
      </c>
      <c r="G26" s="1">
        <f>('Global Best'!$B24-'SS1'!B26)/'Global Best'!$B24</f>
        <v>7.3372057474778351E-3</v>
      </c>
      <c r="I26">
        <v>3232</v>
      </c>
      <c r="J26">
        <v>1800.001</v>
      </c>
      <c r="K26">
        <v>3207</v>
      </c>
      <c r="L26">
        <v>1800.722</v>
      </c>
      <c r="M26">
        <v>3231</v>
      </c>
      <c r="N26">
        <v>1800.723</v>
      </c>
      <c r="O26">
        <v>3220</v>
      </c>
      <c r="P26">
        <v>1800.001</v>
      </c>
      <c r="Q26">
        <v>3239</v>
      </c>
      <c r="R26">
        <v>1800.684</v>
      </c>
      <c r="S26">
        <v>3220</v>
      </c>
      <c r="T26">
        <v>1800.2650000000001</v>
      </c>
      <c r="U26">
        <v>3237</v>
      </c>
      <c r="V26">
        <v>1800.046</v>
      </c>
      <c r="W26">
        <v>3247</v>
      </c>
      <c r="X26">
        <v>1800.078</v>
      </c>
      <c r="Y26">
        <v>3224</v>
      </c>
      <c r="Z26">
        <v>1800.604</v>
      </c>
      <c r="AA26">
        <v>3237</v>
      </c>
      <c r="AB26">
        <v>1800.1610000000001</v>
      </c>
    </row>
    <row r="27" spans="1:28" x14ac:dyDescent="0.35">
      <c r="A27" t="s">
        <v>55</v>
      </c>
      <c r="B27" s="1">
        <f t="shared" si="0"/>
        <v>11595</v>
      </c>
      <c r="C27" s="1">
        <f t="shared" si="1"/>
        <v>11582.3</v>
      </c>
      <c r="D27" s="1">
        <f t="shared" si="2"/>
        <v>42.945669781584392</v>
      </c>
      <c r="E27" s="1">
        <f t="shared" si="3"/>
        <v>643.74590000000012</v>
      </c>
      <c r="F27" s="4">
        <f>IF(B27='Global Best'!$B25,1,0)</f>
        <v>0</v>
      </c>
      <c r="G27" s="1">
        <f>('Global Best'!$B25-'SS1'!B27)/'Global Best'!$B25</f>
        <v>1.4640027557698931E-3</v>
      </c>
      <c r="I27">
        <v>11595</v>
      </c>
      <c r="J27">
        <v>649.89200000000005</v>
      </c>
      <c r="K27">
        <v>11575</v>
      </c>
      <c r="L27">
        <v>639.33900000000006</v>
      </c>
      <c r="M27">
        <v>11588</v>
      </c>
      <c r="N27">
        <v>587.72199999999998</v>
      </c>
      <c r="O27">
        <v>11583</v>
      </c>
      <c r="P27">
        <v>589.58399999999995</v>
      </c>
      <c r="Q27">
        <v>11581</v>
      </c>
      <c r="R27">
        <v>650.58600000000001</v>
      </c>
      <c r="S27">
        <v>11577</v>
      </c>
      <c r="T27">
        <v>687.327</v>
      </c>
      <c r="U27">
        <v>11589</v>
      </c>
      <c r="V27">
        <v>585.55499999999995</v>
      </c>
      <c r="W27">
        <v>11583</v>
      </c>
      <c r="X27">
        <v>700.36800000000005</v>
      </c>
      <c r="Y27">
        <v>11575</v>
      </c>
      <c r="Z27">
        <v>664.72500000000002</v>
      </c>
      <c r="AA27">
        <v>11577</v>
      </c>
      <c r="AB27">
        <v>682.36099999999999</v>
      </c>
    </row>
    <row r="28" spans="1:28" x14ac:dyDescent="0.35">
      <c r="A28" t="s">
        <v>56</v>
      </c>
      <c r="B28" s="1">
        <f t="shared" si="0"/>
        <v>3252</v>
      </c>
      <c r="C28" s="1">
        <f t="shared" si="1"/>
        <v>3233.8</v>
      </c>
      <c r="D28" s="1">
        <f t="shared" si="2"/>
        <v>0.39450938589032997</v>
      </c>
      <c r="E28" s="1">
        <f t="shared" si="3"/>
        <v>1800.4031</v>
      </c>
      <c r="F28" s="4">
        <f>IF(B28='Global Best'!$B26,1,0)</f>
        <v>0</v>
      </c>
      <c r="G28" s="1">
        <f>('Global Best'!$B26-'SS1'!B28)/'Global Best'!$B26</f>
        <v>8.2342177493138144E-3</v>
      </c>
      <c r="I28">
        <v>3239</v>
      </c>
      <c r="J28">
        <v>1800.365</v>
      </c>
      <c r="K28">
        <v>3227</v>
      </c>
      <c r="L28">
        <v>1800.001</v>
      </c>
      <c r="M28">
        <v>3248</v>
      </c>
      <c r="N28">
        <v>1800.7460000000001</v>
      </c>
      <c r="O28">
        <v>3246</v>
      </c>
      <c r="P28">
        <v>1800.001</v>
      </c>
      <c r="Q28">
        <v>3232</v>
      </c>
      <c r="R28">
        <v>1800.337</v>
      </c>
      <c r="S28">
        <v>3228</v>
      </c>
      <c r="T28">
        <v>1800.001</v>
      </c>
      <c r="U28">
        <v>3252</v>
      </c>
      <c r="V28">
        <v>1800.8140000000001</v>
      </c>
      <c r="W28">
        <v>3226</v>
      </c>
      <c r="X28">
        <v>1800.001</v>
      </c>
      <c r="Y28">
        <v>3227</v>
      </c>
      <c r="Z28">
        <v>1800.915</v>
      </c>
      <c r="AA28">
        <v>3213</v>
      </c>
      <c r="AB28">
        <v>1800.85</v>
      </c>
    </row>
    <row r="29" spans="1:28" x14ac:dyDescent="0.35">
      <c r="A29" t="s">
        <v>57</v>
      </c>
      <c r="B29" s="1">
        <f t="shared" si="0"/>
        <v>3154</v>
      </c>
      <c r="C29" s="1">
        <f t="shared" si="1"/>
        <v>3132.4</v>
      </c>
      <c r="D29" s="1">
        <f t="shared" si="2"/>
        <v>0.24724832321640081</v>
      </c>
      <c r="E29" s="1">
        <f t="shared" si="3"/>
        <v>1800.2457999999999</v>
      </c>
      <c r="F29" s="4">
        <f>IF(B29='Global Best'!$B27,1,0)</f>
        <v>0</v>
      </c>
      <c r="G29" s="1">
        <f>('Global Best'!$B27-'SS1'!B29)/'Global Best'!$B27</f>
        <v>5.0473186119873821E-3</v>
      </c>
      <c r="I29">
        <v>3140</v>
      </c>
      <c r="J29">
        <v>1800.001</v>
      </c>
      <c r="K29">
        <v>3154</v>
      </c>
      <c r="L29">
        <v>1800.7449999999999</v>
      </c>
      <c r="M29">
        <v>3138</v>
      </c>
      <c r="N29">
        <v>1800.001</v>
      </c>
      <c r="O29">
        <v>3144</v>
      </c>
      <c r="P29">
        <v>1800.36</v>
      </c>
      <c r="Q29">
        <v>3128</v>
      </c>
      <c r="R29">
        <v>1800.0440000000001</v>
      </c>
      <c r="S29">
        <v>3107</v>
      </c>
      <c r="T29">
        <v>1800.2570000000001</v>
      </c>
      <c r="U29">
        <v>3113</v>
      </c>
      <c r="V29">
        <v>1800.374</v>
      </c>
      <c r="W29">
        <v>3118</v>
      </c>
      <c r="X29">
        <v>1800.2070000000001</v>
      </c>
      <c r="Y29">
        <v>3152</v>
      </c>
      <c r="Z29">
        <v>1800.4680000000001</v>
      </c>
      <c r="AA29">
        <v>3130</v>
      </c>
      <c r="AB29">
        <v>1800.001</v>
      </c>
    </row>
    <row r="30" spans="1:28" x14ac:dyDescent="0.35">
      <c r="A30" t="s">
        <v>58</v>
      </c>
      <c r="B30" s="1">
        <f t="shared" si="0"/>
        <v>1358</v>
      </c>
      <c r="C30" s="1">
        <f t="shared" si="1"/>
        <v>1355</v>
      </c>
      <c r="D30" s="1">
        <f t="shared" si="2"/>
        <v>81.647168584573578</v>
      </c>
      <c r="E30" s="1">
        <f t="shared" si="3"/>
        <v>997.53489999999999</v>
      </c>
      <c r="F30" s="4">
        <f>IF(B30='Global Best'!$B28,1,0)</f>
        <v>0</v>
      </c>
      <c r="G30" s="1">
        <f>('Global Best'!$B28-'SS1'!B30)/'Global Best'!$B28</f>
        <v>8.7591240875912416E-3</v>
      </c>
      <c r="I30">
        <v>1354</v>
      </c>
      <c r="J30">
        <v>993.77</v>
      </c>
      <c r="K30">
        <v>1350</v>
      </c>
      <c r="L30">
        <v>998.25300000000004</v>
      </c>
      <c r="M30">
        <v>1358</v>
      </c>
      <c r="N30">
        <v>1104.3879999999999</v>
      </c>
      <c r="O30">
        <v>1352</v>
      </c>
      <c r="P30">
        <v>1002.107</v>
      </c>
      <c r="Q30">
        <v>1358</v>
      </c>
      <c r="R30">
        <v>872.68299999999999</v>
      </c>
      <c r="S30">
        <v>1356</v>
      </c>
      <c r="T30">
        <v>981.86099999999999</v>
      </c>
      <c r="U30">
        <v>1356</v>
      </c>
      <c r="V30">
        <v>1003.39</v>
      </c>
      <c r="W30">
        <v>1358</v>
      </c>
      <c r="X30">
        <v>879.16800000000001</v>
      </c>
      <c r="Y30">
        <v>1354</v>
      </c>
      <c r="Z30">
        <v>1133.9010000000001</v>
      </c>
      <c r="AA30">
        <v>1354</v>
      </c>
      <c r="AB30">
        <v>1005.828</v>
      </c>
    </row>
    <row r="31" spans="1:28" x14ac:dyDescent="0.35">
      <c r="A31" t="s">
        <v>59</v>
      </c>
      <c r="B31" s="1">
        <f t="shared" si="0"/>
        <v>1342</v>
      </c>
      <c r="C31" s="1">
        <f t="shared" si="1"/>
        <v>1335.2</v>
      </c>
      <c r="D31" s="1">
        <f t="shared" si="2"/>
        <v>80.845611398516837</v>
      </c>
      <c r="E31" s="1">
        <f t="shared" si="3"/>
        <v>952.44579999999985</v>
      </c>
      <c r="F31" s="4">
        <f>IF(B31='Global Best'!$B29,1,0)</f>
        <v>1</v>
      </c>
      <c r="G31" s="1">
        <f>('Global Best'!$B29-'SS1'!B31)/'Global Best'!$B29</f>
        <v>0</v>
      </c>
      <c r="I31">
        <v>1342</v>
      </c>
      <c r="J31">
        <v>988.21400000000006</v>
      </c>
      <c r="K31">
        <v>1334</v>
      </c>
      <c r="L31">
        <v>972.88800000000003</v>
      </c>
      <c r="M31">
        <v>1336</v>
      </c>
      <c r="N31">
        <v>868.93600000000004</v>
      </c>
      <c r="O31">
        <v>1332</v>
      </c>
      <c r="P31">
        <v>869.99300000000005</v>
      </c>
      <c r="Q31">
        <v>1340</v>
      </c>
      <c r="R31">
        <v>990.61699999999996</v>
      </c>
      <c r="S31">
        <v>1332</v>
      </c>
      <c r="T31">
        <v>987.92700000000002</v>
      </c>
      <c r="U31">
        <v>1332</v>
      </c>
      <c r="V31">
        <v>876.54499999999996</v>
      </c>
      <c r="W31">
        <v>1342</v>
      </c>
      <c r="X31">
        <v>866.39700000000005</v>
      </c>
      <c r="Y31">
        <v>1332</v>
      </c>
      <c r="Z31">
        <v>1114.1659999999999</v>
      </c>
      <c r="AA31">
        <v>1330</v>
      </c>
      <c r="AB31">
        <v>988.77499999999998</v>
      </c>
    </row>
    <row r="32" spans="1:28" x14ac:dyDescent="0.35">
      <c r="A32" t="s">
        <v>60</v>
      </c>
      <c r="B32" s="1">
        <f t="shared" si="0"/>
        <v>1340</v>
      </c>
      <c r="C32" s="1">
        <f t="shared" si="1"/>
        <v>1338</v>
      </c>
      <c r="D32" s="1">
        <f t="shared" si="2"/>
        <v>53.579567417792553</v>
      </c>
      <c r="E32" s="1">
        <f t="shared" si="3"/>
        <v>958.7716999999999</v>
      </c>
      <c r="F32" s="4">
        <f>IF(B32='Global Best'!$B30,1,0)</f>
        <v>0</v>
      </c>
      <c r="G32" s="1">
        <f>('Global Best'!$B30-'SS1'!B32)/'Global Best'!$B30</f>
        <v>7.4074074074074077E-3</v>
      </c>
      <c r="I32">
        <v>1340</v>
      </c>
      <c r="J32">
        <v>1073.201</v>
      </c>
      <c r="K32">
        <v>1334</v>
      </c>
      <c r="L32">
        <v>958.29399999999998</v>
      </c>
      <c r="M32">
        <v>1338</v>
      </c>
      <c r="N32">
        <v>849.197</v>
      </c>
      <c r="O32">
        <v>1336</v>
      </c>
      <c r="P32">
        <v>963.05499999999995</v>
      </c>
      <c r="Q32">
        <v>1340</v>
      </c>
      <c r="R32">
        <v>953.91700000000003</v>
      </c>
      <c r="S32">
        <v>1340</v>
      </c>
      <c r="T32">
        <v>951.19100000000003</v>
      </c>
      <c r="U32">
        <v>1340</v>
      </c>
      <c r="V32">
        <v>954.32399999999996</v>
      </c>
      <c r="W32">
        <v>1336</v>
      </c>
      <c r="X32">
        <v>942.30399999999997</v>
      </c>
      <c r="Y32">
        <v>1338</v>
      </c>
      <c r="Z32">
        <v>975.63699999999994</v>
      </c>
      <c r="AA32">
        <v>1338</v>
      </c>
      <c r="AB32">
        <v>966.59699999999998</v>
      </c>
    </row>
    <row r="33" spans="1:28" x14ac:dyDescent="0.35">
      <c r="A33" t="s">
        <v>61</v>
      </c>
      <c r="B33" s="1">
        <f t="shared" si="0"/>
        <v>7544</v>
      </c>
      <c r="C33" s="1">
        <f t="shared" si="1"/>
        <v>7537</v>
      </c>
      <c r="D33" s="1">
        <f t="shared" si="2"/>
        <v>72.179376263506796</v>
      </c>
      <c r="E33" s="1">
        <f t="shared" si="3"/>
        <v>1180.5813000000003</v>
      </c>
      <c r="F33" s="4">
        <f>IF(B33='Global Best'!$B31,1,0)</f>
        <v>0</v>
      </c>
      <c r="G33" s="1">
        <f>('Global Best'!$B31-'SS1'!B33)/'Global Best'!$B31</f>
        <v>5.4054054054054057E-3</v>
      </c>
      <c r="I33">
        <v>7535</v>
      </c>
      <c r="J33">
        <v>1142.135</v>
      </c>
      <c r="K33">
        <v>7533</v>
      </c>
      <c r="L33">
        <v>1108.741</v>
      </c>
      <c r="M33">
        <v>7528</v>
      </c>
      <c r="N33">
        <v>1122.403</v>
      </c>
      <c r="O33">
        <v>7534</v>
      </c>
      <c r="P33">
        <v>1148.2339999999999</v>
      </c>
      <c r="Q33">
        <v>7544</v>
      </c>
      <c r="R33">
        <v>1171.8320000000001</v>
      </c>
      <c r="S33">
        <v>7543</v>
      </c>
      <c r="T33">
        <v>1161.7670000000001</v>
      </c>
      <c r="U33">
        <v>7540</v>
      </c>
      <c r="V33">
        <v>1143.1300000000001</v>
      </c>
      <c r="W33">
        <v>7536</v>
      </c>
      <c r="X33">
        <v>1312.0139999999999</v>
      </c>
      <c r="Y33">
        <v>7541</v>
      </c>
      <c r="Z33">
        <v>1185.8109999999999</v>
      </c>
      <c r="AA33">
        <v>7536</v>
      </c>
      <c r="AB33">
        <v>1309.7460000000001</v>
      </c>
    </row>
    <row r="34" spans="1:28" x14ac:dyDescent="0.35">
      <c r="A34" t="s">
        <v>62</v>
      </c>
      <c r="B34" s="1">
        <f t="shared" si="0"/>
        <v>7531</v>
      </c>
      <c r="C34" s="1">
        <f t="shared" si="1"/>
        <v>7523</v>
      </c>
      <c r="D34" s="1">
        <f t="shared" si="2"/>
        <v>111.37137234002277</v>
      </c>
      <c r="E34" s="1">
        <f t="shared" si="3"/>
        <v>1327.4812999999999</v>
      </c>
      <c r="F34" s="4">
        <f>IF(B34='Global Best'!$B32,1,0)</f>
        <v>0</v>
      </c>
      <c r="G34" s="1">
        <f>('Global Best'!$B32-'SS1'!B34)/'Global Best'!$B32</f>
        <v>6.4643799472295519E-3</v>
      </c>
      <c r="I34">
        <v>7522</v>
      </c>
      <c r="J34">
        <v>1275.175</v>
      </c>
      <c r="K34">
        <v>7519</v>
      </c>
      <c r="L34">
        <v>1267.789</v>
      </c>
      <c r="M34">
        <v>7528</v>
      </c>
      <c r="N34">
        <v>1597.1579999999999</v>
      </c>
      <c r="O34">
        <v>7519</v>
      </c>
      <c r="P34">
        <v>1302.5920000000001</v>
      </c>
      <c r="Q34">
        <v>7517</v>
      </c>
      <c r="R34">
        <v>1243.2470000000001</v>
      </c>
      <c r="S34">
        <v>7531</v>
      </c>
      <c r="T34">
        <v>1261.0440000000001</v>
      </c>
      <c r="U34">
        <v>7531</v>
      </c>
      <c r="V34">
        <v>1287.0820000000001</v>
      </c>
      <c r="W34">
        <v>7528</v>
      </c>
      <c r="X34">
        <v>1389.1949999999999</v>
      </c>
      <c r="Y34">
        <v>7515</v>
      </c>
      <c r="Z34">
        <v>1412.461</v>
      </c>
      <c r="AA34">
        <v>7520</v>
      </c>
      <c r="AB34">
        <v>1239.07</v>
      </c>
    </row>
    <row r="35" spans="1:28" x14ac:dyDescent="0.35">
      <c r="A35" t="s">
        <v>63</v>
      </c>
      <c r="B35" s="1">
        <f t="shared" si="0"/>
        <v>7562</v>
      </c>
      <c r="C35" s="1">
        <f t="shared" si="1"/>
        <v>7556.5</v>
      </c>
      <c r="D35" s="1">
        <f t="shared" si="2"/>
        <v>68.077358380742155</v>
      </c>
      <c r="E35" s="1">
        <f t="shared" si="3"/>
        <v>1337.6201000000001</v>
      </c>
      <c r="F35" s="4">
        <f>IF(B35='Global Best'!$B33,1,0)</f>
        <v>0</v>
      </c>
      <c r="G35" s="1">
        <f>('Global Best'!$B33-'SS1'!B35)/'Global Best'!$B33</f>
        <v>2.7693524990109455E-3</v>
      </c>
      <c r="I35">
        <v>7548</v>
      </c>
      <c r="J35">
        <v>1477.21</v>
      </c>
      <c r="K35">
        <v>7551</v>
      </c>
      <c r="L35">
        <v>1320.34</v>
      </c>
      <c r="M35">
        <v>7561</v>
      </c>
      <c r="N35">
        <v>1298.3530000000001</v>
      </c>
      <c r="O35">
        <v>7559</v>
      </c>
      <c r="P35">
        <v>1264.6569999999999</v>
      </c>
      <c r="Q35">
        <v>7558</v>
      </c>
      <c r="R35">
        <v>1322.095</v>
      </c>
      <c r="S35">
        <v>7560</v>
      </c>
      <c r="T35">
        <v>1313.7349999999999</v>
      </c>
      <c r="U35">
        <v>7553</v>
      </c>
      <c r="V35">
        <v>1338.694</v>
      </c>
      <c r="W35">
        <v>7562</v>
      </c>
      <c r="X35">
        <v>1251.1089999999999</v>
      </c>
      <c r="Y35">
        <v>7558</v>
      </c>
      <c r="Z35">
        <v>1404.454</v>
      </c>
      <c r="AA35">
        <v>7555</v>
      </c>
      <c r="AB35">
        <v>1385.5540000000001</v>
      </c>
    </row>
    <row r="36" spans="1:28" x14ac:dyDescent="0.35">
      <c r="A36" t="s">
        <v>64</v>
      </c>
      <c r="B36" s="1">
        <f t="shared" si="0"/>
        <v>7534</v>
      </c>
      <c r="C36" s="1">
        <f t="shared" si="1"/>
        <v>7526</v>
      </c>
      <c r="D36" s="1">
        <f t="shared" si="2"/>
        <v>97.865845939394688</v>
      </c>
      <c r="E36" s="1">
        <f t="shared" si="3"/>
        <v>1327.9931000000001</v>
      </c>
      <c r="F36" s="4">
        <f>IF(B36='Global Best'!$B34,1,0)</f>
        <v>0</v>
      </c>
      <c r="G36" s="1">
        <f>('Global Best'!$B34-'SS1'!B36)/'Global Best'!$B34</f>
        <v>7.1164997364259359E-3</v>
      </c>
      <c r="I36">
        <v>7520</v>
      </c>
      <c r="J36">
        <v>1276.0239999999999</v>
      </c>
      <c r="K36">
        <v>7527</v>
      </c>
      <c r="L36">
        <v>1259.97</v>
      </c>
      <c r="M36">
        <v>7534</v>
      </c>
      <c r="N36">
        <v>1549.883</v>
      </c>
      <c r="O36">
        <v>7524</v>
      </c>
      <c r="P36">
        <v>1330.21</v>
      </c>
      <c r="Q36">
        <v>7526</v>
      </c>
      <c r="R36">
        <v>1291.0429999999999</v>
      </c>
      <c r="S36">
        <v>7526</v>
      </c>
      <c r="T36">
        <v>1443.3140000000001</v>
      </c>
      <c r="U36">
        <v>7527</v>
      </c>
      <c r="V36">
        <v>1315.665</v>
      </c>
      <c r="W36">
        <v>7526</v>
      </c>
      <c r="X36">
        <v>1304.7650000000001</v>
      </c>
      <c r="Y36">
        <v>7521</v>
      </c>
      <c r="Z36">
        <v>1212.8050000000001</v>
      </c>
      <c r="AA36">
        <v>7529</v>
      </c>
      <c r="AB36">
        <v>1296.252</v>
      </c>
    </row>
    <row r="37" spans="1:28" x14ac:dyDescent="0.35">
      <c r="A37" t="s">
        <v>65</v>
      </c>
      <c r="B37" s="1">
        <f t="shared" si="0"/>
        <v>2285</v>
      </c>
      <c r="C37" s="1">
        <f t="shared" si="1"/>
        <v>2270.6999999999998</v>
      </c>
      <c r="D37" s="1">
        <f t="shared" si="2"/>
        <v>76.821226097782827</v>
      </c>
      <c r="E37" s="1">
        <f t="shared" si="3"/>
        <v>1734.0425</v>
      </c>
      <c r="F37" s="4">
        <f>IF(B37='Global Best'!$B35,1,0)</f>
        <v>0</v>
      </c>
      <c r="G37" s="1">
        <f>('Global Best'!$B35-'SS1'!B37)/'Global Best'!$B35</f>
        <v>2.0154373927958835E-2</v>
      </c>
      <c r="I37">
        <v>2265</v>
      </c>
      <c r="J37">
        <v>1800.144</v>
      </c>
      <c r="K37">
        <v>2271</v>
      </c>
      <c r="L37">
        <v>1671.749</v>
      </c>
      <c r="M37">
        <v>2268</v>
      </c>
      <c r="N37">
        <v>1798.7909999999999</v>
      </c>
      <c r="O37">
        <v>2285</v>
      </c>
      <c r="P37">
        <v>1701.7090000000001</v>
      </c>
      <c r="Q37">
        <v>2280</v>
      </c>
      <c r="R37">
        <v>1783.0119999999999</v>
      </c>
      <c r="S37">
        <v>2278</v>
      </c>
      <c r="T37">
        <v>1800.3230000000001</v>
      </c>
      <c r="U37">
        <v>2256</v>
      </c>
      <c r="V37">
        <v>1610.7729999999999</v>
      </c>
      <c r="W37">
        <v>2276</v>
      </c>
      <c r="X37">
        <v>1620.539</v>
      </c>
      <c r="Y37">
        <v>2254</v>
      </c>
      <c r="Z37">
        <v>1800.338</v>
      </c>
      <c r="AA37">
        <v>2274</v>
      </c>
      <c r="AB37">
        <v>1753.047</v>
      </c>
    </row>
    <row r="38" spans="1:28" x14ac:dyDescent="0.35">
      <c r="A38" t="s">
        <v>66</v>
      </c>
      <c r="B38" s="1">
        <f t="shared" si="0"/>
        <v>11623</v>
      </c>
      <c r="C38" s="1">
        <f t="shared" si="1"/>
        <v>11604.3</v>
      </c>
      <c r="D38" s="1">
        <f t="shared" si="2"/>
        <v>35.56563350639366</v>
      </c>
      <c r="E38" s="1">
        <f t="shared" si="3"/>
        <v>646.72160000000008</v>
      </c>
      <c r="F38" s="4">
        <f>IF(B38='Global Best'!$B36,1,0)</f>
        <v>0</v>
      </c>
      <c r="G38" s="1">
        <f>('Global Best'!$B36-'SS1'!B38)/'Global Best'!$B36</f>
        <v>1.9749270135668898E-3</v>
      </c>
      <c r="I38">
        <v>11623</v>
      </c>
      <c r="J38">
        <v>641.18499999999995</v>
      </c>
      <c r="K38">
        <v>11593</v>
      </c>
      <c r="L38">
        <v>628.39599999999996</v>
      </c>
      <c r="M38">
        <v>11573</v>
      </c>
      <c r="N38">
        <v>624.03200000000004</v>
      </c>
      <c r="O38">
        <v>11615</v>
      </c>
      <c r="P38">
        <v>668.52099999999996</v>
      </c>
      <c r="Q38">
        <v>11614</v>
      </c>
      <c r="R38">
        <v>730.61800000000005</v>
      </c>
      <c r="S38">
        <v>11599</v>
      </c>
      <c r="T38">
        <v>617.06600000000003</v>
      </c>
      <c r="U38">
        <v>11594</v>
      </c>
      <c r="V38">
        <v>664.53700000000003</v>
      </c>
      <c r="W38">
        <v>11606</v>
      </c>
      <c r="X38">
        <v>641.83500000000004</v>
      </c>
      <c r="Y38">
        <v>11610</v>
      </c>
      <c r="Z38">
        <v>604.67100000000005</v>
      </c>
      <c r="AA38">
        <v>11616</v>
      </c>
      <c r="AB38">
        <v>646.35500000000002</v>
      </c>
    </row>
    <row r="39" spans="1:28" x14ac:dyDescent="0.35">
      <c r="A39" t="s">
        <v>67</v>
      </c>
      <c r="B39" s="1">
        <f t="shared" si="0"/>
        <v>2241</v>
      </c>
      <c r="C39" s="1">
        <f t="shared" si="1"/>
        <v>2225.9</v>
      </c>
      <c r="D39" s="1">
        <f t="shared" si="2"/>
        <v>119.82664474815272</v>
      </c>
      <c r="E39" s="1">
        <f t="shared" si="3"/>
        <v>1541.8206</v>
      </c>
      <c r="F39" s="4">
        <f>IF(B39='Global Best'!$B37,1,0)</f>
        <v>0</v>
      </c>
      <c r="G39" s="1">
        <f>('Global Best'!$B37-'SS1'!B39)/'Global Best'!$B37</f>
        <v>3.0709342560553632E-2</v>
      </c>
      <c r="I39">
        <v>2225</v>
      </c>
      <c r="J39">
        <v>1724.4269999999999</v>
      </c>
      <c r="K39">
        <v>2217</v>
      </c>
      <c r="L39">
        <v>1551.491</v>
      </c>
      <c r="M39">
        <v>2230</v>
      </c>
      <c r="N39">
        <v>1409.0930000000001</v>
      </c>
      <c r="O39">
        <v>2228</v>
      </c>
      <c r="P39">
        <v>1402.0989999999999</v>
      </c>
      <c r="Q39">
        <v>2225</v>
      </c>
      <c r="R39">
        <v>1472.62</v>
      </c>
      <c r="S39">
        <v>2241</v>
      </c>
      <c r="T39">
        <v>1453.9590000000001</v>
      </c>
      <c r="U39">
        <v>2228</v>
      </c>
      <c r="V39">
        <v>1697.54</v>
      </c>
      <c r="W39">
        <v>2219</v>
      </c>
      <c r="X39">
        <v>1589.001</v>
      </c>
      <c r="Y39">
        <v>2233</v>
      </c>
      <c r="Z39">
        <v>1656.6510000000001</v>
      </c>
      <c r="AA39">
        <v>2213</v>
      </c>
      <c r="AB39">
        <v>1461.325</v>
      </c>
    </row>
    <row r="40" spans="1:28" x14ac:dyDescent="0.35">
      <c r="A40" t="s">
        <v>68</v>
      </c>
      <c r="B40" s="1">
        <f t="shared" si="0"/>
        <v>2251</v>
      </c>
      <c r="C40" s="1">
        <f t="shared" si="1"/>
        <v>2239.5</v>
      </c>
      <c r="D40" s="1">
        <f t="shared" si="2"/>
        <v>131.45819899813529</v>
      </c>
      <c r="E40" s="1">
        <f t="shared" si="3"/>
        <v>1580.3695000000002</v>
      </c>
      <c r="F40" s="4">
        <f>IF(B40='Global Best'!$B38,1,0)</f>
        <v>0</v>
      </c>
      <c r="G40" s="1">
        <f>('Global Best'!$B38-'SS1'!B40)/'Global Best'!$B38</f>
        <v>2.5962786672436174E-2</v>
      </c>
      <c r="I40">
        <v>2245</v>
      </c>
      <c r="J40">
        <v>1736.7929999999999</v>
      </c>
      <c r="K40">
        <v>2251</v>
      </c>
      <c r="L40">
        <v>1737.6849999999999</v>
      </c>
      <c r="M40">
        <v>2249</v>
      </c>
      <c r="N40">
        <v>1463.9159999999999</v>
      </c>
      <c r="O40">
        <v>2234</v>
      </c>
      <c r="P40">
        <v>1670.057</v>
      </c>
      <c r="Q40">
        <v>2235</v>
      </c>
      <c r="R40">
        <v>1431.6969999999999</v>
      </c>
      <c r="S40">
        <v>2228</v>
      </c>
      <c r="T40">
        <v>1600.2619999999999</v>
      </c>
      <c r="U40">
        <v>2246</v>
      </c>
      <c r="V40">
        <v>1357.021</v>
      </c>
      <c r="W40">
        <v>2235</v>
      </c>
      <c r="X40">
        <v>1663.7439999999999</v>
      </c>
      <c r="Y40">
        <v>2245</v>
      </c>
      <c r="Z40">
        <v>1520.2280000000001</v>
      </c>
      <c r="AA40">
        <v>2227</v>
      </c>
      <c r="AB40">
        <v>1622.2919999999999</v>
      </c>
    </row>
    <row r="41" spans="1:28" x14ac:dyDescent="0.35">
      <c r="A41" t="s">
        <v>69</v>
      </c>
      <c r="B41" s="1">
        <f t="shared" si="0"/>
        <v>2336</v>
      </c>
      <c r="C41" s="1">
        <f t="shared" si="1"/>
        <v>2327</v>
      </c>
      <c r="D41" s="1">
        <f t="shared" si="2"/>
        <v>71.973354952139559</v>
      </c>
      <c r="E41" s="1">
        <f t="shared" si="3"/>
        <v>1670.3012000000003</v>
      </c>
      <c r="F41" s="4">
        <f>IF(B41='Global Best'!$B39,1,0)</f>
        <v>0</v>
      </c>
      <c r="G41" s="1">
        <f>('Global Best'!$B39-'SS1'!B41)/'Global Best'!$B39</f>
        <v>1.8487394957983194E-2</v>
      </c>
      <c r="I41">
        <v>2336</v>
      </c>
      <c r="J41">
        <v>1800.2650000000001</v>
      </c>
      <c r="K41">
        <v>2327</v>
      </c>
      <c r="L41">
        <v>1699.8209999999999</v>
      </c>
      <c r="M41">
        <v>2330</v>
      </c>
      <c r="N41">
        <v>1703.1949999999999</v>
      </c>
      <c r="O41">
        <v>2319</v>
      </c>
      <c r="P41">
        <v>1580.4590000000001</v>
      </c>
      <c r="Q41">
        <v>2322</v>
      </c>
      <c r="R41">
        <v>1695.12</v>
      </c>
      <c r="S41">
        <v>2324</v>
      </c>
      <c r="T41">
        <v>1568.59</v>
      </c>
      <c r="U41">
        <v>2331</v>
      </c>
      <c r="V41">
        <v>1728.1310000000001</v>
      </c>
      <c r="W41">
        <v>2331</v>
      </c>
      <c r="X41">
        <v>1687.7619999999999</v>
      </c>
      <c r="Y41">
        <v>2325</v>
      </c>
      <c r="Z41">
        <v>1618.896</v>
      </c>
      <c r="AA41">
        <v>2325</v>
      </c>
      <c r="AB41">
        <v>1620.7729999999999</v>
      </c>
    </row>
    <row r="42" spans="1:28" x14ac:dyDescent="0.35">
      <c r="A42" t="s">
        <v>70</v>
      </c>
      <c r="B42" s="1">
        <f t="shared" si="0"/>
        <v>6615</v>
      </c>
      <c r="C42" s="1">
        <f t="shared" si="1"/>
        <v>6601.6</v>
      </c>
      <c r="D42" s="1">
        <f t="shared" si="2"/>
        <v>36.350984083271008</v>
      </c>
      <c r="E42" s="1">
        <f t="shared" si="3"/>
        <v>594.67439999999999</v>
      </c>
      <c r="F42" s="4">
        <f>IF(B42='Global Best'!$B40,1,0)</f>
        <v>0</v>
      </c>
      <c r="G42" s="1">
        <f>('Global Best'!$B40-'SS1'!B42)/'Global Best'!$B40</f>
        <v>3.0143180105501131E-3</v>
      </c>
      <c r="I42">
        <v>6615</v>
      </c>
      <c r="J42">
        <v>582.27</v>
      </c>
      <c r="K42">
        <v>6611</v>
      </c>
      <c r="L42">
        <v>560.70500000000004</v>
      </c>
      <c r="M42">
        <v>6599</v>
      </c>
      <c r="N42">
        <v>632.88</v>
      </c>
      <c r="O42">
        <v>6596</v>
      </c>
      <c r="P42">
        <v>662.97199999999998</v>
      </c>
      <c r="Q42">
        <v>6597</v>
      </c>
      <c r="R42">
        <v>553.601</v>
      </c>
      <c r="S42">
        <v>6607</v>
      </c>
      <c r="T42">
        <v>594.88900000000001</v>
      </c>
      <c r="U42">
        <v>6602</v>
      </c>
      <c r="V42">
        <v>577.68100000000004</v>
      </c>
      <c r="W42">
        <v>6592</v>
      </c>
      <c r="X42">
        <v>577.76599999999996</v>
      </c>
      <c r="Y42">
        <v>6591</v>
      </c>
      <c r="Z42">
        <v>634.33000000000004</v>
      </c>
      <c r="AA42">
        <v>6606</v>
      </c>
      <c r="AB42">
        <v>569.65</v>
      </c>
    </row>
    <row r="43" spans="1:28" x14ac:dyDescent="0.35">
      <c r="A43" t="s">
        <v>71</v>
      </c>
      <c r="B43" s="1">
        <f t="shared" si="0"/>
        <v>6591</v>
      </c>
      <c r="C43" s="1">
        <f t="shared" si="1"/>
        <v>6579.1</v>
      </c>
      <c r="D43" s="1">
        <f t="shared" si="2"/>
        <v>34.113407133168828</v>
      </c>
      <c r="E43" s="1">
        <f t="shared" si="3"/>
        <v>554.26869999999997</v>
      </c>
      <c r="F43" s="4">
        <f>IF(B43='Global Best'!$B41,1,0)</f>
        <v>0</v>
      </c>
      <c r="G43" s="1">
        <f>('Global Best'!$B41-'SS1'!B43)/'Global Best'!$B41</f>
        <v>7.8277886497064575E-3</v>
      </c>
      <c r="I43">
        <v>6576</v>
      </c>
      <c r="J43">
        <v>553.69799999999998</v>
      </c>
      <c r="K43">
        <v>6571</v>
      </c>
      <c r="L43">
        <v>614.86800000000005</v>
      </c>
      <c r="M43">
        <v>6587</v>
      </c>
      <c r="N43">
        <v>546.77300000000002</v>
      </c>
      <c r="O43">
        <v>6572</v>
      </c>
      <c r="P43">
        <v>523.66999999999996</v>
      </c>
      <c r="Q43">
        <v>6576</v>
      </c>
      <c r="R43">
        <v>580.59900000000005</v>
      </c>
      <c r="S43">
        <v>6580</v>
      </c>
      <c r="T43">
        <v>552.25</v>
      </c>
      <c r="U43">
        <v>6591</v>
      </c>
      <c r="V43">
        <v>525.26700000000005</v>
      </c>
      <c r="W43">
        <v>6576</v>
      </c>
      <c r="X43">
        <v>583.40099999999995</v>
      </c>
      <c r="Y43">
        <v>6582</v>
      </c>
      <c r="Z43">
        <v>565.32899999999995</v>
      </c>
      <c r="AA43">
        <v>6580</v>
      </c>
      <c r="AB43">
        <v>496.83199999999999</v>
      </c>
    </row>
    <row r="44" spans="1:28" x14ac:dyDescent="0.35">
      <c r="A44" t="s">
        <v>72</v>
      </c>
      <c r="B44" s="1">
        <f t="shared" si="0"/>
        <v>6611</v>
      </c>
      <c r="C44" s="1">
        <f t="shared" si="1"/>
        <v>6599.8</v>
      </c>
      <c r="D44" s="1">
        <f t="shared" si="2"/>
        <v>26.822523665548101</v>
      </c>
      <c r="E44" s="1">
        <f t="shared" si="3"/>
        <v>613.56770000000006</v>
      </c>
      <c r="F44" s="4">
        <f>IF(B44='Global Best'!$B42,1,0)</f>
        <v>0</v>
      </c>
      <c r="G44" s="1">
        <f>('Global Best'!$B42-'SS1'!B44)/'Global Best'!$B42</f>
        <v>3.1664656212303981E-3</v>
      </c>
      <c r="I44">
        <v>6597</v>
      </c>
      <c r="J44">
        <v>667.97799999999995</v>
      </c>
      <c r="K44">
        <v>6603</v>
      </c>
      <c r="L44">
        <v>602.84500000000003</v>
      </c>
      <c r="M44">
        <v>6599</v>
      </c>
      <c r="N44">
        <v>656.197</v>
      </c>
      <c r="O44">
        <v>6595</v>
      </c>
      <c r="P44">
        <v>599.77200000000005</v>
      </c>
      <c r="Q44">
        <v>6600</v>
      </c>
      <c r="R44">
        <v>600.03700000000003</v>
      </c>
      <c r="S44">
        <v>6595</v>
      </c>
      <c r="T44">
        <v>607.26700000000005</v>
      </c>
      <c r="U44">
        <v>6603</v>
      </c>
      <c r="V44">
        <v>614.97500000000002</v>
      </c>
      <c r="W44">
        <v>6611</v>
      </c>
      <c r="X44">
        <v>605.39499999999998</v>
      </c>
      <c r="Y44">
        <v>6606</v>
      </c>
      <c r="Z44">
        <v>585.81399999999996</v>
      </c>
      <c r="AA44">
        <v>6589</v>
      </c>
      <c r="AB44">
        <v>595.39700000000005</v>
      </c>
    </row>
    <row r="45" spans="1:28" x14ac:dyDescent="0.35">
      <c r="A45" t="s">
        <v>73</v>
      </c>
      <c r="B45" s="1">
        <f t="shared" si="0"/>
        <v>6613</v>
      </c>
      <c r="C45" s="1">
        <f t="shared" si="1"/>
        <v>6600.6</v>
      </c>
      <c r="D45" s="1">
        <f t="shared" si="2"/>
        <v>59.74693155449723</v>
      </c>
      <c r="E45" s="1">
        <f t="shared" si="3"/>
        <v>602.99919999999997</v>
      </c>
      <c r="F45" s="4">
        <f>IF(B45='Global Best'!$B43,1,0)</f>
        <v>0</v>
      </c>
      <c r="G45" s="1">
        <f>('Global Best'!$B43-'SS1'!B45)/'Global Best'!$B43</f>
        <v>3.3157498116051245E-3</v>
      </c>
      <c r="I45">
        <v>6596</v>
      </c>
      <c r="J45">
        <v>474.20699999999999</v>
      </c>
      <c r="K45">
        <v>6613</v>
      </c>
      <c r="L45">
        <v>678.202</v>
      </c>
      <c r="M45">
        <v>6611</v>
      </c>
      <c r="N45">
        <v>647.26199999999994</v>
      </c>
      <c r="O45">
        <v>6595</v>
      </c>
      <c r="P45">
        <v>584.66200000000003</v>
      </c>
      <c r="Q45">
        <v>6605</v>
      </c>
      <c r="R45">
        <v>579.54200000000003</v>
      </c>
      <c r="S45">
        <v>6594</v>
      </c>
      <c r="T45">
        <v>575.77</v>
      </c>
      <c r="U45">
        <v>6591</v>
      </c>
      <c r="V45">
        <v>641.61199999999997</v>
      </c>
      <c r="W45">
        <v>6603</v>
      </c>
      <c r="X45">
        <v>573.08799999999997</v>
      </c>
      <c r="Y45">
        <v>6598</v>
      </c>
      <c r="Z45">
        <v>665.08299999999997</v>
      </c>
      <c r="AA45">
        <v>6600</v>
      </c>
      <c r="AB45">
        <v>610.56399999999996</v>
      </c>
    </row>
    <row r="46" spans="1:28" x14ac:dyDescent="0.35">
      <c r="A46" t="s">
        <v>74</v>
      </c>
      <c r="B46" s="1">
        <f t="shared" si="0"/>
        <v>6636</v>
      </c>
      <c r="C46" s="1">
        <f t="shared" si="1"/>
        <v>6619.9</v>
      </c>
      <c r="D46" s="1">
        <f t="shared" si="2"/>
        <v>57.273916561264308</v>
      </c>
      <c r="E46" s="1">
        <f t="shared" si="3"/>
        <v>616.13440000000014</v>
      </c>
      <c r="F46" s="4">
        <f>IF(B46='Global Best'!$B44,1,0)</f>
        <v>0</v>
      </c>
      <c r="G46" s="1">
        <f>('Global Best'!$B44-'SS1'!B46)/'Global Best'!$B44</f>
        <v>2.5552382383886968E-3</v>
      </c>
      <c r="I46">
        <v>6618</v>
      </c>
      <c r="J46">
        <v>594.01700000000005</v>
      </c>
      <c r="K46">
        <v>6617</v>
      </c>
      <c r="L46">
        <v>573.28399999999999</v>
      </c>
      <c r="M46">
        <v>6626</v>
      </c>
      <c r="N46">
        <v>651.01599999999996</v>
      </c>
      <c r="O46">
        <v>6615</v>
      </c>
      <c r="P46">
        <v>604.33299999999997</v>
      </c>
      <c r="Q46">
        <v>6616</v>
      </c>
      <c r="R46">
        <v>683.51099999999997</v>
      </c>
      <c r="S46">
        <v>6617</v>
      </c>
      <c r="T46">
        <v>498.75099999999998</v>
      </c>
      <c r="U46">
        <v>6618</v>
      </c>
      <c r="V46">
        <v>641.15099999999995</v>
      </c>
      <c r="W46">
        <v>6636</v>
      </c>
      <c r="X46">
        <v>670.00199999999995</v>
      </c>
      <c r="Y46">
        <v>6614</v>
      </c>
      <c r="Z46">
        <v>666.85900000000004</v>
      </c>
      <c r="AA46">
        <v>6622</v>
      </c>
      <c r="AB46">
        <v>578.41999999999996</v>
      </c>
    </row>
    <row r="47" spans="1:28" x14ac:dyDescent="0.35">
      <c r="A47" t="s">
        <v>75</v>
      </c>
      <c r="B47" s="1">
        <f t="shared" si="0"/>
        <v>5966</v>
      </c>
      <c r="C47" s="1">
        <f t="shared" si="1"/>
        <v>5862.2</v>
      </c>
      <c r="D47" s="1">
        <f t="shared" si="2"/>
        <v>4.1742065114242166E-2</v>
      </c>
      <c r="E47" s="1">
        <f t="shared" si="3"/>
        <v>1800.0142000000001</v>
      </c>
      <c r="F47" s="4">
        <f>IF(B47='Global Best'!$B45,1,0)</f>
        <v>0</v>
      </c>
      <c r="G47" s="1">
        <f>('Global Best'!$B45-'SS1'!B47)/'Global Best'!$B45</f>
        <v>5.6666666666666671E-3</v>
      </c>
      <c r="I47">
        <v>5816</v>
      </c>
      <c r="J47">
        <v>1800.001</v>
      </c>
      <c r="K47">
        <v>5966</v>
      </c>
      <c r="L47">
        <v>1800.133</v>
      </c>
      <c r="M47">
        <v>5896</v>
      </c>
      <c r="N47">
        <v>1800.001</v>
      </c>
      <c r="O47">
        <v>5910</v>
      </c>
      <c r="P47">
        <v>1800.001</v>
      </c>
      <c r="Q47">
        <v>5788</v>
      </c>
      <c r="R47">
        <v>1800.001</v>
      </c>
      <c r="S47">
        <v>5850</v>
      </c>
      <c r="T47">
        <v>1800.001</v>
      </c>
      <c r="U47">
        <v>5858</v>
      </c>
      <c r="V47">
        <v>1800.001</v>
      </c>
      <c r="W47">
        <v>5866</v>
      </c>
      <c r="X47">
        <v>1800.001</v>
      </c>
      <c r="Y47">
        <v>5820</v>
      </c>
      <c r="Z47">
        <v>1800.001</v>
      </c>
      <c r="AA47">
        <v>5852</v>
      </c>
      <c r="AB47">
        <v>1800.001</v>
      </c>
    </row>
    <row r="48" spans="1:28" x14ac:dyDescent="0.35">
      <c r="A48" t="s">
        <v>76</v>
      </c>
      <c r="B48" s="1">
        <f t="shared" si="0"/>
        <v>5932</v>
      </c>
      <c r="C48" s="1">
        <f t="shared" si="1"/>
        <v>5872.6</v>
      </c>
      <c r="D48" s="1">
        <f t="shared" si="2"/>
        <v>7.7997435855316224E-2</v>
      </c>
      <c r="E48" s="1">
        <f t="shared" si="3"/>
        <v>1800.0315999999998</v>
      </c>
      <c r="F48" s="4">
        <f>IF(B48='Global Best'!$B46,1,0)</f>
        <v>0</v>
      </c>
      <c r="G48" s="1">
        <f>('Global Best'!$B46-'SS1'!B48)/'Global Best'!$B46</f>
        <v>1.1333333333333334E-2</v>
      </c>
      <c r="I48">
        <v>5888</v>
      </c>
      <c r="J48">
        <v>1800.001</v>
      </c>
      <c r="K48">
        <v>5868</v>
      </c>
      <c r="L48">
        <v>1800.2470000000001</v>
      </c>
      <c r="M48">
        <v>5850</v>
      </c>
      <c r="N48">
        <v>1800.001</v>
      </c>
      <c r="O48">
        <v>5916</v>
      </c>
      <c r="P48">
        <v>1800.0609999999999</v>
      </c>
      <c r="Q48">
        <v>5896</v>
      </c>
      <c r="R48">
        <v>1800.001</v>
      </c>
      <c r="S48">
        <v>5850</v>
      </c>
      <c r="T48">
        <v>1800.001</v>
      </c>
      <c r="U48">
        <v>5850</v>
      </c>
      <c r="V48">
        <v>1800.001</v>
      </c>
      <c r="W48">
        <v>5932</v>
      </c>
      <c r="X48">
        <v>1800.001</v>
      </c>
      <c r="Y48">
        <v>5824</v>
      </c>
      <c r="Z48">
        <v>1800.001</v>
      </c>
      <c r="AA48">
        <v>5852</v>
      </c>
      <c r="AB48">
        <v>1800.001</v>
      </c>
    </row>
    <row r="49" spans="1:28" x14ac:dyDescent="0.35">
      <c r="A49" t="s">
        <v>77</v>
      </c>
      <c r="B49" s="1">
        <f t="shared" si="0"/>
        <v>11585</v>
      </c>
      <c r="C49" s="1">
        <f t="shared" si="1"/>
        <v>11570.1</v>
      </c>
      <c r="D49" s="1">
        <f t="shared" si="2"/>
        <v>45.208386242672582</v>
      </c>
      <c r="E49" s="1">
        <f t="shared" si="3"/>
        <v>628.45100000000002</v>
      </c>
      <c r="F49" s="4">
        <f>IF(B49='Global Best'!$B47,1,0)</f>
        <v>0</v>
      </c>
      <c r="G49" s="1">
        <f>('Global Best'!$B47-'SS1'!B49)/'Global Best'!$B47</f>
        <v>3.0120481927710845E-3</v>
      </c>
      <c r="I49">
        <v>11558</v>
      </c>
      <c r="J49">
        <v>703.09699999999998</v>
      </c>
      <c r="K49">
        <v>11585</v>
      </c>
      <c r="L49">
        <v>603.62900000000002</v>
      </c>
      <c r="M49">
        <v>11572</v>
      </c>
      <c r="N49">
        <v>576.93899999999996</v>
      </c>
      <c r="O49">
        <v>11584</v>
      </c>
      <c r="P49">
        <v>600.54399999999998</v>
      </c>
      <c r="Q49">
        <v>11575</v>
      </c>
      <c r="R49">
        <v>600.99400000000003</v>
      </c>
      <c r="S49">
        <v>11563</v>
      </c>
      <c r="T49">
        <v>607.649</v>
      </c>
      <c r="U49">
        <v>11568</v>
      </c>
      <c r="V49">
        <v>627.399</v>
      </c>
      <c r="W49">
        <v>11566</v>
      </c>
      <c r="X49">
        <v>693.95500000000004</v>
      </c>
      <c r="Y49">
        <v>11559</v>
      </c>
      <c r="Z49">
        <v>675.18600000000004</v>
      </c>
      <c r="AA49">
        <v>11571</v>
      </c>
      <c r="AB49">
        <v>595.11800000000005</v>
      </c>
    </row>
    <row r="50" spans="1:28" x14ac:dyDescent="0.35">
      <c r="A50" t="s">
        <v>78</v>
      </c>
      <c r="B50" s="1">
        <f t="shared" si="0"/>
        <v>5840</v>
      </c>
      <c r="C50" s="1">
        <f t="shared" si="1"/>
        <v>5811</v>
      </c>
      <c r="D50" s="1">
        <f t="shared" si="2"/>
        <v>4.7750392668563804E-2</v>
      </c>
      <c r="E50" s="1">
        <f t="shared" si="3"/>
        <v>1800.0161000000001</v>
      </c>
      <c r="F50" s="4">
        <f>IF(B50='Global Best'!$B48,1,0)</f>
        <v>0</v>
      </c>
      <c r="G50" s="1">
        <f>('Global Best'!$B48-'SS1'!B50)/'Global Best'!$B48</f>
        <v>6.8027210884353739E-3</v>
      </c>
      <c r="I50">
        <v>5824</v>
      </c>
      <c r="J50">
        <v>1800.001</v>
      </c>
      <c r="K50">
        <v>5804</v>
      </c>
      <c r="L50">
        <v>1800.152</v>
      </c>
      <c r="M50">
        <v>5806</v>
      </c>
      <c r="N50">
        <v>1800.001</v>
      </c>
      <c r="O50">
        <v>5834</v>
      </c>
      <c r="P50">
        <v>1800.001</v>
      </c>
      <c r="Q50">
        <v>5788</v>
      </c>
      <c r="R50">
        <v>1800.001</v>
      </c>
      <c r="S50">
        <v>5812</v>
      </c>
      <c r="T50">
        <v>1800.001</v>
      </c>
      <c r="U50">
        <v>5796</v>
      </c>
      <c r="V50">
        <v>1800.001</v>
      </c>
      <c r="W50">
        <v>5810</v>
      </c>
      <c r="X50">
        <v>1800.001</v>
      </c>
      <c r="Y50">
        <v>5840</v>
      </c>
      <c r="Z50">
        <v>1800.001</v>
      </c>
      <c r="AA50">
        <v>5796</v>
      </c>
      <c r="AB50">
        <v>1800.001</v>
      </c>
    </row>
    <row r="51" spans="1:28" x14ac:dyDescent="0.35">
      <c r="A51" t="s">
        <v>79</v>
      </c>
      <c r="B51" s="1">
        <f t="shared" si="0"/>
        <v>3777</v>
      </c>
      <c r="C51" s="1">
        <f t="shared" si="1"/>
        <v>3773.7</v>
      </c>
      <c r="D51" s="1">
        <f t="shared" si="2"/>
        <v>15.460331678201477</v>
      </c>
      <c r="E51" s="1">
        <f t="shared" si="3"/>
        <v>280.48240000000004</v>
      </c>
      <c r="F51" s="4">
        <f>IF(B51='Global Best'!$B49,1,0)</f>
        <v>0</v>
      </c>
      <c r="G51" s="1">
        <f>('Global Best'!$B49-'SS1'!B51)/'Global Best'!$B49</f>
        <v>1.0738606600314301E-2</v>
      </c>
      <c r="I51">
        <v>3774</v>
      </c>
      <c r="J51">
        <v>290.82900000000001</v>
      </c>
      <c r="K51">
        <v>3773</v>
      </c>
      <c r="L51">
        <v>284.95699999999999</v>
      </c>
      <c r="M51">
        <v>3775</v>
      </c>
      <c r="N51">
        <v>266.42200000000003</v>
      </c>
      <c r="O51">
        <v>3771</v>
      </c>
      <c r="P51">
        <v>279.68900000000002</v>
      </c>
      <c r="Q51">
        <v>3773</v>
      </c>
      <c r="R51">
        <v>282.53500000000003</v>
      </c>
      <c r="S51">
        <v>3769</v>
      </c>
      <c r="T51">
        <v>278.23</v>
      </c>
      <c r="U51">
        <v>3776</v>
      </c>
      <c r="V51">
        <v>262.38299999999998</v>
      </c>
      <c r="W51">
        <v>3777</v>
      </c>
      <c r="X51">
        <v>286.072</v>
      </c>
      <c r="Y51">
        <v>3775</v>
      </c>
      <c r="Z51">
        <v>260.61900000000003</v>
      </c>
      <c r="AA51">
        <v>3774</v>
      </c>
      <c r="AB51">
        <v>313.08800000000002</v>
      </c>
    </row>
    <row r="52" spans="1:28" x14ac:dyDescent="0.35">
      <c r="A52" t="s">
        <v>80</v>
      </c>
      <c r="B52" s="1">
        <f t="shared" si="0"/>
        <v>3784</v>
      </c>
      <c r="C52" s="1">
        <f t="shared" si="1"/>
        <v>3780.8</v>
      </c>
      <c r="D52" s="1">
        <f t="shared" si="2"/>
        <v>14.46102666402969</v>
      </c>
      <c r="E52" s="1">
        <f t="shared" si="3"/>
        <v>253.7842</v>
      </c>
      <c r="F52" s="4">
        <f>IF(B52='Global Best'!$B50,1,0)</f>
        <v>0</v>
      </c>
      <c r="G52" s="1">
        <f>('Global Best'!$B50-'SS1'!B52)/'Global Best'!$B50</f>
        <v>9.4240837696335077E-3</v>
      </c>
      <c r="I52">
        <v>3784</v>
      </c>
      <c r="J52">
        <v>248.12200000000001</v>
      </c>
      <c r="K52">
        <v>3780</v>
      </c>
      <c r="L52">
        <v>261.22699999999998</v>
      </c>
      <c r="M52">
        <v>3782</v>
      </c>
      <c r="N52">
        <v>249.68700000000001</v>
      </c>
      <c r="O52">
        <v>3779</v>
      </c>
      <c r="P52">
        <v>281.221</v>
      </c>
      <c r="Q52">
        <v>3781</v>
      </c>
      <c r="R52">
        <v>267.79399999999998</v>
      </c>
      <c r="S52">
        <v>3781</v>
      </c>
      <c r="T52">
        <v>235.51900000000001</v>
      </c>
      <c r="U52">
        <v>3779</v>
      </c>
      <c r="V52">
        <v>265.05700000000002</v>
      </c>
      <c r="W52">
        <v>3781</v>
      </c>
      <c r="X52">
        <v>247.05</v>
      </c>
      <c r="Y52">
        <v>3778</v>
      </c>
      <c r="Z52">
        <v>241.291</v>
      </c>
      <c r="AA52">
        <v>3783</v>
      </c>
      <c r="AB52">
        <v>240.874</v>
      </c>
    </row>
    <row r="53" spans="1:28" x14ac:dyDescent="0.35">
      <c r="A53" t="s">
        <v>81</v>
      </c>
      <c r="B53" s="1">
        <f t="shared" si="0"/>
        <v>3787</v>
      </c>
      <c r="C53" s="1">
        <f t="shared" si="1"/>
        <v>3776.4</v>
      </c>
      <c r="D53" s="1">
        <f t="shared" si="2"/>
        <v>20.686584855622947</v>
      </c>
      <c r="E53" s="1">
        <f t="shared" si="3"/>
        <v>238.03709999999995</v>
      </c>
      <c r="F53" s="4">
        <f>IF(B53='Global Best'!$B51,1,0)</f>
        <v>0</v>
      </c>
      <c r="G53" s="1">
        <f>('Global Best'!$B51-'SS1'!B53)/'Global Best'!$B51</f>
        <v>8.6387434554973819E-3</v>
      </c>
      <c r="I53">
        <v>3781</v>
      </c>
      <c r="J53">
        <v>263.64400000000001</v>
      </c>
      <c r="K53">
        <v>3775</v>
      </c>
      <c r="L53">
        <v>262.58199999999999</v>
      </c>
      <c r="M53">
        <v>3773</v>
      </c>
      <c r="N53">
        <v>239.87200000000001</v>
      </c>
      <c r="O53">
        <v>3787</v>
      </c>
      <c r="P53">
        <v>206.65700000000001</v>
      </c>
      <c r="Q53">
        <v>3774</v>
      </c>
      <c r="R53">
        <v>260.91199999999998</v>
      </c>
      <c r="S53">
        <v>3780</v>
      </c>
      <c r="T53">
        <v>206.25</v>
      </c>
      <c r="U53">
        <v>3772</v>
      </c>
      <c r="V53">
        <v>239.40199999999999</v>
      </c>
      <c r="W53">
        <v>3773</v>
      </c>
      <c r="X53">
        <v>236.59800000000001</v>
      </c>
      <c r="Y53">
        <v>3774</v>
      </c>
      <c r="Z53">
        <v>232.084</v>
      </c>
      <c r="AA53">
        <v>3775</v>
      </c>
      <c r="AB53">
        <v>232.37</v>
      </c>
    </row>
    <row r="54" spans="1:28" x14ac:dyDescent="0.35">
      <c r="A54" t="s">
        <v>82</v>
      </c>
      <c r="B54" s="1">
        <f t="shared" si="0"/>
        <v>3793</v>
      </c>
      <c r="C54" s="1">
        <f t="shared" si="1"/>
        <v>3791.2</v>
      </c>
      <c r="D54" s="1">
        <f t="shared" si="2"/>
        <v>14.398803137375303</v>
      </c>
      <c r="E54" s="1">
        <f t="shared" si="3"/>
        <v>246.97230000000005</v>
      </c>
      <c r="F54" s="4">
        <f>IF(B54='Global Best'!$B52,1,0)</f>
        <v>0</v>
      </c>
      <c r="G54" s="1">
        <f>('Global Best'!$B52-'SS1'!B54)/'Global Best'!$B52</f>
        <v>6.5479308538501837E-3</v>
      </c>
      <c r="I54">
        <v>3792</v>
      </c>
      <c r="J54">
        <v>239.363</v>
      </c>
      <c r="K54">
        <v>3791</v>
      </c>
      <c r="L54">
        <v>234.142</v>
      </c>
      <c r="M54">
        <v>3791</v>
      </c>
      <c r="N54">
        <v>231.58699999999999</v>
      </c>
      <c r="O54">
        <v>3787</v>
      </c>
      <c r="P54">
        <v>262.00299999999999</v>
      </c>
      <c r="Q54">
        <v>3791</v>
      </c>
      <c r="R54">
        <v>260.78899999999999</v>
      </c>
      <c r="S54">
        <v>3792</v>
      </c>
      <c r="T54">
        <v>258.06799999999998</v>
      </c>
      <c r="U54">
        <v>3791</v>
      </c>
      <c r="V54">
        <v>237.82499999999999</v>
      </c>
      <c r="W54">
        <v>3792</v>
      </c>
      <c r="X54">
        <v>232.08</v>
      </c>
      <c r="Y54">
        <v>3793</v>
      </c>
      <c r="Z54">
        <v>270.40300000000002</v>
      </c>
      <c r="AA54">
        <v>3792</v>
      </c>
      <c r="AB54">
        <v>243.46299999999999</v>
      </c>
    </row>
    <row r="55" spans="1:28" x14ac:dyDescent="0.35">
      <c r="A55" t="s">
        <v>83</v>
      </c>
      <c r="B55" s="1">
        <f t="shared" si="0"/>
        <v>2131</v>
      </c>
      <c r="C55" s="1">
        <f t="shared" si="1"/>
        <v>2123.9</v>
      </c>
      <c r="D55" s="1">
        <f t="shared" si="2"/>
        <v>19.49857933400391</v>
      </c>
      <c r="E55" s="1">
        <f t="shared" si="3"/>
        <v>448.67860000000002</v>
      </c>
      <c r="F55" s="4">
        <f>IF(B55='Global Best'!$B53,1,0)</f>
        <v>0</v>
      </c>
      <c r="G55" s="1">
        <f>('Global Best'!$B53-'SS1'!B55)/'Global Best'!$B53</f>
        <v>1.5249537892791128E-2</v>
      </c>
      <c r="I55">
        <v>2125</v>
      </c>
      <c r="J55">
        <v>400.56700000000001</v>
      </c>
      <c r="K55">
        <v>2130</v>
      </c>
      <c r="L55">
        <v>467.505</v>
      </c>
      <c r="M55">
        <v>2125</v>
      </c>
      <c r="N55">
        <v>453.46600000000001</v>
      </c>
      <c r="O55">
        <v>2124</v>
      </c>
      <c r="P55">
        <v>446.017</v>
      </c>
      <c r="Q55">
        <v>2131</v>
      </c>
      <c r="R55">
        <v>464.108</v>
      </c>
      <c r="S55">
        <v>2117</v>
      </c>
      <c r="T55">
        <v>465.01400000000001</v>
      </c>
      <c r="U55">
        <v>2123</v>
      </c>
      <c r="V55">
        <v>456.18</v>
      </c>
      <c r="W55">
        <v>2124</v>
      </c>
      <c r="X55">
        <v>441.46800000000002</v>
      </c>
      <c r="Y55">
        <v>2123</v>
      </c>
      <c r="Z55">
        <v>453.21</v>
      </c>
      <c r="AA55">
        <v>2117</v>
      </c>
      <c r="AB55">
        <v>439.25099999999998</v>
      </c>
    </row>
    <row r="56" spans="1:28" x14ac:dyDescent="0.35">
      <c r="A56" t="s">
        <v>84</v>
      </c>
      <c r="B56" s="1">
        <f t="shared" si="0"/>
        <v>1949</v>
      </c>
      <c r="C56" s="1">
        <f t="shared" si="1"/>
        <v>1939.1</v>
      </c>
      <c r="D56" s="1">
        <f t="shared" si="2"/>
        <v>25.363431523882316</v>
      </c>
      <c r="E56" s="1">
        <f t="shared" si="3"/>
        <v>461.29100000000005</v>
      </c>
      <c r="F56" s="4">
        <f>IF(B56='Global Best'!$B54,1,0)</f>
        <v>0</v>
      </c>
      <c r="G56" s="1">
        <f>('Global Best'!$B54-'SS1'!B56)/'Global Best'!$B54</f>
        <v>2.8414755732801594E-2</v>
      </c>
      <c r="I56">
        <v>1939</v>
      </c>
      <c r="J56">
        <v>443.15499999999997</v>
      </c>
      <c r="K56">
        <v>1937</v>
      </c>
      <c r="L56">
        <v>435.81</v>
      </c>
      <c r="M56">
        <v>1945</v>
      </c>
      <c r="N56">
        <v>470.71300000000002</v>
      </c>
      <c r="O56">
        <v>1949</v>
      </c>
      <c r="P56">
        <v>498.02600000000001</v>
      </c>
      <c r="Q56">
        <v>1941</v>
      </c>
      <c r="R56">
        <v>427.46600000000001</v>
      </c>
      <c r="S56">
        <v>1933</v>
      </c>
      <c r="T56">
        <v>451.935</v>
      </c>
      <c r="U56">
        <v>1933</v>
      </c>
      <c r="V56">
        <v>484.548</v>
      </c>
      <c r="W56">
        <v>1939</v>
      </c>
      <c r="X56">
        <v>442.529</v>
      </c>
      <c r="Y56">
        <v>1932</v>
      </c>
      <c r="Z56">
        <v>496.61900000000003</v>
      </c>
      <c r="AA56">
        <v>1943</v>
      </c>
      <c r="AB56">
        <v>462.10899999999998</v>
      </c>
    </row>
    <row r="57" spans="1:28" x14ac:dyDescent="0.35">
      <c r="A57" t="s">
        <v>85</v>
      </c>
      <c r="B57" s="1">
        <f t="shared" si="0"/>
        <v>1985</v>
      </c>
      <c r="C57" s="1">
        <f t="shared" si="1"/>
        <v>1965.3</v>
      </c>
      <c r="D57" s="1">
        <f t="shared" si="2"/>
        <v>30.613350463845379</v>
      </c>
      <c r="E57" s="1">
        <f t="shared" si="3"/>
        <v>486.84119999999996</v>
      </c>
      <c r="F57" s="4">
        <f>IF(B57='Global Best'!$B55,1,0)</f>
        <v>0</v>
      </c>
      <c r="G57" s="1">
        <f>('Global Best'!$B55-'SS1'!B57)/'Global Best'!$B55</f>
        <v>9.4810379241516973E-3</v>
      </c>
      <c r="I57">
        <v>1961</v>
      </c>
      <c r="J57">
        <v>451.96899999999999</v>
      </c>
      <c r="K57">
        <v>1967</v>
      </c>
      <c r="L57">
        <v>493.89400000000001</v>
      </c>
      <c r="M57">
        <v>1971</v>
      </c>
      <c r="N57">
        <v>445.48899999999998</v>
      </c>
      <c r="O57">
        <v>1950</v>
      </c>
      <c r="P57">
        <v>523.86400000000003</v>
      </c>
      <c r="Q57">
        <v>1964</v>
      </c>
      <c r="R57">
        <v>477.12700000000001</v>
      </c>
      <c r="S57">
        <v>1965</v>
      </c>
      <c r="T57">
        <v>502.88600000000002</v>
      </c>
      <c r="U57">
        <v>1985</v>
      </c>
      <c r="V57">
        <v>472.04700000000003</v>
      </c>
      <c r="W57">
        <v>1964</v>
      </c>
      <c r="X57">
        <v>504.76</v>
      </c>
      <c r="Y57">
        <v>1961</v>
      </c>
      <c r="Z57">
        <v>459.85500000000002</v>
      </c>
      <c r="AA57">
        <v>1965</v>
      </c>
      <c r="AB57">
        <v>536.52099999999996</v>
      </c>
    </row>
    <row r="58" spans="1:28" x14ac:dyDescent="0.35">
      <c r="A58" t="s">
        <v>86</v>
      </c>
      <c r="B58" s="1">
        <f t="shared" si="0"/>
        <v>2019</v>
      </c>
      <c r="C58" s="1">
        <f t="shared" si="1"/>
        <v>1997.6</v>
      </c>
      <c r="D58" s="1">
        <f t="shared" si="2"/>
        <v>30.194022488639128</v>
      </c>
      <c r="E58" s="1">
        <f t="shared" si="3"/>
        <v>509.35060000000004</v>
      </c>
      <c r="F58" s="4">
        <f>IF(B58='Global Best'!$B56,1,0)</f>
        <v>0</v>
      </c>
      <c r="G58" s="1">
        <f>('Global Best'!$B56-'SS1'!B58)/'Global Best'!$B56</f>
        <v>1.3678553981436248E-2</v>
      </c>
      <c r="I58">
        <v>1995</v>
      </c>
      <c r="J58">
        <v>495.149</v>
      </c>
      <c r="K58">
        <v>1994</v>
      </c>
      <c r="L58">
        <v>494.53199999999998</v>
      </c>
      <c r="M58">
        <v>1981</v>
      </c>
      <c r="N58">
        <v>465.38</v>
      </c>
      <c r="O58">
        <v>1991</v>
      </c>
      <c r="P58">
        <v>501.041</v>
      </c>
      <c r="Q58">
        <v>1996</v>
      </c>
      <c r="R58">
        <v>498.18200000000002</v>
      </c>
      <c r="S58">
        <v>1996</v>
      </c>
      <c r="T58">
        <v>544.66200000000003</v>
      </c>
      <c r="U58">
        <v>2019</v>
      </c>
      <c r="V58">
        <v>569.02700000000004</v>
      </c>
      <c r="W58">
        <v>2003</v>
      </c>
      <c r="X58">
        <v>501.59500000000003</v>
      </c>
      <c r="Y58">
        <v>2003</v>
      </c>
      <c r="Z58">
        <v>492.28899999999999</v>
      </c>
      <c r="AA58">
        <v>1998</v>
      </c>
      <c r="AB58">
        <v>531.649</v>
      </c>
    </row>
    <row r="59" spans="1:28" x14ac:dyDescent="0.35">
      <c r="A59" t="s">
        <v>90</v>
      </c>
      <c r="B59" s="1">
        <f t="shared" ref="B59:B88" si="4">MAX(I59,K59,M59,O59,Q59,S59,U59,W59,Y59,AA59)</f>
        <v>868</v>
      </c>
      <c r="C59" s="1">
        <f>AVERAGE(I59,K59,M59,O59,Q59,S59,U59,W59,Y59,AA59)</f>
        <v>860</v>
      </c>
      <c r="D59" s="1">
        <f t="shared" ref="D59:D88" si="5">STDEV(J59,L59,N59,P59,R59,T59,V59,X59,Z59,AB59)</f>
        <v>8.2616742209635312</v>
      </c>
      <c r="E59" s="1">
        <f t="shared" ref="E59:E88" si="6">AVERAGE(J59,L59,N59,P59,R59,T59,V59,X59,Z59,AB59)</f>
        <v>168.89859999999999</v>
      </c>
      <c r="F59" s="4">
        <f>IF(B59='Global Best'!$B57,1,0)</f>
        <v>0</v>
      </c>
      <c r="G59" s="1">
        <f>('Global Best'!$B57-'SS1'!B59)/'Global Best'!$B57</f>
        <v>9.1324200913242004E-3</v>
      </c>
      <c r="I59" s="1">
        <v>868</v>
      </c>
      <c r="J59" s="1">
        <v>167.64699999999999</v>
      </c>
      <c r="K59" s="1">
        <v>862</v>
      </c>
      <c r="L59" s="1">
        <v>179.398</v>
      </c>
      <c r="M59" s="1">
        <v>862</v>
      </c>
      <c r="N59" s="1">
        <v>169.922</v>
      </c>
      <c r="O59" s="1">
        <v>856</v>
      </c>
      <c r="P59" s="1">
        <v>186.745</v>
      </c>
      <c r="Q59" s="1">
        <v>858</v>
      </c>
      <c r="R59" s="1">
        <v>168.29</v>
      </c>
      <c r="S59" s="1">
        <v>862</v>
      </c>
      <c r="T59" s="1">
        <v>167.86500000000001</v>
      </c>
      <c r="U59" s="1">
        <v>860</v>
      </c>
      <c r="V59" s="1">
        <v>163.708</v>
      </c>
      <c r="W59" s="1">
        <v>856</v>
      </c>
      <c r="X59" s="1">
        <v>160.27199999999999</v>
      </c>
      <c r="Y59" s="1">
        <v>856</v>
      </c>
      <c r="Z59" s="1">
        <v>162.43199999999999</v>
      </c>
      <c r="AA59" s="1">
        <v>860</v>
      </c>
      <c r="AB59" s="1">
        <v>162.70699999999999</v>
      </c>
    </row>
    <row r="60" spans="1:28" x14ac:dyDescent="0.35">
      <c r="A60" t="s">
        <v>91</v>
      </c>
      <c r="B60" s="1">
        <f t="shared" si="4"/>
        <v>868</v>
      </c>
      <c r="C60" s="1">
        <f t="shared" ref="C60:C88" si="7">AVERAGE(I60,K60,M60,O60,Q60,S60,U60,W60,Y60,AA60)</f>
        <v>863.6</v>
      </c>
      <c r="D60" s="1">
        <f t="shared" si="5"/>
        <v>8.4422093612987368</v>
      </c>
      <c r="E60" s="1">
        <f t="shared" si="6"/>
        <v>168.39569999999998</v>
      </c>
      <c r="F60" s="4">
        <f>IF(B60='Global Best'!$B58,1,0)</f>
        <v>0</v>
      </c>
      <c r="G60" s="1">
        <f>('Global Best'!$B58-'SS1'!B60)/'Global Best'!$B58</f>
        <v>6.8649885583524023E-3</v>
      </c>
      <c r="I60" s="1">
        <v>862</v>
      </c>
      <c r="J60" s="1">
        <v>170.34</v>
      </c>
      <c r="K60" s="1">
        <v>868</v>
      </c>
      <c r="L60" s="1">
        <v>167.905</v>
      </c>
      <c r="M60" s="1">
        <v>864</v>
      </c>
      <c r="N60" s="1">
        <v>183.845</v>
      </c>
      <c r="O60" s="1">
        <v>862</v>
      </c>
      <c r="P60" s="1">
        <v>183.09800000000001</v>
      </c>
      <c r="Q60" s="1">
        <v>866</v>
      </c>
      <c r="R60" s="1">
        <v>164.79300000000001</v>
      </c>
      <c r="S60" s="1">
        <v>862</v>
      </c>
      <c r="T60" s="1">
        <v>161.077</v>
      </c>
      <c r="U60" s="1">
        <v>864</v>
      </c>
      <c r="V60" s="1">
        <v>161.328</v>
      </c>
      <c r="W60" s="1">
        <v>862</v>
      </c>
      <c r="X60" s="1">
        <v>163.81100000000001</v>
      </c>
      <c r="Y60" s="1">
        <v>866</v>
      </c>
      <c r="Z60" s="1">
        <v>165.34299999999999</v>
      </c>
      <c r="AA60" s="1">
        <v>860</v>
      </c>
      <c r="AB60" s="1">
        <v>162.417</v>
      </c>
    </row>
    <row r="61" spans="1:28" x14ac:dyDescent="0.35">
      <c r="A61" t="s">
        <v>92</v>
      </c>
      <c r="B61" s="1">
        <f t="shared" si="4"/>
        <v>870</v>
      </c>
      <c r="C61" s="1">
        <f t="shared" si="7"/>
        <v>859.8</v>
      </c>
      <c r="D61" s="1">
        <f t="shared" si="5"/>
        <v>11.695241315737494</v>
      </c>
      <c r="E61" s="1">
        <f t="shared" si="6"/>
        <v>166.31609999999998</v>
      </c>
      <c r="F61" s="4">
        <f>IF(B61='Global Best'!$B59,1,0)</f>
        <v>0</v>
      </c>
      <c r="G61" s="1">
        <f>('Global Best'!$B59-'SS1'!B61)/'Global Best'!$B59</f>
        <v>1.8058690744920992E-2</v>
      </c>
      <c r="I61" s="1">
        <v>870</v>
      </c>
      <c r="J61" s="1">
        <v>157.749</v>
      </c>
      <c r="K61" s="1">
        <v>858</v>
      </c>
      <c r="L61" s="1">
        <v>157.02000000000001</v>
      </c>
      <c r="M61" s="1">
        <v>856</v>
      </c>
      <c r="N61" s="1">
        <v>159.74100000000001</v>
      </c>
      <c r="O61" s="1">
        <v>856</v>
      </c>
      <c r="P61" s="1">
        <v>190.94</v>
      </c>
      <c r="Q61" s="1">
        <v>856</v>
      </c>
      <c r="R61" s="1">
        <v>175.54</v>
      </c>
      <c r="S61" s="1">
        <v>862</v>
      </c>
      <c r="T61" s="1">
        <v>175.86600000000001</v>
      </c>
      <c r="U61" s="1">
        <v>860</v>
      </c>
      <c r="V61" s="1">
        <v>171.76900000000001</v>
      </c>
      <c r="W61" s="1">
        <v>860</v>
      </c>
      <c r="X61" s="1">
        <v>160.916</v>
      </c>
      <c r="Y61" s="1">
        <v>858</v>
      </c>
      <c r="Z61" s="1">
        <v>155.119</v>
      </c>
      <c r="AA61" s="1">
        <v>862</v>
      </c>
      <c r="AB61" s="1">
        <v>158.501</v>
      </c>
    </row>
    <row r="62" spans="1:28" x14ac:dyDescent="0.35">
      <c r="A62" t="s">
        <v>93</v>
      </c>
      <c r="B62" s="1">
        <f t="shared" si="4"/>
        <v>852</v>
      </c>
      <c r="C62" s="1">
        <f t="shared" si="7"/>
        <v>848.6</v>
      </c>
      <c r="D62" s="1">
        <f t="shared" si="5"/>
        <v>8.902832338955708</v>
      </c>
      <c r="E62" s="1">
        <f t="shared" si="6"/>
        <v>167.04990000000001</v>
      </c>
      <c r="F62" s="4">
        <f>IF(B62='Global Best'!$B60,1,0)</f>
        <v>0</v>
      </c>
      <c r="G62" s="1">
        <f>('Global Best'!$B60-'SS1'!B62)/'Global Best'!$B60</f>
        <v>6.993006993006993E-3</v>
      </c>
      <c r="I62" s="1">
        <v>848</v>
      </c>
      <c r="J62" s="1">
        <v>179.928</v>
      </c>
      <c r="K62" s="1">
        <v>852</v>
      </c>
      <c r="L62" s="1">
        <v>162.441</v>
      </c>
      <c r="M62" s="1">
        <v>848</v>
      </c>
      <c r="N62" s="1">
        <v>156.17699999999999</v>
      </c>
      <c r="O62" s="1">
        <v>852</v>
      </c>
      <c r="P62" s="1">
        <v>174.11600000000001</v>
      </c>
      <c r="Q62" s="1">
        <v>846</v>
      </c>
      <c r="R62" s="1">
        <v>174.21299999999999</v>
      </c>
      <c r="S62" s="1">
        <v>846</v>
      </c>
      <c r="T62" s="1">
        <v>156.91399999999999</v>
      </c>
      <c r="U62" s="1">
        <v>850</v>
      </c>
      <c r="V62" s="1">
        <v>158.78</v>
      </c>
      <c r="W62" s="1">
        <v>846</v>
      </c>
      <c r="X62" s="1">
        <v>173.41499999999999</v>
      </c>
      <c r="Y62" s="1">
        <v>852</v>
      </c>
      <c r="Z62" s="1">
        <v>160.363</v>
      </c>
      <c r="AA62" s="1">
        <v>846</v>
      </c>
      <c r="AB62" s="1">
        <v>174.15199999999999</v>
      </c>
    </row>
    <row r="63" spans="1:28" x14ac:dyDescent="0.35">
      <c r="A63" t="s">
        <v>94</v>
      </c>
      <c r="B63" s="1">
        <f t="shared" si="4"/>
        <v>864</v>
      </c>
      <c r="C63" s="1">
        <f t="shared" si="7"/>
        <v>862.6</v>
      </c>
      <c r="D63" s="1">
        <f t="shared" si="5"/>
        <v>11.366119205291174</v>
      </c>
      <c r="E63" s="1">
        <f t="shared" si="6"/>
        <v>174.4597</v>
      </c>
      <c r="F63" s="4">
        <f>IF(B63='Global Best'!$B61,1,0)</f>
        <v>0</v>
      </c>
      <c r="G63" s="1">
        <f>('Global Best'!$B61-'SS1'!B63)/'Global Best'!$B61</f>
        <v>9.1743119266055051E-3</v>
      </c>
      <c r="I63" s="1">
        <v>864</v>
      </c>
      <c r="J63" s="1">
        <v>183.40700000000001</v>
      </c>
      <c r="K63" s="1">
        <v>864</v>
      </c>
      <c r="L63" s="1">
        <v>165.376</v>
      </c>
      <c r="M63" s="1">
        <v>862</v>
      </c>
      <c r="N63" s="1">
        <v>160.69300000000001</v>
      </c>
      <c r="O63" s="1">
        <v>864</v>
      </c>
      <c r="P63" s="1">
        <v>175.233</v>
      </c>
      <c r="Q63" s="1">
        <v>862</v>
      </c>
      <c r="R63" s="1">
        <v>172.36500000000001</v>
      </c>
      <c r="S63" s="1">
        <v>864</v>
      </c>
      <c r="T63" s="1">
        <v>157.04900000000001</v>
      </c>
      <c r="U63" s="1">
        <v>862</v>
      </c>
      <c r="V63" s="1">
        <v>195.239</v>
      </c>
      <c r="W63" s="1">
        <v>862</v>
      </c>
      <c r="X63" s="1">
        <v>182.357</v>
      </c>
      <c r="Y63" s="1">
        <v>858</v>
      </c>
      <c r="Z63" s="1">
        <v>176.94300000000001</v>
      </c>
      <c r="AA63" s="1">
        <v>864</v>
      </c>
      <c r="AB63" s="1">
        <v>175.935</v>
      </c>
    </row>
    <row r="64" spans="1:28" x14ac:dyDescent="0.35">
      <c r="A64" t="s">
        <v>95</v>
      </c>
      <c r="B64" s="1">
        <f t="shared" si="4"/>
        <v>860</v>
      </c>
      <c r="C64" s="1">
        <f t="shared" si="7"/>
        <v>856.4</v>
      </c>
      <c r="D64" s="1">
        <f t="shared" si="5"/>
        <v>6.8549802017705783</v>
      </c>
      <c r="E64" s="1">
        <f t="shared" si="6"/>
        <v>165.39770000000001</v>
      </c>
      <c r="F64" s="4">
        <f>IF(B64='Global Best'!$B62,1,0)</f>
        <v>0</v>
      </c>
      <c r="G64" s="1">
        <f>('Global Best'!$B62-'SS1'!B64)/'Global Best'!$B62</f>
        <v>4.6296296296296294E-3</v>
      </c>
      <c r="I64" s="1">
        <v>854</v>
      </c>
      <c r="J64" s="1">
        <v>167.941</v>
      </c>
      <c r="K64" s="1">
        <v>852</v>
      </c>
      <c r="L64" s="1">
        <v>168.77600000000001</v>
      </c>
      <c r="M64" s="1">
        <v>858</v>
      </c>
      <c r="N64" s="1">
        <v>151.46100000000001</v>
      </c>
      <c r="O64" s="1">
        <v>856</v>
      </c>
      <c r="P64" s="1">
        <v>179.45</v>
      </c>
      <c r="Q64" s="1">
        <v>860</v>
      </c>
      <c r="R64" s="1">
        <v>164.35300000000001</v>
      </c>
      <c r="S64" s="1">
        <v>860</v>
      </c>
      <c r="T64" s="1">
        <v>164.74700000000001</v>
      </c>
      <c r="U64" s="1">
        <v>856</v>
      </c>
      <c r="V64" s="1">
        <v>165.63300000000001</v>
      </c>
      <c r="W64" s="1">
        <v>854</v>
      </c>
      <c r="X64" s="1">
        <v>165.35499999999999</v>
      </c>
      <c r="Y64" s="1">
        <v>858</v>
      </c>
      <c r="Z64" s="1">
        <v>162.26900000000001</v>
      </c>
      <c r="AA64" s="1">
        <v>856</v>
      </c>
      <c r="AB64" s="1">
        <v>163.99199999999999</v>
      </c>
    </row>
    <row r="65" spans="1:28" x14ac:dyDescent="0.35">
      <c r="A65" t="s">
        <v>96</v>
      </c>
      <c r="B65" s="1">
        <f t="shared" si="4"/>
        <v>860</v>
      </c>
      <c r="C65" s="1">
        <f t="shared" si="7"/>
        <v>856</v>
      </c>
      <c r="D65" s="1">
        <f t="shared" si="5"/>
        <v>10.853146292921489</v>
      </c>
      <c r="E65" s="1">
        <f t="shared" si="6"/>
        <v>160.02130000000002</v>
      </c>
      <c r="F65" s="4">
        <f>IF(B65='Global Best'!$B63,1,0)</f>
        <v>0</v>
      </c>
      <c r="G65" s="1">
        <f>('Global Best'!$B63-'SS1'!B65)/'Global Best'!$B63</f>
        <v>2.3201856148491878E-3</v>
      </c>
      <c r="I65" s="1">
        <v>856</v>
      </c>
      <c r="J65" s="1">
        <v>169.17</v>
      </c>
      <c r="K65" s="1">
        <v>858</v>
      </c>
      <c r="L65" s="1">
        <v>181.82300000000001</v>
      </c>
      <c r="M65" s="1">
        <v>860</v>
      </c>
      <c r="N65" s="1">
        <v>150.54400000000001</v>
      </c>
      <c r="O65" s="1">
        <v>856</v>
      </c>
      <c r="P65" s="1">
        <v>150.16200000000001</v>
      </c>
      <c r="Q65" s="1">
        <v>858</v>
      </c>
      <c r="R65" s="1">
        <v>165.899</v>
      </c>
      <c r="S65" s="1">
        <v>852</v>
      </c>
      <c r="T65" s="1">
        <v>164.28700000000001</v>
      </c>
      <c r="U65" s="1">
        <v>858</v>
      </c>
      <c r="V65" s="1">
        <v>150.12200000000001</v>
      </c>
      <c r="W65" s="1">
        <v>852</v>
      </c>
      <c r="X65" s="1">
        <v>150.822</v>
      </c>
      <c r="Y65" s="1">
        <v>854</v>
      </c>
      <c r="Z65" s="1">
        <v>152.56100000000001</v>
      </c>
      <c r="AA65" s="1">
        <v>856</v>
      </c>
      <c r="AB65" s="1">
        <v>164.82300000000001</v>
      </c>
    </row>
    <row r="66" spans="1:28" x14ac:dyDescent="0.35">
      <c r="A66" t="s">
        <v>97</v>
      </c>
      <c r="B66" s="1">
        <f t="shared" si="4"/>
        <v>876</v>
      </c>
      <c r="C66" s="1">
        <f t="shared" si="7"/>
        <v>865.8</v>
      </c>
      <c r="D66" s="1">
        <f t="shared" si="5"/>
        <v>9.0892995305224442</v>
      </c>
      <c r="E66" s="1">
        <f t="shared" si="6"/>
        <v>173.82520000000005</v>
      </c>
      <c r="F66" s="4">
        <f>IF(B66='Global Best'!$B64,1,0)</f>
        <v>0</v>
      </c>
      <c r="G66" s="1">
        <f>('Global Best'!$B64-'SS1'!B66)/'Global Best'!$B64</f>
        <v>2.2779043280182231E-3</v>
      </c>
      <c r="I66" s="1">
        <v>868</v>
      </c>
      <c r="J66" s="1">
        <v>170.03399999999999</v>
      </c>
      <c r="K66" s="1">
        <v>866</v>
      </c>
      <c r="L66" s="1">
        <v>168.26300000000001</v>
      </c>
      <c r="M66" s="1">
        <v>864</v>
      </c>
      <c r="N66" s="1">
        <v>162.52600000000001</v>
      </c>
      <c r="O66" s="1">
        <v>866</v>
      </c>
      <c r="P66" s="1">
        <v>183.90299999999999</v>
      </c>
      <c r="Q66" s="1">
        <v>870</v>
      </c>
      <c r="R66" s="1">
        <v>182.166</v>
      </c>
      <c r="S66" s="1">
        <v>862</v>
      </c>
      <c r="T66" s="1">
        <v>164.53899999999999</v>
      </c>
      <c r="U66" s="1">
        <v>862</v>
      </c>
      <c r="V66" s="1">
        <v>177.77600000000001</v>
      </c>
      <c r="W66" s="1">
        <v>876</v>
      </c>
      <c r="X66" s="1">
        <v>181.54400000000001</v>
      </c>
      <c r="Y66" s="1">
        <v>864</v>
      </c>
      <c r="Z66" s="1">
        <v>162.84200000000001</v>
      </c>
      <c r="AA66" s="1">
        <v>860</v>
      </c>
      <c r="AB66" s="1">
        <v>184.65899999999999</v>
      </c>
    </row>
    <row r="67" spans="1:28" x14ac:dyDescent="0.35">
      <c r="A67" t="s">
        <v>98</v>
      </c>
      <c r="B67" s="1">
        <f t="shared" si="4"/>
        <v>856</v>
      </c>
      <c r="C67" s="1">
        <f t="shared" si="7"/>
        <v>850.6</v>
      </c>
      <c r="D67" s="1">
        <f t="shared" si="5"/>
        <v>13.096900428897081</v>
      </c>
      <c r="E67" s="1">
        <f t="shared" si="6"/>
        <v>156.84520000000001</v>
      </c>
      <c r="F67" s="4">
        <f>IF(B67='Global Best'!$B65,1,0)</f>
        <v>0</v>
      </c>
      <c r="G67" s="1">
        <f>('Global Best'!$B65-'SS1'!B67)/'Global Best'!$B65</f>
        <v>6.9605568445475635E-3</v>
      </c>
      <c r="I67" s="1">
        <v>850</v>
      </c>
      <c r="J67" s="1">
        <v>153.12700000000001</v>
      </c>
      <c r="K67" s="1">
        <v>856</v>
      </c>
      <c r="L67" s="1">
        <v>182.28200000000001</v>
      </c>
      <c r="M67" s="1">
        <v>846</v>
      </c>
      <c r="N67" s="1">
        <v>155.32599999999999</v>
      </c>
      <c r="O67" s="1">
        <v>856</v>
      </c>
      <c r="P67" s="1">
        <v>152.65799999999999</v>
      </c>
      <c r="Q67" s="1">
        <v>850</v>
      </c>
      <c r="R67" s="1">
        <v>163.34899999999999</v>
      </c>
      <c r="S67" s="1">
        <v>852</v>
      </c>
      <c r="T67" s="1">
        <v>134.00299999999999</v>
      </c>
      <c r="U67" s="1">
        <v>848</v>
      </c>
      <c r="V67" s="1">
        <v>165.72300000000001</v>
      </c>
      <c r="W67" s="1">
        <v>852</v>
      </c>
      <c r="X67" s="1">
        <v>165.03399999999999</v>
      </c>
      <c r="Y67" s="1">
        <v>848</v>
      </c>
      <c r="Z67" s="1">
        <v>151.02500000000001</v>
      </c>
      <c r="AA67" s="1">
        <v>848</v>
      </c>
      <c r="AB67" s="1">
        <v>145.92500000000001</v>
      </c>
    </row>
    <row r="68" spans="1:28" x14ac:dyDescent="0.35">
      <c r="A68" t="s">
        <v>99</v>
      </c>
      <c r="B68" s="1">
        <f t="shared" si="4"/>
        <v>862</v>
      </c>
      <c r="C68" s="1">
        <f t="shared" si="7"/>
        <v>857.4</v>
      </c>
      <c r="D68" s="1">
        <f t="shared" si="5"/>
        <v>9.5705095417584189</v>
      </c>
      <c r="E68" s="1">
        <f t="shared" si="6"/>
        <v>178.83199999999999</v>
      </c>
      <c r="F68" s="4">
        <f>IF(B68='Global Best'!$B66,1,0)</f>
        <v>0</v>
      </c>
      <c r="G68" s="1">
        <f>('Global Best'!$B66-'SS1'!B68)/'Global Best'!$B66</f>
        <v>4.6189376443418013E-3</v>
      </c>
      <c r="I68" s="1">
        <v>852</v>
      </c>
      <c r="J68" s="1">
        <v>187.82599999999999</v>
      </c>
      <c r="K68" s="1">
        <v>862</v>
      </c>
      <c r="L68" s="1">
        <v>189.95400000000001</v>
      </c>
      <c r="M68" s="1">
        <v>856</v>
      </c>
      <c r="N68" s="1">
        <v>173.58500000000001</v>
      </c>
      <c r="O68" s="1">
        <v>856</v>
      </c>
      <c r="P68" s="1">
        <v>169.714</v>
      </c>
      <c r="Q68" s="1">
        <v>860</v>
      </c>
      <c r="R68" s="1">
        <v>171.58699999999999</v>
      </c>
      <c r="S68" s="1">
        <v>858</v>
      </c>
      <c r="T68" s="1">
        <v>170.36799999999999</v>
      </c>
      <c r="U68" s="1">
        <v>856</v>
      </c>
      <c r="V68" s="1">
        <v>173.239</v>
      </c>
      <c r="W68" s="1">
        <v>862</v>
      </c>
      <c r="X68" s="1">
        <v>192.01300000000001</v>
      </c>
      <c r="Y68" s="1">
        <v>856</v>
      </c>
      <c r="Z68" s="1">
        <v>189.428</v>
      </c>
      <c r="AA68" s="1">
        <v>856</v>
      </c>
      <c r="AB68" s="1">
        <v>170.60599999999999</v>
      </c>
    </row>
    <row r="69" spans="1:28" x14ac:dyDescent="0.35">
      <c r="A69" t="s">
        <v>100</v>
      </c>
      <c r="B69" s="1">
        <f t="shared" si="4"/>
        <v>2354</v>
      </c>
      <c r="C69" s="1">
        <f t="shared" si="7"/>
        <v>2345.6</v>
      </c>
      <c r="D69" s="1">
        <f t="shared" si="5"/>
        <v>2.396728981215028E-13</v>
      </c>
      <c r="E69" s="1">
        <f t="shared" si="6"/>
        <v>1800.0009999999997</v>
      </c>
      <c r="F69" s="4">
        <f>IF(B69='Global Best'!$B67,1,0)</f>
        <v>1</v>
      </c>
      <c r="G69" s="1">
        <f>('Global Best'!$B67-'SS1'!B69)/'Global Best'!$B67</f>
        <v>0</v>
      </c>
      <c r="I69" s="1">
        <v>2348</v>
      </c>
      <c r="J69" s="1">
        <v>1800.001</v>
      </c>
      <c r="K69" s="1">
        <v>2336</v>
      </c>
      <c r="L69" s="1">
        <v>1800.001</v>
      </c>
      <c r="M69" s="1">
        <v>2346</v>
      </c>
      <c r="N69" s="1">
        <v>1800.001</v>
      </c>
      <c r="O69" s="1">
        <v>2352</v>
      </c>
      <c r="P69" s="1">
        <v>1800.001</v>
      </c>
      <c r="Q69" s="1">
        <v>2352</v>
      </c>
      <c r="R69" s="1">
        <v>1800.001</v>
      </c>
      <c r="S69" s="1">
        <v>2354</v>
      </c>
      <c r="T69" s="1">
        <v>1800.001</v>
      </c>
      <c r="U69" s="1">
        <v>2344</v>
      </c>
      <c r="V69" s="1">
        <v>1800.001</v>
      </c>
      <c r="W69" s="1">
        <v>2346</v>
      </c>
      <c r="X69" s="1">
        <v>1800.001</v>
      </c>
      <c r="Y69" s="1">
        <v>2344</v>
      </c>
      <c r="Z69" s="1">
        <v>1800.001</v>
      </c>
      <c r="AA69" s="1">
        <v>2334</v>
      </c>
      <c r="AB69" s="1">
        <v>1800.001</v>
      </c>
    </row>
    <row r="70" spans="1:28" x14ac:dyDescent="0.35">
      <c r="A70" t="s">
        <v>101</v>
      </c>
      <c r="B70" s="1">
        <f t="shared" si="4"/>
        <v>2348</v>
      </c>
      <c r="C70" s="1">
        <f t="shared" si="7"/>
        <v>2336.4</v>
      </c>
      <c r="D70" s="1">
        <f t="shared" si="5"/>
        <v>0.11337940240134649</v>
      </c>
      <c r="E70" s="1">
        <f t="shared" si="6"/>
        <v>1800.1580000000001</v>
      </c>
      <c r="F70" s="4">
        <f>IF(B70='Global Best'!$B68,1,0)</f>
        <v>1</v>
      </c>
      <c r="G70" s="1">
        <f>('Global Best'!$B68-'SS1'!B70)/'Global Best'!$B68</f>
        <v>0</v>
      </c>
      <c r="I70" s="1">
        <v>2332</v>
      </c>
      <c r="J70" s="1">
        <v>1800.1980000000001</v>
      </c>
      <c r="K70" s="1">
        <v>2324</v>
      </c>
      <c r="L70" s="1">
        <v>1800.17</v>
      </c>
      <c r="M70" s="1">
        <v>2332</v>
      </c>
      <c r="N70" s="1">
        <v>1800.202</v>
      </c>
      <c r="O70" s="1">
        <v>2336</v>
      </c>
      <c r="P70" s="1">
        <v>1800.001</v>
      </c>
      <c r="Q70" s="1">
        <v>2340</v>
      </c>
      <c r="R70" s="1">
        <v>1800.0070000000001</v>
      </c>
      <c r="S70" s="1">
        <v>2348</v>
      </c>
      <c r="T70" s="1">
        <v>1800.2449999999999</v>
      </c>
      <c r="U70" s="1">
        <v>2336</v>
      </c>
      <c r="V70" s="1">
        <v>1800.2539999999999</v>
      </c>
      <c r="W70" s="1">
        <v>2332</v>
      </c>
      <c r="X70" s="1">
        <v>1800.3050000000001</v>
      </c>
      <c r="Y70" s="1">
        <v>2342</v>
      </c>
      <c r="Z70" s="1">
        <v>1800.001</v>
      </c>
      <c r="AA70" s="1">
        <v>2342</v>
      </c>
      <c r="AB70" s="1">
        <v>1800.1969999999999</v>
      </c>
    </row>
    <row r="71" spans="1:28" x14ac:dyDescent="0.35">
      <c r="A71" t="s">
        <v>102</v>
      </c>
      <c r="B71" s="1">
        <f t="shared" si="4"/>
        <v>2360</v>
      </c>
      <c r="C71" s="1">
        <f t="shared" si="7"/>
        <v>2345.4</v>
      </c>
      <c r="D71" s="1">
        <f t="shared" si="5"/>
        <v>0.121827245629941</v>
      </c>
      <c r="E71" s="1">
        <f t="shared" si="6"/>
        <v>1800.1059</v>
      </c>
      <c r="F71" s="4">
        <f>IF(B71='Global Best'!$B69,1,0)</f>
        <v>1</v>
      </c>
      <c r="G71" s="1">
        <f>('Global Best'!$B69-'SS1'!B71)/'Global Best'!$B69</f>
        <v>0</v>
      </c>
      <c r="I71" s="1">
        <v>2342</v>
      </c>
      <c r="J71" s="1">
        <v>1800.0250000000001</v>
      </c>
      <c r="K71" s="1">
        <v>2346</v>
      </c>
      <c r="L71" s="1">
        <v>1800.355</v>
      </c>
      <c r="M71" s="1">
        <v>2340</v>
      </c>
      <c r="N71" s="1">
        <v>1800.1849999999999</v>
      </c>
      <c r="O71" s="1">
        <v>2346</v>
      </c>
      <c r="P71" s="1">
        <v>1800.211</v>
      </c>
      <c r="Q71" s="1">
        <v>2338</v>
      </c>
      <c r="R71" s="1">
        <v>1800.1659999999999</v>
      </c>
      <c r="S71" s="1">
        <v>2346</v>
      </c>
      <c r="T71" s="1">
        <v>1800.1130000000001</v>
      </c>
      <c r="U71" s="1">
        <v>2346</v>
      </c>
      <c r="V71" s="1">
        <v>1800.001</v>
      </c>
      <c r="W71" s="1">
        <v>2360</v>
      </c>
      <c r="X71" s="1">
        <v>1800.001</v>
      </c>
      <c r="Y71" s="1">
        <v>2350</v>
      </c>
      <c r="Z71" s="1">
        <v>1800.001</v>
      </c>
      <c r="AA71" s="1">
        <v>2340</v>
      </c>
      <c r="AB71" s="1">
        <v>1800.001</v>
      </c>
    </row>
    <row r="72" spans="1:28" x14ac:dyDescent="0.35">
      <c r="A72" t="s">
        <v>103</v>
      </c>
      <c r="B72" s="1">
        <f t="shared" si="4"/>
        <v>2338</v>
      </c>
      <c r="C72" s="1">
        <f t="shared" si="7"/>
        <v>2329.8000000000002</v>
      </c>
      <c r="D72" s="1">
        <f t="shared" si="5"/>
        <v>5.6920997883122869E-3</v>
      </c>
      <c r="E72" s="1">
        <f t="shared" si="6"/>
        <v>1800.0027999999998</v>
      </c>
      <c r="F72" s="4">
        <f>IF(B72='Global Best'!$B70,1,0)</f>
        <v>0</v>
      </c>
      <c r="G72" s="1">
        <f>('Global Best'!$B70-'SS1'!B72)/'Global Best'!$B70</f>
        <v>1.7079419299743809E-3</v>
      </c>
      <c r="I72" s="1">
        <v>2330</v>
      </c>
      <c r="J72" s="1">
        <v>1800.001</v>
      </c>
      <c r="K72" s="1">
        <v>2324</v>
      </c>
      <c r="L72" s="1">
        <v>1800.001</v>
      </c>
      <c r="M72" s="1">
        <v>2328</v>
      </c>
      <c r="N72" s="1">
        <v>1800.001</v>
      </c>
      <c r="O72" s="1">
        <v>2330</v>
      </c>
      <c r="P72" s="1">
        <v>1800.001</v>
      </c>
      <c r="Q72" s="1">
        <v>2332</v>
      </c>
      <c r="R72" s="1">
        <v>1800.019</v>
      </c>
      <c r="S72" s="1">
        <v>2326</v>
      </c>
      <c r="T72" s="1">
        <v>1800.001</v>
      </c>
      <c r="U72" s="1">
        <v>2324</v>
      </c>
      <c r="V72" s="1">
        <v>1800.001</v>
      </c>
      <c r="W72" s="1">
        <v>2338</v>
      </c>
      <c r="X72" s="1">
        <v>1800.001</v>
      </c>
      <c r="Y72" s="1">
        <v>2336</v>
      </c>
      <c r="Z72" s="1">
        <v>1800.001</v>
      </c>
      <c r="AA72" s="1">
        <v>2330</v>
      </c>
      <c r="AB72" s="1">
        <v>1800.001</v>
      </c>
    </row>
    <row r="73" spans="1:28" x14ac:dyDescent="0.35">
      <c r="A73" t="s">
        <v>104</v>
      </c>
      <c r="B73" s="1">
        <f t="shared" si="4"/>
        <v>2334</v>
      </c>
      <c r="C73" s="1">
        <f t="shared" si="7"/>
        <v>2323.1999999999998</v>
      </c>
      <c r="D73" s="1">
        <f t="shared" si="5"/>
        <v>7.9184804939658571E-2</v>
      </c>
      <c r="E73" s="1">
        <f t="shared" si="6"/>
        <v>1800.0266999999999</v>
      </c>
      <c r="F73" s="4">
        <f>IF(B73='Global Best'!$B71,1,0)</f>
        <v>0</v>
      </c>
      <c r="G73" s="1">
        <f>('Global Best'!$B71-'SS1'!B73)/'Global Best'!$B71</f>
        <v>8.5616438356164379E-4</v>
      </c>
      <c r="I73" s="1">
        <v>2326</v>
      </c>
      <c r="J73" s="1">
        <v>1800.001</v>
      </c>
      <c r="K73" s="1">
        <v>2322</v>
      </c>
      <c r="L73" s="1">
        <v>1800.001</v>
      </c>
      <c r="M73" s="1">
        <v>2334</v>
      </c>
      <c r="N73" s="1">
        <v>1800.001</v>
      </c>
      <c r="O73" s="1">
        <v>2320</v>
      </c>
      <c r="P73" s="1">
        <v>1800.001</v>
      </c>
      <c r="Q73" s="1">
        <v>2326</v>
      </c>
      <c r="R73" s="1">
        <v>1800.001</v>
      </c>
      <c r="S73" s="1">
        <v>2330</v>
      </c>
      <c r="T73" s="1">
        <v>1800.001</v>
      </c>
      <c r="U73" s="1">
        <v>2312</v>
      </c>
      <c r="V73" s="1">
        <v>1800.001</v>
      </c>
      <c r="W73" s="1">
        <v>2318</v>
      </c>
      <c r="X73" s="1">
        <v>1800.001</v>
      </c>
      <c r="Y73" s="1">
        <v>2324</v>
      </c>
      <c r="Z73" s="1">
        <v>1800.0070000000001</v>
      </c>
      <c r="AA73" s="1">
        <v>2320</v>
      </c>
      <c r="AB73" s="1">
        <v>1800.252</v>
      </c>
    </row>
    <row r="74" spans="1:28" x14ac:dyDescent="0.35">
      <c r="A74" t="s">
        <v>105</v>
      </c>
      <c r="B74" s="1">
        <f t="shared" si="4"/>
        <v>2330</v>
      </c>
      <c r="C74" s="1">
        <f t="shared" si="7"/>
        <v>2317.6</v>
      </c>
      <c r="D74" s="1">
        <f t="shared" si="5"/>
        <v>2.396728981215028E-13</v>
      </c>
      <c r="E74" s="1">
        <f t="shared" si="6"/>
        <v>1800.0009999999997</v>
      </c>
      <c r="F74" s="4">
        <f>IF(B74='Global Best'!$B72,1,0)</f>
        <v>1</v>
      </c>
      <c r="G74" s="1">
        <f>('Global Best'!$B72-'SS1'!B74)/'Global Best'!$B72</f>
        <v>0</v>
      </c>
      <c r="I74" s="1">
        <v>2314</v>
      </c>
      <c r="J74" s="1">
        <v>1800.001</v>
      </c>
      <c r="K74" s="1">
        <v>2312</v>
      </c>
      <c r="L74" s="1">
        <v>1800.001</v>
      </c>
      <c r="M74" s="1">
        <v>2328</v>
      </c>
      <c r="N74" s="1">
        <v>1800.001</v>
      </c>
      <c r="O74" s="1">
        <v>2314</v>
      </c>
      <c r="P74" s="1">
        <v>1800.001</v>
      </c>
      <c r="Q74" s="1">
        <v>2330</v>
      </c>
      <c r="R74" s="1">
        <v>1800.001</v>
      </c>
      <c r="S74" s="1">
        <v>2310</v>
      </c>
      <c r="T74" s="1">
        <v>1800.001</v>
      </c>
      <c r="U74" s="1">
        <v>2318</v>
      </c>
      <c r="V74" s="1">
        <v>1800.001</v>
      </c>
      <c r="W74" s="1">
        <v>2318</v>
      </c>
      <c r="X74" s="1">
        <v>1800.001</v>
      </c>
      <c r="Y74" s="1">
        <v>2318</v>
      </c>
      <c r="Z74" s="1">
        <v>1800.001</v>
      </c>
      <c r="AA74" s="1">
        <v>2314</v>
      </c>
      <c r="AB74" s="1">
        <v>1800.001</v>
      </c>
    </row>
    <row r="75" spans="1:28" x14ac:dyDescent="0.35">
      <c r="A75" t="s">
        <v>106</v>
      </c>
      <c r="B75" s="1">
        <f t="shared" si="4"/>
        <v>2360</v>
      </c>
      <c r="C75" s="1">
        <f t="shared" si="7"/>
        <v>2347.6</v>
      </c>
      <c r="D75" s="1">
        <f t="shared" si="5"/>
        <v>2.396728981215028E-13</v>
      </c>
      <c r="E75" s="1">
        <f t="shared" si="6"/>
        <v>1800.0009999999997</v>
      </c>
      <c r="F75" s="4">
        <f>IF(B75='Global Best'!$B73,1,0)</f>
        <v>1</v>
      </c>
      <c r="G75" s="1">
        <f>('Global Best'!$B73-'SS1'!B75)/'Global Best'!$B73</f>
        <v>0</v>
      </c>
      <c r="I75" s="1">
        <v>2356</v>
      </c>
      <c r="J75" s="1">
        <v>1800.001</v>
      </c>
      <c r="K75" s="1">
        <v>2342</v>
      </c>
      <c r="L75" s="1">
        <v>1800.001</v>
      </c>
      <c r="M75" s="1">
        <v>2340</v>
      </c>
      <c r="N75" s="1">
        <v>1800.001</v>
      </c>
      <c r="O75" s="1">
        <v>2344</v>
      </c>
      <c r="P75" s="1">
        <v>1800.001</v>
      </c>
      <c r="Q75" s="1">
        <v>2356</v>
      </c>
      <c r="R75" s="1">
        <v>1800.001</v>
      </c>
      <c r="S75" s="1">
        <v>2346</v>
      </c>
      <c r="T75" s="1">
        <v>1800.001</v>
      </c>
      <c r="U75" s="1">
        <v>2348</v>
      </c>
      <c r="V75" s="1">
        <v>1800.001</v>
      </c>
      <c r="W75" s="1">
        <v>2350</v>
      </c>
      <c r="X75" s="1">
        <v>1800.001</v>
      </c>
      <c r="Y75" s="1">
        <v>2360</v>
      </c>
      <c r="Z75" s="1">
        <v>1800.001</v>
      </c>
      <c r="AA75" s="1">
        <v>2334</v>
      </c>
      <c r="AB75" s="1">
        <v>1800.001</v>
      </c>
    </row>
    <row r="76" spans="1:28" x14ac:dyDescent="0.35">
      <c r="A76" t="s">
        <v>107</v>
      </c>
      <c r="B76" s="1">
        <f t="shared" si="4"/>
        <v>2348</v>
      </c>
      <c r="C76" s="1">
        <f t="shared" si="7"/>
        <v>2340.8000000000002</v>
      </c>
      <c r="D76" s="1">
        <f t="shared" si="5"/>
        <v>5.9767047777207108E-2</v>
      </c>
      <c r="E76" s="1">
        <f t="shared" si="6"/>
        <v>1800.0199</v>
      </c>
      <c r="F76" s="4">
        <f>IF(B76='Global Best'!$B74,1,0)</f>
        <v>1</v>
      </c>
      <c r="G76" s="1">
        <f>('Global Best'!$B74-'SS1'!B76)/'Global Best'!$B74</f>
        <v>0</v>
      </c>
      <c r="I76" s="1">
        <v>2338</v>
      </c>
      <c r="J76" s="1">
        <v>1800.001</v>
      </c>
      <c r="K76" s="1">
        <v>2338</v>
      </c>
      <c r="L76" s="1">
        <v>1800.001</v>
      </c>
      <c r="M76" s="1">
        <v>2334</v>
      </c>
      <c r="N76" s="1">
        <v>1800.001</v>
      </c>
      <c r="O76" s="1">
        <v>2340</v>
      </c>
      <c r="P76" s="1">
        <v>1800.001</v>
      </c>
      <c r="Q76" s="1">
        <v>2340</v>
      </c>
      <c r="R76" s="1">
        <v>1800.001</v>
      </c>
      <c r="S76" s="1">
        <v>2348</v>
      </c>
      <c r="T76" s="1">
        <v>1800.001</v>
      </c>
      <c r="U76" s="1">
        <v>2348</v>
      </c>
      <c r="V76" s="1">
        <v>1800.001</v>
      </c>
      <c r="W76" s="1">
        <v>2340</v>
      </c>
      <c r="X76" s="1">
        <v>1800.001</v>
      </c>
      <c r="Y76" s="1">
        <v>2348</v>
      </c>
      <c r="Z76" s="1">
        <v>1800.19</v>
      </c>
      <c r="AA76" s="1">
        <v>2334</v>
      </c>
      <c r="AB76" s="1">
        <v>1800.001</v>
      </c>
    </row>
    <row r="77" spans="1:28" x14ac:dyDescent="0.35">
      <c r="A77" t="s">
        <v>108</v>
      </c>
      <c r="B77" s="1">
        <f t="shared" si="4"/>
        <v>2334</v>
      </c>
      <c r="C77" s="1">
        <f t="shared" si="7"/>
        <v>2325.1999999999998</v>
      </c>
      <c r="D77" s="1">
        <f t="shared" si="5"/>
        <v>2.396728981215028E-13</v>
      </c>
      <c r="E77" s="1">
        <f t="shared" si="6"/>
        <v>1800.0009999999997</v>
      </c>
      <c r="F77" s="4">
        <f>IF(B77='Global Best'!$B75,1,0)</f>
        <v>1</v>
      </c>
      <c r="G77" s="1">
        <f>('Global Best'!$B75-'SS1'!B77)/'Global Best'!$B75</f>
        <v>0</v>
      </c>
      <c r="I77" s="1">
        <v>2322</v>
      </c>
      <c r="J77" s="1">
        <v>1800.001</v>
      </c>
      <c r="K77" s="1">
        <v>2320</v>
      </c>
      <c r="L77" s="1">
        <v>1800.001</v>
      </c>
      <c r="M77" s="1">
        <v>2326</v>
      </c>
      <c r="N77" s="1">
        <v>1800.001</v>
      </c>
      <c r="O77" s="1">
        <v>2324</v>
      </c>
      <c r="P77" s="1">
        <v>1800.001</v>
      </c>
      <c r="Q77" s="1">
        <v>2322</v>
      </c>
      <c r="R77" s="1">
        <v>1800.001</v>
      </c>
      <c r="S77" s="1">
        <v>2332</v>
      </c>
      <c r="T77" s="1">
        <v>1800.001</v>
      </c>
      <c r="U77" s="1">
        <v>2334</v>
      </c>
      <c r="V77" s="1">
        <v>1800.001</v>
      </c>
      <c r="W77" s="1">
        <v>2324</v>
      </c>
      <c r="X77" s="1">
        <v>1800.001</v>
      </c>
      <c r="Y77" s="1">
        <v>2320</v>
      </c>
      <c r="Z77" s="1">
        <v>1800.001</v>
      </c>
      <c r="AA77" s="1">
        <v>2328</v>
      </c>
      <c r="AB77" s="1">
        <v>1800.001</v>
      </c>
    </row>
    <row r="78" spans="1:28" x14ac:dyDescent="0.35">
      <c r="A78" t="s">
        <v>109</v>
      </c>
      <c r="B78" s="1">
        <f t="shared" si="4"/>
        <v>2304</v>
      </c>
      <c r="C78" s="1">
        <f t="shared" si="7"/>
        <v>2295.1999999999998</v>
      </c>
      <c r="D78" s="1">
        <f t="shared" si="5"/>
        <v>1.6127616066836877E-2</v>
      </c>
      <c r="E78" s="1">
        <f t="shared" si="6"/>
        <v>1800.0061000000001</v>
      </c>
      <c r="F78" s="4">
        <f>IF(B78='Global Best'!$B76,1,0)</f>
        <v>0</v>
      </c>
      <c r="G78" s="1">
        <f>('Global Best'!$B76-'SS1'!B78)/'Global Best'!$B76</f>
        <v>8.6730268863833475E-4</v>
      </c>
      <c r="I78" s="1">
        <v>2296</v>
      </c>
      <c r="J78" s="1">
        <v>1800.001</v>
      </c>
      <c r="K78" s="1">
        <v>2286</v>
      </c>
      <c r="L78" s="1">
        <v>1800.001</v>
      </c>
      <c r="M78" s="1">
        <v>2292</v>
      </c>
      <c r="N78" s="1">
        <v>1800.0519999999999</v>
      </c>
      <c r="O78" s="1">
        <v>2298</v>
      </c>
      <c r="P78" s="1">
        <v>1800.001</v>
      </c>
      <c r="Q78" s="1">
        <v>2290</v>
      </c>
      <c r="R78" s="1">
        <v>1800.001</v>
      </c>
      <c r="S78" s="1">
        <v>2294</v>
      </c>
      <c r="T78" s="1">
        <v>1800.001</v>
      </c>
      <c r="U78" s="1">
        <v>2296</v>
      </c>
      <c r="V78" s="1">
        <v>1800.001</v>
      </c>
      <c r="W78" s="1">
        <v>2304</v>
      </c>
      <c r="X78" s="1">
        <v>1800.001</v>
      </c>
      <c r="Y78" s="1">
        <v>2300</v>
      </c>
      <c r="Z78" s="1">
        <v>1800.001</v>
      </c>
      <c r="AA78" s="1">
        <v>2296</v>
      </c>
      <c r="AB78" s="1">
        <v>1800.001</v>
      </c>
    </row>
    <row r="79" spans="1:28" x14ac:dyDescent="0.35">
      <c r="A79" t="s">
        <v>110</v>
      </c>
      <c r="B79" s="1">
        <f t="shared" si="4"/>
        <v>110</v>
      </c>
      <c r="C79" s="1">
        <f t="shared" si="7"/>
        <v>110</v>
      </c>
      <c r="D79" s="1">
        <f t="shared" si="5"/>
        <v>8.8129702396209444E-2</v>
      </c>
      <c r="E79" s="1">
        <f t="shared" si="6"/>
        <v>2.1132</v>
      </c>
      <c r="F79" s="4">
        <f>IF(B79='Global Best'!$B77,1,0)</f>
        <v>1</v>
      </c>
      <c r="G79" s="1">
        <f>('Global Best'!$B77-'SS1'!B79)/'Global Best'!$B77</f>
        <v>0</v>
      </c>
      <c r="I79" s="1">
        <v>110</v>
      </c>
      <c r="J79" s="1">
        <v>2.1230000000000002</v>
      </c>
      <c r="K79" s="1">
        <v>110</v>
      </c>
      <c r="L79" s="1">
        <v>2.1389999999999998</v>
      </c>
      <c r="M79" s="1">
        <v>110</v>
      </c>
      <c r="N79" s="1">
        <v>2.093</v>
      </c>
      <c r="O79" s="1">
        <v>110</v>
      </c>
      <c r="P79" s="1">
        <v>2.2210000000000001</v>
      </c>
      <c r="Q79" s="1">
        <v>110</v>
      </c>
      <c r="R79" s="1">
        <v>2.1669999999999998</v>
      </c>
      <c r="S79" s="1">
        <v>110</v>
      </c>
      <c r="T79" s="1">
        <v>2.0569999999999999</v>
      </c>
      <c r="U79" s="1">
        <v>110</v>
      </c>
      <c r="V79" s="1">
        <v>2.0539999999999998</v>
      </c>
      <c r="W79" s="1">
        <v>110</v>
      </c>
      <c r="X79" s="1">
        <v>1.92</v>
      </c>
      <c r="Y79" s="1">
        <v>110</v>
      </c>
      <c r="Z79" s="1">
        <v>2.1509999999999998</v>
      </c>
      <c r="AA79" s="1">
        <v>110</v>
      </c>
      <c r="AB79" s="1">
        <v>2.2069999999999999</v>
      </c>
    </row>
    <row r="80" spans="1:28" x14ac:dyDescent="0.35">
      <c r="A80" t="s">
        <v>111</v>
      </c>
      <c r="B80" s="1">
        <f t="shared" si="4"/>
        <v>110</v>
      </c>
      <c r="C80" s="1">
        <f t="shared" si="7"/>
        <v>109.2</v>
      </c>
      <c r="D80" s="1">
        <f t="shared" si="5"/>
        <v>9.6646492147643093E-2</v>
      </c>
      <c r="E80" s="1">
        <f t="shared" si="6"/>
        <v>2.0269000000000004</v>
      </c>
      <c r="F80" s="4">
        <f>IF(B80='Global Best'!$B78,1,0)</f>
        <v>0</v>
      </c>
      <c r="G80" s="1">
        <f>('Global Best'!$B78-'SS1'!B80)/'Global Best'!$B78</f>
        <v>1.7857142857142856E-2</v>
      </c>
      <c r="I80" s="1">
        <v>108</v>
      </c>
      <c r="J80" s="1">
        <v>1.93</v>
      </c>
      <c r="K80" s="1">
        <v>110</v>
      </c>
      <c r="L80" s="1">
        <v>2.0710000000000002</v>
      </c>
      <c r="M80" s="1">
        <v>108</v>
      </c>
      <c r="N80" s="1">
        <v>1.958</v>
      </c>
      <c r="O80" s="1">
        <v>108</v>
      </c>
      <c r="P80" s="1">
        <v>1.9930000000000001</v>
      </c>
      <c r="Q80" s="1">
        <v>108</v>
      </c>
      <c r="R80" s="1">
        <v>2.1</v>
      </c>
      <c r="S80" s="1">
        <v>110</v>
      </c>
      <c r="T80" s="1">
        <v>2.1829999999999998</v>
      </c>
      <c r="U80" s="1">
        <v>110</v>
      </c>
      <c r="V80" s="1">
        <v>2.0099999999999998</v>
      </c>
      <c r="W80" s="1">
        <v>110</v>
      </c>
      <c r="X80" s="1">
        <v>2.0169999999999999</v>
      </c>
      <c r="Y80" s="1">
        <v>110</v>
      </c>
      <c r="Z80" s="1">
        <v>2.137</v>
      </c>
      <c r="AA80" s="1">
        <v>110</v>
      </c>
      <c r="AB80" s="1">
        <v>1.87</v>
      </c>
    </row>
    <row r="81" spans="1:28" x14ac:dyDescent="0.35">
      <c r="A81" t="s">
        <v>112</v>
      </c>
      <c r="B81" s="1">
        <f t="shared" si="4"/>
        <v>112</v>
      </c>
      <c r="C81" s="1">
        <f t="shared" si="7"/>
        <v>112</v>
      </c>
      <c r="D81" s="1">
        <f t="shared" si="5"/>
        <v>6.9926946006369964E-2</v>
      </c>
      <c r="E81" s="1">
        <f t="shared" si="6"/>
        <v>1.9140000000000001</v>
      </c>
      <c r="F81" s="4">
        <f>IF(B81='Global Best'!$B79,1,0)</f>
        <v>1</v>
      </c>
      <c r="G81" s="1">
        <f>('Global Best'!$B79-'SS1'!B81)/'Global Best'!$B79</f>
        <v>0</v>
      </c>
      <c r="I81" s="1">
        <v>112</v>
      </c>
      <c r="J81" s="1">
        <v>1.982</v>
      </c>
      <c r="K81" s="1">
        <v>112</v>
      </c>
      <c r="L81" s="1">
        <v>1.831</v>
      </c>
      <c r="M81" s="1">
        <v>112</v>
      </c>
      <c r="N81" s="1">
        <v>1.853</v>
      </c>
      <c r="O81" s="1">
        <v>112</v>
      </c>
      <c r="P81" s="1">
        <v>2.048</v>
      </c>
      <c r="Q81" s="1">
        <v>112</v>
      </c>
      <c r="R81" s="1">
        <v>1.859</v>
      </c>
      <c r="S81" s="1">
        <v>112</v>
      </c>
      <c r="T81" s="1">
        <v>1.84</v>
      </c>
      <c r="U81" s="1">
        <v>112</v>
      </c>
      <c r="V81" s="1">
        <v>1.9259999999999999</v>
      </c>
      <c r="W81" s="1">
        <v>112</v>
      </c>
      <c r="X81" s="1">
        <v>1.9590000000000001</v>
      </c>
      <c r="Y81" s="1">
        <v>112</v>
      </c>
      <c r="Z81" s="1">
        <v>1.9259999999999999</v>
      </c>
      <c r="AA81" s="1">
        <v>112</v>
      </c>
      <c r="AB81" s="1">
        <v>1.9159999999999999</v>
      </c>
    </row>
    <row r="82" spans="1:28" x14ac:dyDescent="0.35">
      <c r="A82" t="s">
        <v>113</v>
      </c>
      <c r="B82" s="1">
        <f t="shared" si="4"/>
        <v>106</v>
      </c>
      <c r="C82" s="1">
        <f t="shared" si="7"/>
        <v>106</v>
      </c>
      <c r="D82" s="1">
        <f t="shared" si="5"/>
        <v>9.4838166250607009E-2</v>
      </c>
      <c r="E82" s="1">
        <f t="shared" si="6"/>
        <v>2.1385000000000001</v>
      </c>
      <c r="F82" s="4">
        <f>IF(B82='Global Best'!$B80,1,0)</f>
        <v>1</v>
      </c>
      <c r="G82" s="1">
        <f>('Global Best'!$B80-'SS1'!B82)/'Global Best'!$B80</f>
        <v>0</v>
      </c>
      <c r="I82" s="1">
        <v>106</v>
      </c>
      <c r="J82" s="1">
        <v>2.1269999999999998</v>
      </c>
      <c r="K82" s="1">
        <v>106</v>
      </c>
      <c r="L82" s="1">
        <v>2.109</v>
      </c>
      <c r="M82" s="1">
        <v>106</v>
      </c>
      <c r="N82" s="1">
        <v>2.2469999999999999</v>
      </c>
      <c r="O82" s="1">
        <v>106</v>
      </c>
      <c r="P82" s="1">
        <v>2.125</v>
      </c>
      <c r="Q82" s="1">
        <v>106</v>
      </c>
      <c r="R82" s="1">
        <v>1.9570000000000001</v>
      </c>
      <c r="S82" s="1">
        <v>106</v>
      </c>
      <c r="T82" s="1">
        <v>2.2589999999999999</v>
      </c>
      <c r="U82" s="1">
        <v>106</v>
      </c>
      <c r="V82" s="1">
        <v>2.2160000000000002</v>
      </c>
      <c r="W82" s="1">
        <v>106</v>
      </c>
      <c r="X82" s="1">
        <v>2.0960000000000001</v>
      </c>
      <c r="Y82" s="1">
        <v>106</v>
      </c>
      <c r="Z82" s="1">
        <v>2.0459999999999998</v>
      </c>
      <c r="AA82" s="1">
        <v>106</v>
      </c>
      <c r="AB82" s="1">
        <v>2.2029999999999998</v>
      </c>
    </row>
    <row r="83" spans="1:28" x14ac:dyDescent="0.35">
      <c r="A83" t="s">
        <v>114</v>
      </c>
      <c r="B83" s="1">
        <f t="shared" si="4"/>
        <v>114</v>
      </c>
      <c r="C83" s="1">
        <f t="shared" si="7"/>
        <v>114</v>
      </c>
      <c r="D83" s="1">
        <f t="shared" si="5"/>
        <v>6.1642788169690488E-2</v>
      </c>
      <c r="E83" s="1">
        <f t="shared" si="6"/>
        <v>1.9794999999999998</v>
      </c>
      <c r="F83" s="4">
        <f>IF(B83='Global Best'!$B81,1,0)</f>
        <v>1</v>
      </c>
      <c r="G83" s="1">
        <f>('Global Best'!$B81-'SS1'!B83)/'Global Best'!$B81</f>
        <v>0</v>
      </c>
      <c r="I83" s="1">
        <v>114</v>
      </c>
      <c r="J83" s="1">
        <v>2.056</v>
      </c>
      <c r="K83" s="1">
        <v>114</v>
      </c>
      <c r="L83" s="1">
        <v>1.921</v>
      </c>
      <c r="M83" s="1">
        <v>114</v>
      </c>
      <c r="N83" s="1">
        <v>2.077</v>
      </c>
      <c r="O83" s="1">
        <v>114</v>
      </c>
      <c r="P83" s="1">
        <v>1.958</v>
      </c>
      <c r="Q83" s="1">
        <v>114</v>
      </c>
      <c r="R83" s="1">
        <v>2.0019999999999998</v>
      </c>
      <c r="S83" s="1">
        <v>114</v>
      </c>
      <c r="T83" s="1">
        <v>1.9239999999999999</v>
      </c>
      <c r="U83" s="1">
        <v>114</v>
      </c>
      <c r="V83" s="1">
        <v>2.0089999999999999</v>
      </c>
      <c r="W83" s="1">
        <v>114</v>
      </c>
      <c r="X83" s="1">
        <v>1.8819999999999999</v>
      </c>
      <c r="Y83" s="1">
        <v>114</v>
      </c>
      <c r="Z83" s="1">
        <v>2.0049999999999999</v>
      </c>
      <c r="AA83" s="1">
        <v>114</v>
      </c>
      <c r="AB83" s="1">
        <v>1.9610000000000001</v>
      </c>
    </row>
    <row r="84" spans="1:28" x14ac:dyDescent="0.35">
      <c r="A84" t="s">
        <v>115</v>
      </c>
      <c r="B84" s="1">
        <f t="shared" si="4"/>
        <v>112</v>
      </c>
      <c r="C84" s="1">
        <f t="shared" si="7"/>
        <v>112</v>
      </c>
      <c r="D84" s="1">
        <f t="shared" si="5"/>
        <v>0.13961072865491234</v>
      </c>
      <c r="E84" s="1">
        <f t="shared" si="6"/>
        <v>2.1665999999999999</v>
      </c>
      <c r="F84" s="4">
        <f>IF(B84='Global Best'!$B82,1,0)</f>
        <v>1</v>
      </c>
      <c r="G84" s="1">
        <f>('Global Best'!$B82-'SS1'!B84)/'Global Best'!$B82</f>
        <v>0</v>
      </c>
      <c r="I84" s="1">
        <v>112</v>
      </c>
      <c r="J84" s="1">
        <v>2.0089999999999999</v>
      </c>
      <c r="K84" s="1">
        <v>112</v>
      </c>
      <c r="L84" s="1">
        <v>1.9850000000000001</v>
      </c>
      <c r="M84" s="1">
        <v>112</v>
      </c>
      <c r="N84" s="1">
        <v>2.2440000000000002</v>
      </c>
      <c r="O84" s="1">
        <v>112</v>
      </c>
      <c r="P84" s="1">
        <v>1.9530000000000001</v>
      </c>
      <c r="Q84" s="1">
        <v>112</v>
      </c>
      <c r="R84" s="1">
        <v>2.2429999999999999</v>
      </c>
      <c r="S84" s="1">
        <v>112</v>
      </c>
      <c r="T84" s="1">
        <v>2.2490000000000001</v>
      </c>
      <c r="U84" s="1">
        <v>112</v>
      </c>
      <c r="V84" s="1">
        <v>2.125</v>
      </c>
      <c r="W84" s="1">
        <v>112</v>
      </c>
      <c r="X84" s="1">
        <v>2.2250000000000001</v>
      </c>
      <c r="Y84" s="1">
        <v>112</v>
      </c>
      <c r="Z84" s="1">
        <v>2.2759999999999998</v>
      </c>
      <c r="AA84" s="1">
        <v>112</v>
      </c>
      <c r="AB84" s="1">
        <v>2.3570000000000002</v>
      </c>
    </row>
    <row r="85" spans="1:28" x14ac:dyDescent="0.35">
      <c r="A85" t="s">
        <v>116</v>
      </c>
      <c r="B85" s="1">
        <f t="shared" si="4"/>
        <v>110</v>
      </c>
      <c r="C85" s="1">
        <f t="shared" si="7"/>
        <v>110</v>
      </c>
      <c r="D85" s="1">
        <f t="shared" si="5"/>
        <v>0.10195402013762001</v>
      </c>
      <c r="E85" s="1">
        <f t="shared" si="6"/>
        <v>1.8702000000000001</v>
      </c>
      <c r="F85" s="4">
        <f>IF(B85='Global Best'!$B83,1,0)</f>
        <v>1</v>
      </c>
      <c r="G85" s="1">
        <f>('Global Best'!$B83-'SS1'!B85)/'Global Best'!$B83</f>
        <v>0</v>
      </c>
      <c r="I85">
        <v>110</v>
      </c>
      <c r="J85">
        <v>1.873</v>
      </c>
      <c r="K85">
        <v>110</v>
      </c>
      <c r="L85">
        <v>1.9139999999999999</v>
      </c>
      <c r="M85">
        <v>110</v>
      </c>
      <c r="N85">
        <v>1.8640000000000001</v>
      </c>
      <c r="O85">
        <v>110</v>
      </c>
      <c r="P85">
        <v>1.7430000000000001</v>
      </c>
      <c r="Q85">
        <v>110</v>
      </c>
      <c r="R85">
        <v>1.6759999999999999</v>
      </c>
      <c r="S85">
        <v>110</v>
      </c>
      <c r="T85">
        <v>1.853</v>
      </c>
      <c r="U85">
        <v>110</v>
      </c>
      <c r="V85">
        <v>2.008</v>
      </c>
      <c r="W85">
        <v>110</v>
      </c>
      <c r="X85">
        <v>1.87</v>
      </c>
      <c r="Y85">
        <v>110</v>
      </c>
      <c r="Z85">
        <v>1.8979999999999999</v>
      </c>
      <c r="AA85">
        <v>110</v>
      </c>
      <c r="AB85">
        <v>2.0030000000000001</v>
      </c>
    </row>
    <row r="86" spans="1:28" x14ac:dyDescent="0.35">
      <c r="A86" t="s">
        <v>117</v>
      </c>
      <c r="B86" s="1">
        <f t="shared" si="4"/>
        <v>112</v>
      </c>
      <c r="C86" s="1">
        <f t="shared" si="7"/>
        <v>111.6</v>
      </c>
      <c r="D86" s="1">
        <f t="shared" si="5"/>
        <v>9.4997075978392284E-2</v>
      </c>
      <c r="E86" s="1">
        <f t="shared" si="6"/>
        <v>1.7250000000000001</v>
      </c>
      <c r="F86" s="4">
        <f>IF(B86='Global Best'!$B84,1,0)</f>
        <v>1</v>
      </c>
      <c r="G86" s="1">
        <f>('Global Best'!$B84-'SS1'!B86)/'Global Best'!$B84</f>
        <v>0</v>
      </c>
      <c r="I86">
        <v>112</v>
      </c>
      <c r="J86">
        <v>1.716</v>
      </c>
      <c r="K86">
        <v>112</v>
      </c>
      <c r="L86">
        <v>1.6220000000000001</v>
      </c>
      <c r="M86">
        <v>110</v>
      </c>
      <c r="N86">
        <v>1.669</v>
      </c>
      <c r="O86">
        <v>112</v>
      </c>
      <c r="P86">
        <v>1.762</v>
      </c>
      <c r="Q86">
        <v>112</v>
      </c>
      <c r="R86">
        <v>1.9079999999999999</v>
      </c>
      <c r="S86">
        <v>112</v>
      </c>
      <c r="T86">
        <v>1.57</v>
      </c>
      <c r="U86">
        <v>112</v>
      </c>
      <c r="V86">
        <v>1.696</v>
      </c>
      <c r="W86">
        <v>112</v>
      </c>
      <c r="X86">
        <v>1.8</v>
      </c>
      <c r="Y86">
        <v>110</v>
      </c>
      <c r="Z86">
        <v>1.768</v>
      </c>
      <c r="AA86">
        <v>112</v>
      </c>
      <c r="AB86">
        <v>1.7390000000000001</v>
      </c>
    </row>
    <row r="87" spans="1:28" x14ac:dyDescent="0.35">
      <c r="A87" t="s">
        <v>118</v>
      </c>
      <c r="B87" s="1">
        <f t="shared" si="4"/>
        <v>108</v>
      </c>
      <c r="C87" s="1">
        <f t="shared" si="7"/>
        <v>108</v>
      </c>
      <c r="D87" s="1">
        <f t="shared" si="5"/>
        <v>9.0011110425324642E-2</v>
      </c>
      <c r="E87" s="1">
        <f t="shared" si="6"/>
        <v>2.1100000000000003</v>
      </c>
      <c r="F87" s="4">
        <f>IF(B87='Global Best'!$B85,1,0)</f>
        <v>1</v>
      </c>
      <c r="G87" s="1">
        <f>('Global Best'!$B85-'SS1'!B87)/'Global Best'!$B85</f>
        <v>0</v>
      </c>
      <c r="I87">
        <v>108</v>
      </c>
      <c r="J87">
        <v>2.0129999999999999</v>
      </c>
      <c r="K87">
        <v>108</v>
      </c>
      <c r="L87">
        <v>2.1669999999999998</v>
      </c>
      <c r="M87">
        <v>108</v>
      </c>
      <c r="N87">
        <v>2.0659999999999998</v>
      </c>
      <c r="O87">
        <v>108</v>
      </c>
      <c r="P87">
        <v>2.0880000000000001</v>
      </c>
      <c r="Q87">
        <v>108</v>
      </c>
      <c r="R87">
        <v>2.0529999999999999</v>
      </c>
      <c r="S87">
        <v>108</v>
      </c>
      <c r="T87">
        <v>2.0030000000000001</v>
      </c>
      <c r="U87">
        <v>108</v>
      </c>
      <c r="V87">
        <v>2.2389999999999999</v>
      </c>
      <c r="W87">
        <v>108</v>
      </c>
      <c r="X87">
        <v>2.0609999999999999</v>
      </c>
      <c r="Y87">
        <v>108</v>
      </c>
      <c r="Z87">
        <v>2.2599999999999998</v>
      </c>
      <c r="AA87">
        <v>108</v>
      </c>
      <c r="AB87">
        <v>2.15</v>
      </c>
    </row>
    <row r="88" spans="1:28" x14ac:dyDescent="0.35">
      <c r="A88" t="s">
        <v>119</v>
      </c>
      <c r="B88" s="1">
        <f t="shared" si="4"/>
        <v>110</v>
      </c>
      <c r="C88" s="1">
        <f t="shared" si="7"/>
        <v>109.8</v>
      </c>
      <c r="D88" s="1">
        <f t="shared" si="5"/>
        <v>0.14295566523304432</v>
      </c>
      <c r="E88" s="1">
        <f t="shared" si="6"/>
        <v>2.2040999999999999</v>
      </c>
      <c r="F88" s="4">
        <f>IF(B88='Global Best'!$B86,1,0)</f>
        <v>1</v>
      </c>
      <c r="G88" s="1">
        <f>('Global Best'!$B86-'SS1'!B88)/'Global Best'!$B86</f>
        <v>0</v>
      </c>
      <c r="I88">
        <v>108</v>
      </c>
      <c r="J88">
        <v>2.3740000000000001</v>
      </c>
      <c r="K88">
        <v>110</v>
      </c>
      <c r="L88">
        <v>2.1779999999999999</v>
      </c>
      <c r="M88">
        <v>110</v>
      </c>
      <c r="N88">
        <v>2.3420000000000001</v>
      </c>
      <c r="O88">
        <v>110</v>
      </c>
      <c r="P88">
        <v>2.1219999999999999</v>
      </c>
      <c r="Q88">
        <v>110</v>
      </c>
      <c r="R88">
        <v>2.4020000000000001</v>
      </c>
      <c r="S88">
        <v>110</v>
      </c>
      <c r="T88">
        <v>2.2370000000000001</v>
      </c>
      <c r="U88">
        <v>110</v>
      </c>
      <c r="V88">
        <v>2.0910000000000002</v>
      </c>
      <c r="W88">
        <v>110</v>
      </c>
      <c r="X88">
        <v>1.9750000000000001</v>
      </c>
      <c r="Y88">
        <v>110</v>
      </c>
      <c r="Z88">
        <v>2.258</v>
      </c>
      <c r="AA88">
        <v>110</v>
      </c>
      <c r="AB88">
        <v>2.0619999999999998</v>
      </c>
    </row>
    <row r="89" spans="1:28" x14ac:dyDescent="0.35">
      <c r="A89" t="s">
        <v>120</v>
      </c>
      <c r="B89" s="1">
        <f t="shared" ref="B89:B92" si="8">MAX(I89,K89,M89,O89,Q89,S89,U89,W89,Y89,AA89)</f>
        <v>258648887</v>
      </c>
      <c r="C89" s="1">
        <f t="shared" ref="C89:C92" si="9">AVERAGE(I89,K89,M89,O89,Q89,S89,U89,W89,Y89,AA89)</f>
        <v>253976874</v>
      </c>
      <c r="D89" s="1">
        <f t="shared" ref="D89:D92" si="10">STDEV(J89,L89,N89,P89,R89,T89,V89,X89,Z89,AB89)</f>
        <v>3.0674093303626956E-2</v>
      </c>
      <c r="E89" s="1">
        <f t="shared" ref="E89:E92" si="11">AVERAGE(J89,L89,N89,P89,R89,T89,V89,X89,Z89,AB89)</f>
        <v>1800.0107</v>
      </c>
      <c r="F89" s="4">
        <f>IF(B89='Global Best'!$B87,1,0)</f>
        <v>0</v>
      </c>
      <c r="G89" s="1">
        <f>('Global Best'!$B87-'SS1'!B89)/'Global Best'!$B87</f>
        <v>3.8589807050704555E-2</v>
      </c>
      <c r="I89" s="5">
        <v>258648887</v>
      </c>
      <c r="J89">
        <v>1800.001</v>
      </c>
      <c r="K89" s="5">
        <v>252393300</v>
      </c>
      <c r="L89">
        <v>1800.001</v>
      </c>
      <c r="M89" s="5">
        <v>252062101</v>
      </c>
      <c r="N89">
        <v>1800.001</v>
      </c>
      <c r="O89" s="5">
        <v>253570496</v>
      </c>
      <c r="P89">
        <v>1800.001</v>
      </c>
      <c r="Q89" s="5">
        <v>251677180</v>
      </c>
      <c r="R89">
        <v>1800.001</v>
      </c>
      <c r="S89" s="5">
        <v>255396947</v>
      </c>
      <c r="T89">
        <v>1800.098</v>
      </c>
      <c r="U89" s="5">
        <v>258518653</v>
      </c>
      <c r="V89">
        <v>1800.001</v>
      </c>
      <c r="W89" s="5">
        <v>252587682</v>
      </c>
      <c r="X89">
        <v>1800.001</v>
      </c>
      <c r="Y89" s="5">
        <v>252919221</v>
      </c>
      <c r="Z89">
        <v>1800.001</v>
      </c>
      <c r="AA89" s="5">
        <v>251994273</v>
      </c>
      <c r="AB89">
        <v>1800.001</v>
      </c>
    </row>
    <row r="90" spans="1:28" x14ac:dyDescent="0.35">
      <c r="A90" t="s">
        <v>121</v>
      </c>
      <c r="B90" s="1">
        <f t="shared" si="8"/>
        <v>38042776</v>
      </c>
      <c r="C90" s="1">
        <f t="shared" si="9"/>
        <v>37604813.600000001</v>
      </c>
      <c r="D90" s="1">
        <f t="shared" si="10"/>
        <v>2.3104352668322519</v>
      </c>
      <c r="E90" s="1">
        <f t="shared" si="11"/>
        <v>54.736699999999999</v>
      </c>
      <c r="F90" s="4">
        <f>IF(B90='Global Best'!$B88,1,0)</f>
        <v>0</v>
      </c>
      <c r="G90" s="1">
        <f>('Global Best'!$B88-'SS1'!B90)/'Global Best'!$B88</f>
        <v>7.693075180736339E-2</v>
      </c>
      <c r="I90" s="5">
        <v>38042776</v>
      </c>
      <c r="J90">
        <v>53.636000000000003</v>
      </c>
      <c r="K90" s="5">
        <v>37705946</v>
      </c>
      <c r="L90">
        <v>55.500999999999998</v>
      </c>
      <c r="M90" s="5">
        <v>37505437</v>
      </c>
      <c r="N90">
        <v>55.307000000000002</v>
      </c>
      <c r="O90" s="5">
        <v>37519834</v>
      </c>
      <c r="P90">
        <v>57.86</v>
      </c>
      <c r="Q90" s="5">
        <v>37488494</v>
      </c>
      <c r="R90">
        <v>52.258000000000003</v>
      </c>
      <c r="S90" s="5">
        <v>37842884</v>
      </c>
      <c r="T90">
        <v>54.539000000000001</v>
      </c>
      <c r="U90" s="5">
        <v>37507609</v>
      </c>
      <c r="V90">
        <v>53.218000000000004</v>
      </c>
      <c r="W90" s="5">
        <v>37384571</v>
      </c>
      <c r="X90">
        <v>51.908000000000001</v>
      </c>
      <c r="Y90" s="5">
        <v>37585356</v>
      </c>
      <c r="Z90">
        <v>54.024999999999999</v>
      </c>
      <c r="AA90" s="5">
        <v>37465229</v>
      </c>
      <c r="AB90">
        <v>59.115000000000002</v>
      </c>
    </row>
    <row r="91" spans="1:28" x14ac:dyDescent="0.35">
      <c r="A91" t="s">
        <v>122</v>
      </c>
      <c r="B91" s="1">
        <f t="shared" si="8"/>
        <v>2884</v>
      </c>
      <c r="C91" s="1">
        <f t="shared" si="9"/>
        <v>2869.6</v>
      </c>
      <c r="D91" s="1">
        <f t="shared" si="10"/>
        <v>3.0357865537617591E-2</v>
      </c>
      <c r="E91" s="1">
        <f t="shared" si="11"/>
        <v>1800.0106000000001</v>
      </c>
      <c r="F91" s="4">
        <f>IF(B91='Global Best'!$B89,1,0)</f>
        <v>1</v>
      </c>
      <c r="G91" s="1">
        <f>('Global Best'!$B89-'SS1'!B91)/'Global Best'!$B89</f>
        <v>0</v>
      </c>
      <c r="I91">
        <v>2874</v>
      </c>
      <c r="J91">
        <v>1800.001</v>
      </c>
      <c r="K91">
        <v>2866</v>
      </c>
      <c r="L91">
        <v>1800.001</v>
      </c>
      <c r="M91">
        <v>2868</v>
      </c>
      <c r="N91">
        <v>1800.001</v>
      </c>
      <c r="O91">
        <v>2868</v>
      </c>
      <c r="P91">
        <v>1800.001</v>
      </c>
      <c r="Q91">
        <v>2872</v>
      </c>
      <c r="R91">
        <v>1800.001</v>
      </c>
      <c r="S91">
        <v>2884</v>
      </c>
      <c r="T91">
        <v>1800.001</v>
      </c>
      <c r="U91">
        <v>2866</v>
      </c>
      <c r="V91">
        <v>1800.097</v>
      </c>
      <c r="W91">
        <v>2866</v>
      </c>
      <c r="X91">
        <v>1800.001</v>
      </c>
      <c r="Y91">
        <v>2868</v>
      </c>
      <c r="Z91">
        <v>1800.001</v>
      </c>
      <c r="AA91">
        <v>2864</v>
      </c>
      <c r="AB91">
        <v>1800.001</v>
      </c>
    </row>
    <row r="92" spans="1:28" x14ac:dyDescent="0.35">
      <c r="A92" t="s">
        <v>123</v>
      </c>
      <c r="B92" s="1">
        <f t="shared" si="8"/>
        <v>442</v>
      </c>
      <c r="C92" s="1">
        <f t="shared" si="9"/>
        <v>439.8</v>
      </c>
      <c r="D92" s="1">
        <f t="shared" si="10"/>
        <v>1.2366288808243524</v>
      </c>
      <c r="E92" s="1">
        <f t="shared" si="11"/>
        <v>28.237100000000005</v>
      </c>
      <c r="F92" s="4">
        <f>IF(B92='Global Best'!$B90,1,0)</f>
        <v>0</v>
      </c>
      <c r="G92" s="1">
        <f>('Global Best'!$B90-'SS1'!B92)/'Global Best'!$B90</f>
        <v>2.643171806167401E-2</v>
      </c>
      <c r="I92">
        <v>440</v>
      </c>
      <c r="J92">
        <v>30.138000000000002</v>
      </c>
      <c r="K92">
        <v>440</v>
      </c>
      <c r="L92">
        <v>29.228000000000002</v>
      </c>
      <c r="M92">
        <v>440</v>
      </c>
      <c r="N92">
        <v>27.221</v>
      </c>
      <c r="O92">
        <v>442</v>
      </c>
      <c r="P92">
        <v>26.896000000000001</v>
      </c>
      <c r="Q92">
        <v>438</v>
      </c>
      <c r="R92">
        <v>29.321999999999999</v>
      </c>
      <c r="S92">
        <v>442</v>
      </c>
      <c r="T92">
        <v>26.867999999999999</v>
      </c>
      <c r="U92">
        <v>438</v>
      </c>
      <c r="V92">
        <v>29.122</v>
      </c>
      <c r="W92">
        <v>440</v>
      </c>
      <c r="X92">
        <v>27.06</v>
      </c>
      <c r="Y92">
        <v>438</v>
      </c>
      <c r="Z92">
        <v>27.510999999999999</v>
      </c>
      <c r="AA92">
        <v>440</v>
      </c>
      <c r="AB92">
        <v>29.004999999999999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9C22-0ED8-124E-9EB8-54906F63D29E}">
  <dimension ref="A4:AB93"/>
  <sheetViews>
    <sheetView topLeftCell="A2" workbookViewId="0">
      <selection activeCell="A15" sqref="A15:XFD15"/>
    </sheetView>
  </sheetViews>
  <sheetFormatPr baseColWidth="10" defaultColWidth="10.6640625" defaultRowHeight="15.5" x14ac:dyDescent="0.35"/>
  <cols>
    <col min="1" max="1" width="13.83203125" bestFit="1" customWidth="1"/>
  </cols>
  <sheetData>
    <row r="4" spans="1:28" x14ac:dyDescent="0.35">
      <c r="B4" s="18" t="s">
        <v>1</v>
      </c>
      <c r="C4" s="18"/>
      <c r="D4" s="18"/>
      <c r="E4" s="2"/>
      <c r="F4" s="2"/>
      <c r="G4" s="2"/>
    </row>
    <row r="5" spans="1:28" x14ac:dyDescent="0.35">
      <c r="A5" t="s">
        <v>0</v>
      </c>
      <c r="B5" t="s">
        <v>2</v>
      </c>
      <c r="C5" t="s">
        <v>23</v>
      </c>
      <c r="D5" t="s">
        <v>24</v>
      </c>
      <c r="E5" t="s">
        <v>25</v>
      </c>
      <c r="F5" t="s">
        <v>2</v>
      </c>
      <c r="G5" t="s">
        <v>32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</row>
    <row r="6" spans="1:28" x14ac:dyDescent="0.35">
      <c r="A6" t="s">
        <v>33</v>
      </c>
      <c r="B6" s="1">
        <f>MAX(I6,K6,M6,O6,Q6,S6,U6,W6,Y6,AA6)</f>
        <v>11559</v>
      </c>
      <c r="C6" s="1">
        <f>AVERAGE(I6,K6,M6,O6,Q6,S6,U6,W6,Y6,AA6)</f>
        <v>11534.4</v>
      </c>
      <c r="D6">
        <f>STDEV(J6,L6,N6,P6,R6,T6,V6,X6,Z6,AB6)</f>
        <v>12.639201242342986</v>
      </c>
      <c r="E6" s="1">
        <f>AVERAGE(J6,L6,N6,P6,R6,T6,V6,X6,Z6,AB6)</f>
        <v>260.8956</v>
      </c>
      <c r="F6" s="1">
        <f>IF(B6='Global Best'!$B3,1,0)</f>
        <v>0</v>
      </c>
      <c r="G6" s="3">
        <f>('Global Best'!$B3-B6)/'Global Best'!$B3</f>
        <v>5.0783267343776899E-3</v>
      </c>
      <c r="I6">
        <v>11514</v>
      </c>
      <c r="J6">
        <v>262.92200000000003</v>
      </c>
      <c r="K6">
        <v>11549</v>
      </c>
      <c r="L6">
        <v>266.06099999999998</v>
      </c>
      <c r="M6">
        <v>11559</v>
      </c>
      <c r="N6">
        <v>265.58699999999999</v>
      </c>
      <c r="O6">
        <v>11545</v>
      </c>
      <c r="P6">
        <v>235.821</v>
      </c>
      <c r="Q6">
        <v>11523</v>
      </c>
      <c r="R6">
        <v>274.108</v>
      </c>
      <c r="S6">
        <v>11527</v>
      </c>
      <c r="T6">
        <v>274.95600000000002</v>
      </c>
      <c r="U6">
        <v>11538</v>
      </c>
      <c r="V6">
        <v>243.45099999999999</v>
      </c>
      <c r="W6">
        <v>11523</v>
      </c>
      <c r="X6">
        <v>266.02499999999998</v>
      </c>
      <c r="Y6">
        <v>11540</v>
      </c>
      <c r="Z6">
        <v>265.10000000000002</v>
      </c>
      <c r="AA6">
        <v>11526</v>
      </c>
      <c r="AB6">
        <v>254.92500000000001</v>
      </c>
    </row>
    <row r="7" spans="1:28" x14ac:dyDescent="0.35">
      <c r="A7" t="s">
        <v>34</v>
      </c>
      <c r="B7" s="1">
        <f t="shared" ref="B7:B59" si="0">MAX(I7,K7,M7,O7,Q7,S7,U7,W7,Y7,AA7)</f>
        <v>1934</v>
      </c>
      <c r="C7" s="1">
        <f t="shared" ref="C7:C59" si="1">AVERAGE(I7,K7,M7,O7,Q7,S7,U7,W7,Y7,AA7)</f>
        <v>1905.8</v>
      </c>
      <c r="D7">
        <f t="shared" ref="D7:D59" si="2">STDEV(J7,L7,N7,P7,R7,T7,V7,X7,Z7,AB7)</f>
        <v>7.4375233213453198</v>
      </c>
      <c r="E7" s="1">
        <f t="shared" ref="E7:E59" si="3">AVERAGE(J7,L7,N7,P7,R7,T7,V7,X7,Z7,AB7)</f>
        <v>197.00059999999999</v>
      </c>
      <c r="F7" s="1">
        <f>IF(B7='Global Best'!$B4,1,0)</f>
        <v>0</v>
      </c>
      <c r="G7" s="3">
        <f>('Global Best'!$B4-B7)/'Global Best'!$B4</f>
        <v>2.716297786720322E-2</v>
      </c>
      <c r="I7">
        <v>1907</v>
      </c>
      <c r="J7">
        <v>195.666</v>
      </c>
      <c r="K7">
        <v>1905</v>
      </c>
      <c r="L7">
        <v>196.773</v>
      </c>
      <c r="M7">
        <v>1911</v>
      </c>
      <c r="N7">
        <v>197.29499999999999</v>
      </c>
      <c r="O7">
        <v>1913</v>
      </c>
      <c r="P7">
        <v>196.17699999999999</v>
      </c>
      <c r="Q7">
        <v>1888</v>
      </c>
      <c r="R7">
        <v>203.82300000000001</v>
      </c>
      <c r="S7">
        <v>1917</v>
      </c>
      <c r="T7">
        <v>210.67099999999999</v>
      </c>
      <c r="U7">
        <v>1934</v>
      </c>
      <c r="V7">
        <v>189</v>
      </c>
      <c r="W7">
        <v>1891</v>
      </c>
      <c r="X7">
        <v>188.56800000000001</v>
      </c>
      <c r="Y7">
        <v>1894</v>
      </c>
      <c r="Z7">
        <v>203.91499999999999</v>
      </c>
      <c r="AA7">
        <v>1898</v>
      </c>
      <c r="AB7">
        <v>188.11799999999999</v>
      </c>
    </row>
    <row r="8" spans="1:28" x14ac:dyDescent="0.35">
      <c r="A8" t="s">
        <v>35</v>
      </c>
      <c r="B8" s="1">
        <f t="shared" si="0"/>
        <v>548</v>
      </c>
      <c r="C8" s="1">
        <f t="shared" si="1"/>
        <v>542.79999999999995</v>
      </c>
      <c r="D8">
        <f t="shared" si="2"/>
        <v>0.73101925799226086</v>
      </c>
      <c r="E8" s="1">
        <f t="shared" si="3"/>
        <v>36.583600000000004</v>
      </c>
      <c r="F8" s="1">
        <f>IF(B8='Global Best'!$B5,1,0)</f>
        <v>0</v>
      </c>
      <c r="G8" s="3">
        <f>('Global Best'!$B5-B8)/'Global Best'!$B5</f>
        <v>1.4388489208633094E-2</v>
      </c>
      <c r="I8">
        <v>544</v>
      </c>
      <c r="J8">
        <v>37.131999999999998</v>
      </c>
      <c r="K8">
        <v>538</v>
      </c>
      <c r="L8">
        <v>37.067999999999998</v>
      </c>
      <c r="M8">
        <v>542</v>
      </c>
      <c r="N8">
        <v>35.545999999999999</v>
      </c>
      <c r="O8">
        <v>542</v>
      </c>
      <c r="P8">
        <v>37.143000000000001</v>
      </c>
      <c r="Q8">
        <v>548</v>
      </c>
      <c r="R8">
        <v>35.515999999999998</v>
      </c>
      <c r="S8">
        <v>542</v>
      </c>
      <c r="T8">
        <v>37.158999999999999</v>
      </c>
      <c r="U8">
        <v>542</v>
      </c>
      <c r="V8">
        <v>36.619999999999997</v>
      </c>
      <c r="W8">
        <v>540</v>
      </c>
      <c r="X8">
        <v>36.807000000000002</v>
      </c>
      <c r="Y8">
        <v>546</v>
      </c>
      <c r="Z8">
        <v>35.613</v>
      </c>
      <c r="AA8">
        <v>544</v>
      </c>
      <c r="AB8">
        <v>37.231999999999999</v>
      </c>
    </row>
    <row r="9" spans="1:28" x14ac:dyDescent="0.35">
      <c r="A9" t="s">
        <v>36</v>
      </c>
      <c r="B9" s="1">
        <f t="shared" si="0"/>
        <v>532</v>
      </c>
      <c r="C9" s="1">
        <f t="shared" si="1"/>
        <v>531.20000000000005</v>
      </c>
      <c r="D9">
        <f t="shared" si="2"/>
        <v>0.65738830060914388</v>
      </c>
      <c r="E9" s="1">
        <f t="shared" si="3"/>
        <v>38.811599999999999</v>
      </c>
      <c r="F9" s="1">
        <f>IF(B9='Global Best'!$B6,1,0)</f>
        <v>0</v>
      </c>
      <c r="G9" s="3">
        <f>('Global Best'!$B6-B9)/'Global Best'!$B6</f>
        <v>2.2058823529411766E-2</v>
      </c>
      <c r="I9">
        <v>532</v>
      </c>
      <c r="J9">
        <v>37.594999999999999</v>
      </c>
      <c r="K9">
        <v>532</v>
      </c>
      <c r="L9">
        <v>38.726999999999997</v>
      </c>
      <c r="M9">
        <v>532</v>
      </c>
      <c r="N9">
        <v>38.807000000000002</v>
      </c>
      <c r="O9">
        <v>530</v>
      </c>
      <c r="P9">
        <v>40.323</v>
      </c>
      <c r="Q9">
        <v>530</v>
      </c>
      <c r="R9">
        <v>38.780999999999999</v>
      </c>
      <c r="S9">
        <v>528</v>
      </c>
      <c r="T9">
        <v>38.847000000000001</v>
      </c>
      <c r="U9">
        <v>532</v>
      </c>
      <c r="V9">
        <v>38.584000000000003</v>
      </c>
      <c r="W9">
        <v>532</v>
      </c>
      <c r="X9">
        <v>38.802</v>
      </c>
      <c r="Y9">
        <v>532</v>
      </c>
      <c r="Z9">
        <v>38.646999999999998</v>
      </c>
      <c r="AA9">
        <v>532</v>
      </c>
      <c r="AB9">
        <v>39.003</v>
      </c>
    </row>
    <row r="10" spans="1:28" x14ac:dyDescent="0.35">
      <c r="A10" t="s">
        <v>37</v>
      </c>
      <c r="B10" s="1">
        <f t="shared" si="0"/>
        <v>568</v>
      </c>
      <c r="C10" s="1">
        <f t="shared" si="1"/>
        <v>563</v>
      </c>
      <c r="D10">
        <f t="shared" si="2"/>
        <v>1.1408155026607543</v>
      </c>
      <c r="E10" s="1">
        <f t="shared" si="3"/>
        <v>43.204299999999996</v>
      </c>
      <c r="F10" s="1">
        <f>IF(B10='Global Best'!$B7,1,0)</f>
        <v>0</v>
      </c>
      <c r="G10" s="3">
        <f>('Global Best'!$B7-B10)/'Global Best'!$B7</f>
        <v>1.0452961672473868E-2</v>
      </c>
      <c r="I10">
        <v>568</v>
      </c>
      <c r="J10">
        <v>43.826999999999998</v>
      </c>
      <c r="K10">
        <v>562</v>
      </c>
      <c r="L10">
        <v>43.613999999999997</v>
      </c>
      <c r="M10">
        <v>560</v>
      </c>
      <c r="N10">
        <v>41.947000000000003</v>
      </c>
      <c r="O10">
        <v>560</v>
      </c>
      <c r="P10">
        <v>45.134</v>
      </c>
      <c r="Q10">
        <v>564</v>
      </c>
      <c r="R10">
        <v>41.755000000000003</v>
      </c>
      <c r="S10">
        <v>562</v>
      </c>
      <c r="T10">
        <v>43.470999999999997</v>
      </c>
      <c r="U10">
        <v>564</v>
      </c>
      <c r="V10">
        <v>43.45</v>
      </c>
      <c r="W10">
        <v>564</v>
      </c>
      <c r="X10">
        <v>41.478999999999999</v>
      </c>
      <c r="Y10">
        <v>562</v>
      </c>
      <c r="Z10">
        <v>43.988</v>
      </c>
      <c r="AA10">
        <v>564</v>
      </c>
      <c r="AB10">
        <v>43.378</v>
      </c>
    </row>
    <row r="11" spans="1:28" x14ac:dyDescent="0.35">
      <c r="A11" t="s">
        <v>38</v>
      </c>
      <c r="B11" s="1">
        <f t="shared" si="0"/>
        <v>3020</v>
      </c>
      <c r="C11" s="1">
        <f t="shared" si="1"/>
        <v>3014.2</v>
      </c>
      <c r="D11">
        <f t="shared" si="2"/>
        <v>1.9204828675217178</v>
      </c>
      <c r="E11" s="1">
        <f t="shared" si="3"/>
        <v>63.534000000000013</v>
      </c>
      <c r="F11" s="1">
        <f>IF(B11='Global Best'!$B8,1,0)</f>
        <v>0</v>
      </c>
      <c r="G11" s="3">
        <f>('Global Best'!$B8-B11)/'Global Best'!$B8</f>
        <v>7.5583305948077554E-3</v>
      </c>
      <c r="I11">
        <v>3013</v>
      </c>
      <c r="J11">
        <v>64.396000000000001</v>
      </c>
      <c r="K11">
        <v>3019</v>
      </c>
      <c r="L11">
        <v>64.156000000000006</v>
      </c>
      <c r="M11">
        <v>3020</v>
      </c>
      <c r="N11">
        <v>62.71</v>
      </c>
      <c r="O11">
        <v>3014</v>
      </c>
      <c r="P11">
        <v>64.421999999999997</v>
      </c>
      <c r="Q11">
        <v>3019</v>
      </c>
      <c r="R11">
        <v>60.363</v>
      </c>
      <c r="S11">
        <v>3013</v>
      </c>
      <c r="T11">
        <v>62.497999999999998</v>
      </c>
      <c r="U11">
        <v>3013</v>
      </c>
      <c r="V11">
        <v>62.506</v>
      </c>
      <c r="W11">
        <v>3010</v>
      </c>
      <c r="X11">
        <v>62.195999999999998</v>
      </c>
      <c r="Y11">
        <v>3011</v>
      </c>
      <c r="Z11">
        <v>64.632999999999996</v>
      </c>
      <c r="AA11">
        <v>3010</v>
      </c>
      <c r="AB11">
        <v>67.459999999999994</v>
      </c>
    </row>
    <row r="12" spans="1:28" x14ac:dyDescent="0.35">
      <c r="A12" t="s">
        <v>39</v>
      </c>
      <c r="B12" s="1">
        <f t="shared" si="0"/>
        <v>3002</v>
      </c>
      <c r="C12" s="1">
        <f t="shared" si="1"/>
        <v>2994</v>
      </c>
      <c r="D12">
        <f t="shared" si="2"/>
        <v>1.7424790896242559</v>
      </c>
      <c r="E12" s="1">
        <f t="shared" si="3"/>
        <v>60.90959999999999</v>
      </c>
      <c r="F12" s="1">
        <f>IF(B12='Global Best'!$B9,1,0)</f>
        <v>0</v>
      </c>
      <c r="G12" s="3">
        <f>('Global Best'!$B9-B12)/'Global Best'!$B9</f>
        <v>9.240924092409241E-3</v>
      </c>
      <c r="I12">
        <v>2999</v>
      </c>
      <c r="J12">
        <v>59.652000000000001</v>
      </c>
      <c r="K12">
        <v>2994</v>
      </c>
      <c r="L12">
        <v>61.66</v>
      </c>
      <c r="M12">
        <v>2998</v>
      </c>
      <c r="N12">
        <v>62.256999999999998</v>
      </c>
      <c r="O12">
        <v>3002</v>
      </c>
      <c r="P12">
        <v>56.826000000000001</v>
      </c>
      <c r="Q12">
        <v>2998</v>
      </c>
      <c r="R12">
        <v>59.500999999999998</v>
      </c>
      <c r="S12">
        <v>2987</v>
      </c>
      <c r="T12">
        <v>61.726999999999997</v>
      </c>
      <c r="U12">
        <v>2985</v>
      </c>
      <c r="V12">
        <v>62.277999999999999</v>
      </c>
      <c r="W12">
        <v>2995</v>
      </c>
      <c r="X12">
        <v>61.753</v>
      </c>
      <c r="Y12">
        <v>2989</v>
      </c>
      <c r="Z12">
        <v>61.459000000000003</v>
      </c>
      <c r="AA12">
        <v>2993</v>
      </c>
      <c r="AB12">
        <v>61.982999999999997</v>
      </c>
    </row>
    <row r="13" spans="1:28" x14ac:dyDescent="0.35">
      <c r="A13" t="s">
        <v>40</v>
      </c>
      <c r="B13" s="1">
        <f t="shared" si="0"/>
        <v>3004</v>
      </c>
      <c r="C13" s="1">
        <f t="shared" si="1"/>
        <v>2992.6</v>
      </c>
      <c r="D13">
        <f t="shared" si="2"/>
        <v>1.8391638468487668</v>
      </c>
      <c r="E13" s="1">
        <f t="shared" si="3"/>
        <v>61.607900000000008</v>
      </c>
      <c r="F13" s="1">
        <f>IF(B13='Global Best'!$B10,1,0)</f>
        <v>0</v>
      </c>
      <c r="G13" s="3">
        <f>('Global Best'!$B10-B13)/'Global Best'!$B10</f>
        <v>8.580858085808581E-3</v>
      </c>
      <c r="I13">
        <v>3004</v>
      </c>
      <c r="J13">
        <v>59.11</v>
      </c>
      <c r="K13">
        <v>2996</v>
      </c>
      <c r="L13">
        <v>59.651000000000003</v>
      </c>
      <c r="M13">
        <v>2992</v>
      </c>
      <c r="N13">
        <v>62.146999999999998</v>
      </c>
      <c r="O13">
        <v>2986</v>
      </c>
      <c r="P13">
        <v>62.89</v>
      </c>
      <c r="Q13">
        <v>2988</v>
      </c>
      <c r="R13">
        <v>62.277000000000001</v>
      </c>
      <c r="S13">
        <v>2988</v>
      </c>
      <c r="T13">
        <v>59.948999999999998</v>
      </c>
      <c r="U13">
        <v>2991</v>
      </c>
      <c r="V13">
        <v>62.706000000000003</v>
      </c>
      <c r="W13">
        <v>2998</v>
      </c>
      <c r="X13">
        <v>60.143999999999998</v>
      </c>
      <c r="Y13">
        <v>2994</v>
      </c>
      <c r="Z13">
        <v>65.004999999999995</v>
      </c>
      <c r="AA13">
        <v>2989</v>
      </c>
      <c r="AB13">
        <v>62.2</v>
      </c>
    </row>
    <row r="14" spans="1:28" x14ac:dyDescent="0.35">
      <c r="A14" t="s">
        <v>41</v>
      </c>
      <c r="B14" s="1">
        <f t="shared" si="0"/>
        <v>2991</v>
      </c>
      <c r="C14" s="1">
        <f t="shared" si="1"/>
        <v>2986.5</v>
      </c>
      <c r="D14">
        <f t="shared" si="2"/>
        <v>1.9747623091850244</v>
      </c>
      <c r="E14" s="1">
        <f t="shared" si="3"/>
        <v>66.405200000000008</v>
      </c>
      <c r="F14" s="1">
        <f>IF(B14='Global Best'!$B11,1,0)</f>
        <v>0</v>
      </c>
      <c r="G14" s="3">
        <f>('Global Best'!$B11-B14)/'Global Best'!$B11</f>
        <v>1.1566424322538004E-2</v>
      </c>
      <c r="I14">
        <v>2984</v>
      </c>
      <c r="J14">
        <v>68.742999999999995</v>
      </c>
      <c r="K14">
        <v>2979</v>
      </c>
      <c r="L14">
        <v>65.900000000000006</v>
      </c>
      <c r="M14">
        <v>2989</v>
      </c>
      <c r="N14">
        <v>66.168999999999997</v>
      </c>
      <c r="O14">
        <v>2991</v>
      </c>
      <c r="P14">
        <v>63.313000000000002</v>
      </c>
      <c r="Q14">
        <v>2988</v>
      </c>
      <c r="R14">
        <v>68.844999999999999</v>
      </c>
      <c r="S14">
        <v>2985</v>
      </c>
      <c r="T14">
        <v>66.06</v>
      </c>
      <c r="U14">
        <v>2985</v>
      </c>
      <c r="V14">
        <v>68.665999999999997</v>
      </c>
      <c r="W14">
        <v>2989</v>
      </c>
      <c r="X14">
        <v>66.545000000000002</v>
      </c>
      <c r="Y14">
        <v>2989</v>
      </c>
      <c r="Z14">
        <v>66.33</v>
      </c>
      <c r="AA14">
        <v>2986</v>
      </c>
      <c r="AB14">
        <v>63.481000000000002</v>
      </c>
    </row>
    <row r="15" spans="1:28" x14ac:dyDescent="0.35">
      <c r="A15" t="s">
        <v>42</v>
      </c>
      <c r="B15" s="1">
        <f t="shared" si="0"/>
        <v>958</v>
      </c>
      <c r="C15" s="1">
        <f t="shared" si="1"/>
        <v>940.1</v>
      </c>
      <c r="D15">
        <f t="shared" si="2"/>
        <v>1.3996479914607103</v>
      </c>
      <c r="E15" s="1">
        <f t="shared" si="3"/>
        <v>60.483500000000014</v>
      </c>
      <c r="F15" s="1">
        <f>IF(B15='Global Best'!$B12,1,0)</f>
        <v>0</v>
      </c>
      <c r="G15" s="3">
        <f>('Global Best'!$B12-B15)/'Global Best'!$B12</f>
        <v>2.3445463812436288E-2</v>
      </c>
      <c r="I15">
        <v>937</v>
      </c>
      <c r="J15">
        <v>62.082000000000001</v>
      </c>
      <c r="K15">
        <v>935</v>
      </c>
      <c r="L15">
        <v>61.67</v>
      </c>
      <c r="M15">
        <v>938</v>
      </c>
      <c r="N15">
        <v>57.439</v>
      </c>
      <c r="O15">
        <v>933</v>
      </c>
      <c r="P15">
        <v>61.999000000000002</v>
      </c>
      <c r="Q15">
        <v>958</v>
      </c>
      <c r="R15">
        <v>60.328000000000003</v>
      </c>
      <c r="S15">
        <v>943</v>
      </c>
      <c r="T15">
        <v>59.832000000000001</v>
      </c>
      <c r="U15">
        <v>946</v>
      </c>
      <c r="V15">
        <v>61.412999999999997</v>
      </c>
      <c r="W15">
        <v>943</v>
      </c>
      <c r="X15">
        <v>60.12</v>
      </c>
      <c r="Y15">
        <v>937</v>
      </c>
      <c r="Z15">
        <v>59.709000000000003</v>
      </c>
      <c r="AA15">
        <v>931</v>
      </c>
      <c r="AB15">
        <v>60.243000000000002</v>
      </c>
    </row>
    <row r="16" spans="1:28" x14ac:dyDescent="0.35">
      <c r="A16" t="s">
        <v>43</v>
      </c>
      <c r="B16" s="1">
        <f t="shared" si="0"/>
        <v>864</v>
      </c>
      <c r="C16" s="1">
        <f t="shared" si="1"/>
        <v>858.8</v>
      </c>
      <c r="D16">
        <f t="shared" si="2"/>
        <v>1.4320972034048509</v>
      </c>
      <c r="E16" s="1">
        <f t="shared" si="3"/>
        <v>63.826199999999993</v>
      </c>
      <c r="F16" s="1">
        <f>IF(B16='Global Best'!$B13,1,0)</f>
        <v>0</v>
      </c>
      <c r="G16" s="3">
        <f>('Global Best'!$B13-B16)/'Global Best'!$B13</f>
        <v>3.0303030303030304E-2</v>
      </c>
      <c r="I16">
        <v>856</v>
      </c>
      <c r="J16">
        <v>65.198999999999998</v>
      </c>
      <c r="K16">
        <v>859</v>
      </c>
      <c r="L16">
        <v>62.182000000000002</v>
      </c>
      <c r="M16">
        <v>858</v>
      </c>
      <c r="N16">
        <v>65.033000000000001</v>
      </c>
      <c r="O16">
        <v>859</v>
      </c>
      <c r="P16">
        <v>62.912999999999997</v>
      </c>
      <c r="Q16">
        <v>857</v>
      </c>
      <c r="R16">
        <v>63.478999999999999</v>
      </c>
      <c r="S16">
        <v>862</v>
      </c>
      <c r="T16">
        <v>62.682000000000002</v>
      </c>
      <c r="U16">
        <v>861</v>
      </c>
      <c r="V16">
        <v>65.861999999999995</v>
      </c>
      <c r="W16">
        <v>856</v>
      </c>
      <c r="X16">
        <v>62.970999999999997</v>
      </c>
      <c r="Y16">
        <v>856</v>
      </c>
      <c r="Z16">
        <v>65.587999999999994</v>
      </c>
      <c r="AA16">
        <v>864</v>
      </c>
      <c r="AB16">
        <v>62.353000000000002</v>
      </c>
    </row>
    <row r="17" spans="1:28" x14ac:dyDescent="0.35">
      <c r="A17" t="s">
        <v>44</v>
      </c>
      <c r="B17" s="1">
        <f t="shared" si="0"/>
        <v>11571</v>
      </c>
      <c r="C17" s="1">
        <f t="shared" si="1"/>
        <v>11556.4</v>
      </c>
      <c r="D17">
        <f t="shared" si="2"/>
        <v>7.5148595972690453</v>
      </c>
      <c r="E17" s="1">
        <f t="shared" si="3"/>
        <v>279.12889999999999</v>
      </c>
      <c r="F17" s="1">
        <f>IF(B17='Global Best'!$B14,1,0)</f>
        <v>0</v>
      </c>
      <c r="G17" s="3">
        <f>('Global Best'!$B14-B17)/'Global Best'!$B14</f>
        <v>3.7024281040123987E-3</v>
      </c>
      <c r="I17">
        <v>11563</v>
      </c>
      <c r="J17">
        <v>278.15100000000001</v>
      </c>
      <c r="K17">
        <v>11571</v>
      </c>
      <c r="L17">
        <v>277.44499999999999</v>
      </c>
      <c r="M17">
        <v>11557</v>
      </c>
      <c r="N17">
        <v>280.22300000000001</v>
      </c>
      <c r="O17">
        <v>11542</v>
      </c>
      <c r="P17">
        <v>289.39499999999998</v>
      </c>
      <c r="Q17">
        <v>11539</v>
      </c>
      <c r="R17">
        <v>266.88099999999997</v>
      </c>
      <c r="S17">
        <v>11563</v>
      </c>
      <c r="T17">
        <v>289.964</v>
      </c>
      <c r="U17">
        <v>11559</v>
      </c>
      <c r="V17">
        <v>268.22800000000001</v>
      </c>
      <c r="W17">
        <v>11568</v>
      </c>
      <c r="X17">
        <v>279.428</v>
      </c>
      <c r="Y17">
        <v>11551</v>
      </c>
      <c r="Z17">
        <v>279.048</v>
      </c>
      <c r="AA17">
        <v>11551</v>
      </c>
      <c r="AB17">
        <v>282.52600000000001</v>
      </c>
    </row>
    <row r="18" spans="1:28" x14ac:dyDescent="0.35">
      <c r="A18" t="s">
        <v>45</v>
      </c>
      <c r="B18" s="1">
        <f t="shared" si="0"/>
        <v>885</v>
      </c>
      <c r="C18" s="1">
        <f t="shared" si="1"/>
        <v>877.4</v>
      </c>
      <c r="D18">
        <f t="shared" si="2"/>
        <v>1.1266058415533902</v>
      </c>
      <c r="E18" s="1">
        <f t="shared" si="3"/>
        <v>57.047499999999992</v>
      </c>
      <c r="F18" s="1">
        <f>IF(B18='Global Best'!$B15,1,0)</f>
        <v>0</v>
      </c>
      <c r="G18" s="3">
        <f>('Global Best'!$B15-B18)/'Global Best'!$B15</f>
        <v>5.246252676659529E-2</v>
      </c>
      <c r="I18">
        <v>885</v>
      </c>
      <c r="J18">
        <v>58.337000000000003</v>
      </c>
      <c r="K18">
        <v>874</v>
      </c>
      <c r="L18">
        <v>55.972999999999999</v>
      </c>
      <c r="M18">
        <v>880</v>
      </c>
      <c r="N18">
        <v>58.091999999999999</v>
      </c>
      <c r="O18">
        <v>876</v>
      </c>
      <c r="P18">
        <v>56.692999999999998</v>
      </c>
      <c r="Q18">
        <v>882</v>
      </c>
      <c r="R18">
        <v>58.305</v>
      </c>
      <c r="S18">
        <v>869</v>
      </c>
      <c r="T18">
        <v>58.36</v>
      </c>
      <c r="U18">
        <v>875</v>
      </c>
      <c r="V18">
        <v>56.433</v>
      </c>
      <c r="W18">
        <v>878</v>
      </c>
      <c r="X18">
        <v>55.286000000000001</v>
      </c>
      <c r="Y18">
        <v>876</v>
      </c>
      <c r="Z18">
        <v>56.518000000000001</v>
      </c>
      <c r="AA18">
        <v>879</v>
      </c>
      <c r="AB18">
        <v>56.478000000000002</v>
      </c>
    </row>
    <row r="19" spans="1:28" x14ac:dyDescent="0.35">
      <c r="A19" t="s">
        <v>46</v>
      </c>
      <c r="B19" s="1">
        <f t="shared" si="0"/>
        <v>887</v>
      </c>
      <c r="C19" s="1">
        <f t="shared" si="1"/>
        <v>880.8</v>
      </c>
      <c r="D19">
        <f t="shared" si="2"/>
        <v>1.6945059719248226</v>
      </c>
      <c r="E19" s="1">
        <f t="shared" si="3"/>
        <v>59.446400000000004</v>
      </c>
      <c r="F19" s="1">
        <f>IF(B19='Global Best'!$B16,1,0)</f>
        <v>0</v>
      </c>
      <c r="G19" s="3">
        <f>('Global Best'!$B16-B19)/'Global Best'!$B16</f>
        <v>3.7960954446854663E-2</v>
      </c>
      <c r="I19">
        <v>881</v>
      </c>
      <c r="J19">
        <v>59.457999999999998</v>
      </c>
      <c r="K19">
        <v>883</v>
      </c>
      <c r="L19">
        <v>58.88</v>
      </c>
      <c r="M19">
        <v>877</v>
      </c>
      <c r="N19">
        <v>61.213000000000001</v>
      </c>
      <c r="O19">
        <v>887</v>
      </c>
      <c r="P19">
        <v>57.84</v>
      </c>
      <c r="Q19">
        <v>877</v>
      </c>
      <c r="R19">
        <v>59.161000000000001</v>
      </c>
      <c r="S19">
        <v>880</v>
      </c>
      <c r="T19">
        <v>59.59</v>
      </c>
      <c r="U19">
        <v>879</v>
      </c>
      <c r="V19">
        <v>61.573999999999998</v>
      </c>
      <c r="W19">
        <v>881</v>
      </c>
      <c r="X19">
        <v>57.673000000000002</v>
      </c>
      <c r="Y19">
        <v>882</v>
      </c>
      <c r="Z19">
        <v>57.085000000000001</v>
      </c>
      <c r="AA19">
        <v>881</v>
      </c>
      <c r="AB19">
        <v>61.99</v>
      </c>
    </row>
    <row r="20" spans="1:28" x14ac:dyDescent="0.35">
      <c r="A20" t="s">
        <v>47</v>
      </c>
      <c r="B20" s="1">
        <f t="shared" si="0"/>
        <v>13205</v>
      </c>
      <c r="C20" s="1">
        <f t="shared" si="1"/>
        <v>13173.1</v>
      </c>
      <c r="D20">
        <f t="shared" si="2"/>
        <v>40.918997341495704</v>
      </c>
      <c r="E20" s="1">
        <f t="shared" si="3"/>
        <v>955.80910000000006</v>
      </c>
      <c r="F20" s="1">
        <f>IF(B20='Global Best'!$B17,1,0)</f>
        <v>0</v>
      </c>
      <c r="G20" s="3">
        <f>('Global Best'!$B17-B20)/'Global Best'!$B17</f>
        <v>2.4928236893790603E-3</v>
      </c>
      <c r="I20">
        <v>13181</v>
      </c>
      <c r="J20">
        <v>961.90300000000002</v>
      </c>
      <c r="K20">
        <v>13148</v>
      </c>
      <c r="L20">
        <v>980.45500000000004</v>
      </c>
      <c r="M20">
        <v>13138</v>
      </c>
      <c r="N20">
        <v>972.32600000000002</v>
      </c>
      <c r="O20">
        <v>13182</v>
      </c>
      <c r="P20">
        <v>973.24199999999996</v>
      </c>
      <c r="Q20">
        <v>13171</v>
      </c>
      <c r="R20">
        <v>859.58</v>
      </c>
      <c r="S20">
        <v>13190</v>
      </c>
      <c r="T20">
        <v>962.48099999999999</v>
      </c>
      <c r="U20">
        <v>13205</v>
      </c>
      <c r="V20">
        <v>963.69299999999998</v>
      </c>
      <c r="W20">
        <v>13159</v>
      </c>
      <c r="X20">
        <v>938.38900000000001</v>
      </c>
      <c r="Y20">
        <v>13177</v>
      </c>
      <c r="Z20">
        <v>1015.355</v>
      </c>
      <c r="AA20">
        <v>13180</v>
      </c>
      <c r="AB20">
        <v>930.66700000000003</v>
      </c>
    </row>
    <row r="21" spans="1:28" x14ac:dyDescent="0.35">
      <c r="A21" t="s">
        <v>48</v>
      </c>
      <c r="B21" s="1">
        <f t="shared" si="0"/>
        <v>13186</v>
      </c>
      <c r="C21" s="1">
        <f t="shared" si="1"/>
        <v>13155.7</v>
      </c>
      <c r="D21">
        <f t="shared" si="2"/>
        <v>37.084486339528382</v>
      </c>
      <c r="E21" s="1">
        <f t="shared" si="3"/>
        <v>981.71379999999988</v>
      </c>
      <c r="F21" s="1">
        <f>IF(B21='Global Best'!$B18,1,0)</f>
        <v>0</v>
      </c>
      <c r="G21" s="3">
        <f>('Global Best'!$B18-B21)/'Global Best'!$B18</f>
        <v>4.30416068866571E-3</v>
      </c>
      <c r="I21">
        <v>13126</v>
      </c>
      <c r="J21">
        <v>1029.377</v>
      </c>
      <c r="K21">
        <v>13142</v>
      </c>
      <c r="L21">
        <v>1012.054</v>
      </c>
      <c r="M21">
        <v>13152</v>
      </c>
      <c r="N21">
        <v>985.08</v>
      </c>
      <c r="O21">
        <v>13172</v>
      </c>
      <c r="P21">
        <v>988.83199999999999</v>
      </c>
      <c r="Q21">
        <v>13148</v>
      </c>
      <c r="R21">
        <v>965.84699999999998</v>
      </c>
      <c r="S21">
        <v>13186</v>
      </c>
      <c r="T21">
        <v>977.26199999999994</v>
      </c>
      <c r="U21">
        <v>13161</v>
      </c>
      <c r="V21">
        <v>900.94399999999996</v>
      </c>
      <c r="W21">
        <v>13155</v>
      </c>
      <c r="X21">
        <v>1018.275</v>
      </c>
      <c r="Y21">
        <v>13158</v>
      </c>
      <c r="Z21">
        <v>950.97299999999996</v>
      </c>
      <c r="AA21">
        <v>13157</v>
      </c>
      <c r="AB21">
        <v>988.49400000000003</v>
      </c>
    </row>
    <row r="22" spans="1:28" x14ac:dyDescent="0.35">
      <c r="A22" t="s">
        <v>49</v>
      </c>
      <c r="B22" s="1">
        <f t="shared" si="0"/>
        <v>13218</v>
      </c>
      <c r="C22" s="1">
        <f t="shared" si="1"/>
        <v>13185.3</v>
      </c>
      <c r="D22">
        <f t="shared" si="2"/>
        <v>41.228088127850121</v>
      </c>
      <c r="E22" s="1">
        <f t="shared" si="3"/>
        <v>1018.6753000000001</v>
      </c>
      <c r="F22" s="1">
        <f>IF(B22='Global Best'!$B19,1,0)</f>
        <v>0</v>
      </c>
      <c r="G22" s="3">
        <f>('Global Best'!$B19-B22)/'Global Best'!$B19</f>
        <v>3.0252609287551052E-4</v>
      </c>
      <c r="I22">
        <v>13218</v>
      </c>
      <c r="J22">
        <v>1029.0630000000001</v>
      </c>
      <c r="K22">
        <v>13208</v>
      </c>
      <c r="L22">
        <v>994.875</v>
      </c>
      <c r="M22">
        <v>13165</v>
      </c>
      <c r="N22">
        <v>1036.0730000000001</v>
      </c>
      <c r="O22">
        <v>13157</v>
      </c>
      <c r="P22">
        <v>1069.2819999999999</v>
      </c>
      <c r="Q22">
        <v>13207</v>
      </c>
      <c r="R22">
        <v>992.67899999999997</v>
      </c>
      <c r="S22">
        <v>13187</v>
      </c>
      <c r="T22">
        <v>1022.948</v>
      </c>
      <c r="U22">
        <v>13179</v>
      </c>
      <c r="V22">
        <v>944.53</v>
      </c>
      <c r="W22">
        <v>13183</v>
      </c>
      <c r="X22">
        <v>1026.915</v>
      </c>
      <c r="Y22">
        <v>13175</v>
      </c>
      <c r="Z22">
        <v>985.42200000000003</v>
      </c>
      <c r="AA22">
        <v>13174</v>
      </c>
      <c r="AB22">
        <v>1084.9659999999999</v>
      </c>
    </row>
    <row r="23" spans="1:28" x14ac:dyDescent="0.35">
      <c r="A23" t="s">
        <v>50</v>
      </c>
      <c r="B23" s="1">
        <f t="shared" si="0"/>
        <v>13217</v>
      </c>
      <c r="C23" s="1">
        <f t="shared" si="1"/>
        <v>13170.6</v>
      </c>
      <c r="D23">
        <f t="shared" si="2"/>
        <v>58.090348208057165</v>
      </c>
      <c r="E23" s="1">
        <f t="shared" si="3"/>
        <v>1018.2163999999999</v>
      </c>
      <c r="F23" s="1">
        <f>IF(B23='Global Best'!$B20,1,0)</f>
        <v>1</v>
      </c>
      <c r="G23" s="3">
        <f>('Global Best'!$B20-B23)/'Global Best'!$B20</f>
        <v>0</v>
      </c>
      <c r="I23">
        <v>13181</v>
      </c>
      <c r="J23">
        <v>978.70600000000002</v>
      </c>
      <c r="K23">
        <v>13147</v>
      </c>
      <c r="L23">
        <v>1069.1969999999999</v>
      </c>
      <c r="M23">
        <v>13149</v>
      </c>
      <c r="N23">
        <v>1051.079</v>
      </c>
      <c r="O23">
        <v>13143</v>
      </c>
      <c r="P23">
        <v>1048.847</v>
      </c>
      <c r="Q23">
        <v>13217</v>
      </c>
      <c r="R23">
        <v>889.32600000000002</v>
      </c>
      <c r="S23">
        <v>13167</v>
      </c>
      <c r="T23">
        <v>1026.1400000000001</v>
      </c>
      <c r="U23">
        <v>13169</v>
      </c>
      <c r="V23">
        <v>987.06399999999996</v>
      </c>
      <c r="W23">
        <v>13175</v>
      </c>
      <c r="X23">
        <v>993.36099999999999</v>
      </c>
      <c r="Y23">
        <v>13166</v>
      </c>
      <c r="Z23">
        <v>1050.18</v>
      </c>
      <c r="AA23">
        <v>13192</v>
      </c>
      <c r="AB23">
        <v>1088.2639999999999</v>
      </c>
    </row>
    <row r="24" spans="1:28" x14ac:dyDescent="0.35">
      <c r="A24" t="s">
        <v>51</v>
      </c>
      <c r="B24" s="1">
        <f t="shared" si="0"/>
        <v>13188</v>
      </c>
      <c r="C24" s="1">
        <f t="shared" si="1"/>
        <v>13161.7</v>
      </c>
      <c r="D24">
        <f t="shared" si="2"/>
        <v>31.999572106340533</v>
      </c>
      <c r="E24" s="1">
        <f t="shared" si="3"/>
        <v>1005.4370999999999</v>
      </c>
      <c r="F24" s="1">
        <f>IF(B24='Global Best'!$B21,1,0)</f>
        <v>0</v>
      </c>
      <c r="G24" s="3">
        <f>('Global Best'!$B21-B24)/'Global Best'!$B21</f>
        <v>9.0909090909090909E-4</v>
      </c>
      <c r="I24">
        <v>13157</v>
      </c>
      <c r="J24">
        <v>1012.543</v>
      </c>
      <c r="K24">
        <v>13137</v>
      </c>
      <c r="L24">
        <v>999.00800000000004</v>
      </c>
      <c r="M24">
        <v>13151</v>
      </c>
      <c r="N24">
        <v>1015.3579999999999</v>
      </c>
      <c r="O24">
        <v>13179</v>
      </c>
      <c r="P24">
        <v>1058.9639999999999</v>
      </c>
      <c r="Q24">
        <v>13172</v>
      </c>
      <c r="R24">
        <v>974.46400000000006</v>
      </c>
      <c r="S24">
        <v>13177</v>
      </c>
      <c r="T24">
        <v>965.37400000000002</v>
      </c>
      <c r="U24">
        <v>13160</v>
      </c>
      <c r="V24">
        <v>966.84500000000003</v>
      </c>
      <c r="W24">
        <v>13188</v>
      </c>
      <c r="X24">
        <v>1011.058</v>
      </c>
      <c r="Y24">
        <v>13155</v>
      </c>
      <c r="Z24">
        <v>1000.083</v>
      </c>
      <c r="AA24">
        <v>13141</v>
      </c>
      <c r="AB24">
        <v>1050.674</v>
      </c>
    </row>
    <row r="25" spans="1:28" x14ac:dyDescent="0.35">
      <c r="A25" t="s">
        <v>52</v>
      </c>
      <c r="B25" s="1">
        <f t="shared" si="0"/>
        <v>3195</v>
      </c>
      <c r="C25" s="1">
        <f t="shared" si="1"/>
        <v>3163.9</v>
      </c>
      <c r="D25">
        <f t="shared" si="2"/>
        <v>22.262884509375187</v>
      </c>
      <c r="E25" s="1">
        <f t="shared" si="3"/>
        <v>762.41730000000007</v>
      </c>
      <c r="F25" s="1">
        <f>IF(B25='Global Best'!$B22,1,0)</f>
        <v>0</v>
      </c>
      <c r="G25" s="3">
        <f>('Global Best'!$B22-B25)/'Global Best'!$B22</f>
        <v>1.5408320493066256E-2</v>
      </c>
      <c r="I25">
        <v>3174</v>
      </c>
      <c r="J25">
        <v>758.65200000000004</v>
      </c>
      <c r="K25">
        <v>3129</v>
      </c>
      <c r="L25">
        <v>780.43100000000004</v>
      </c>
      <c r="M25">
        <v>3151</v>
      </c>
      <c r="N25">
        <v>789.27800000000002</v>
      </c>
      <c r="O25">
        <v>3140</v>
      </c>
      <c r="P25">
        <v>756.38099999999997</v>
      </c>
      <c r="Q25">
        <v>3152</v>
      </c>
      <c r="R25">
        <v>789.55399999999997</v>
      </c>
      <c r="S25">
        <v>3175</v>
      </c>
      <c r="T25">
        <v>759.48500000000001</v>
      </c>
      <c r="U25">
        <v>3149</v>
      </c>
      <c r="V25">
        <v>774.92</v>
      </c>
      <c r="W25">
        <v>3194</v>
      </c>
      <c r="X25">
        <v>760.74699999999996</v>
      </c>
      <c r="Y25">
        <v>3195</v>
      </c>
      <c r="Z25">
        <v>728.44299999999998</v>
      </c>
      <c r="AA25">
        <v>3180</v>
      </c>
      <c r="AB25">
        <v>726.28200000000004</v>
      </c>
    </row>
    <row r="26" spans="1:28" x14ac:dyDescent="0.35">
      <c r="A26" t="s">
        <v>53</v>
      </c>
      <c r="B26" s="1">
        <f t="shared" si="0"/>
        <v>3133</v>
      </c>
      <c r="C26" s="1">
        <f t="shared" si="1"/>
        <v>3112.2</v>
      </c>
      <c r="D26">
        <f t="shared" si="2"/>
        <v>22.914707765974232</v>
      </c>
      <c r="E26" s="1">
        <f t="shared" si="3"/>
        <v>664.16399999999999</v>
      </c>
      <c r="F26" s="1">
        <f>IF(B26='Global Best'!$B23,1,0)</f>
        <v>0</v>
      </c>
      <c r="G26" s="3">
        <f>('Global Best'!$B23-B26)/'Global Best'!$B23</f>
        <v>1.3228346456692913E-2</v>
      </c>
      <c r="I26">
        <v>3123</v>
      </c>
      <c r="J26">
        <v>664.89200000000005</v>
      </c>
      <c r="K26">
        <v>3133</v>
      </c>
      <c r="L26">
        <v>688.90099999999995</v>
      </c>
      <c r="M26">
        <v>3120</v>
      </c>
      <c r="N26">
        <v>695.90800000000002</v>
      </c>
      <c r="O26">
        <v>3124</v>
      </c>
      <c r="P26">
        <v>637.18799999999999</v>
      </c>
      <c r="Q26">
        <v>3093</v>
      </c>
      <c r="R26">
        <v>668.82</v>
      </c>
      <c r="S26">
        <v>3115</v>
      </c>
      <c r="T26">
        <v>665.56299999999999</v>
      </c>
      <c r="U26">
        <v>3113</v>
      </c>
      <c r="V26">
        <v>616.404</v>
      </c>
      <c r="W26">
        <v>3089</v>
      </c>
      <c r="X26">
        <v>672.40599999999995</v>
      </c>
      <c r="Y26">
        <v>3092</v>
      </c>
      <c r="Z26">
        <v>665.53499999999997</v>
      </c>
      <c r="AA26">
        <v>3120</v>
      </c>
      <c r="AB26">
        <v>666.02300000000002</v>
      </c>
    </row>
    <row r="27" spans="1:28" x14ac:dyDescent="0.35">
      <c r="A27" t="s">
        <v>54</v>
      </c>
      <c r="B27" s="1">
        <f t="shared" si="0"/>
        <v>3235</v>
      </c>
      <c r="C27" s="1">
        <f t="shared" si="1"/>
        <v>3212.6</v>
      </c>
      <c r="D27">
        <f t="shared" si="2"/>
        <v>25.803734648087094</v>
      </c>
      <c r="E27" s="1">
        <f t="shared" si="3"/>
        <v>749.2666999999999</v>
      </c>
      <c r="F27" s="1">
        <f>IF(B27='Global Best'!$B24,1,0)</f>
        <v>0</v>
      </c>
      <c r="G27" s="3">
        <f>('Global Best'!$B24-B27)/'Global Best'!$B24</f>
        <v>1.1005808621216754E-2</v>
      </c>
      <c r="I27">
        <v>3222</v>
      </c>
      <c r="J27">
        <v>748.34699999999998</v>
      </c>
      <c r="K27">
        <v>3202</v>
      </c>
      <c r="L27">
        <v>769.98500000000001</v>
      </c>
      <c r="M27">
        <v>3203</v>
      </c>
      <c r="N27">
        <v>736.88599999999997</v>
      </c>
      <c r="O27">
        <v>3207</v>
      </c>
      <c r="P27">
        <v>767.54700000000003</v>
      </c>
      <c r="Q27">
        <v>3210</v>
      </c>
      <c r="R27">
        <v>778.81299999999999</v>
      </c>
      <c r="S27">
        <v>3230</v>
      </c>
      <c r="T27">
        <v>717.47799999999995</v>
      </c>
      <c r="U27">
        <v>3228</v>
      </c>
      <c r="V27">
        <v>722.14599999999996</v>
      </c>
      <c r="W27">
        <v>3195</v>
      </c>
      <c r="X27">
        <v>768.21600000000001</v>
      </c>
      <c r="Y27">
        <v>3235</v>
      </c>
      <c r="Z27">
        <v>710.16</v>
      </c>
      <c r="AA27">
        <v>3194</v>
      </c>
      <c r="AB27">
        <v>773.08900000000006</v>
      </c>
    </row>
    <row r="28" spans="1:28" x14ac:dyDescent="0.35">
      <c r="A28" t="s">
        <v>55</v>
      </c>
      <c r="B28" s="1">
        <f t="shared" si="0"/>
        <v>11587</v>
      </c>
      <c r="C28" s="1">
        <f t="shared" si="1"/>
        <v>11574.5</v>
      </c>
      <c r="D28">
        <f t="shared" si="2"/>
        <v>5.5010999465763364</v>
      </c>
      <c r="E28" s="1">
        <f t="shared" si="3"/>
        <v>280.22519999999997</v>
      </c>
      <c r="F28" s="1">
        <f>IF(B28='Global Best'!$B25,1,0)</f>
        <v>0</v>
      </c>
      <c r="G28" s="3">
        <f>('Global Best'!$B25-B28)/'Global Best'!$B25</f>
        <v>2.1529452290733725E-3</v>
      </c>
      <c r="I28">
        <v>11566</v>
      </c>
      <c r="J28">
        <v>269.54500000000002</v>
      </c>
      <c r="K28">
        <v>11560</v>
      </c>
      <c r="L28">
        <v>281.726</v>
      </c>
      <c r="M28">
        <v>11582</v>
      </c>
      <c r="N28">
        <v>283.61599999999999</v>
      </c>
      <c r="O28">
        <v>11579</v>
      </c>
      <c r="P28">
        <v>281.44299999999998</v>
      </c>
      <c r="Q28">
        <v>11583</v>
      </c>
      <c r="R28">
        <v>284.12400000000002</v>
      </c>
      <c r="S28">
        <v>11573</v>
      </c>
      <c r="T28">
        <v>283.714</v>
      </c>
      <c r="U28">
        <v>11587</v>
      </c>
      <c r="V28">
        <v>284.24</v>
      </c>
      <c r="W28">
        <v>11575</v>
      </c>
      <c r="X28">
        <v>280.28699999999998</v>
      </c>
      <c r="Y28">
        <v>11572</v>
      </c>
      <c r="Z28">
        <v>270.62200000000001</v>
      </c>
      <c r="AA28">
        <v>11568</v>
      </c>
      <c r="AB28">
        <v>282.935</v>
      </c>
    </row>
    <row r="29" spans="1:28" x14ac:dyDescent="0.35">
      <c r="A29" t="s">
        <v>56</v>
      </c>
      <c r="B29" s="1">
        <f t="shared" si="0"/>
        <v>3260</v>
      </c>
      <c r="C29" s="1">
        <f t="shared" si="1"/>
        <v>3223.9</v>
      </c>
      <c r="D29">
        <f t="shared" si="2"/>
        <v>34.325512493705872</v>
      </c>
      <c r="E29" s="1">
        <f t="shared" si="3"/>
        <v>713.2568</v>
      </c>
      <c r="F29" s="1">
        <f>IF(B29='Global Best'!$B26,1,0)</f>
        <v>0</v>
      </c>
      <c r="G29" s="3">
        <f>('Global Best'!$B26-B29)/'Global Best'!$B26</f>
        <v>5.7944495272949067E-3</v>
      </c>
      <c r="I29">
        <v>3256</v>
      </c>
      <c r="J29">
        <v>740.74</v>
      </c>
      <c r="K29">
        <v>3231</v>
      </c>
      <c r="L29">
        <v>680.52499999999998</v>
      </c>
      <c r="M29">
        <v>3202</v>
      </c>
      <c r="N29">
        <v>691.03099999999995</v>
      </c>
      <c r="O29">
        <v>3224</v>
      </c>
      <c r="P29">
        <v>742.25300000000004</v>
      </c>
      <c r="Q29">
        <v>3205</v>
      </c>
      <c r="R29">
        <v>678.04499999999996</v>
      </c>
      <c r="S29">
        <v>3224</v>
      </c>
      <c r="T29">
        <v>740.22500000000002</v>
      </c>
      <c r="U29">
        <v>3260</v>
      </c>
      <c r="V29">
        <v>661.47199999999998</v>
      </c>
      <c r="W29">
        <v>3205</v>
      </c>
      <c r="X29">
        <v>704.54</v>
      </c>
      <c r="Y29">
        <v>3221</v>
      </c>
      <c r="Z29">
        <v>762.00800000000004</v>
      </c>
      <c r="AA29">
        <v>3211</v>
      </c>
      <c r="AB29">
        <v>731.72900000000004</v>
      </c>
    </row>
    <row r="30" spans="1:28" x14ac:dyDescent="0.35">
      <c r="A30" t="s">
        <v>57</v>
      </c>
      <c r="B30" s="1">
        <f t="shared" si="0"/>
        <v>3136</v>
      </c>
      <c r="C30" s="1">
        <f t="shared" si="1"/>
        <v>3119.1</v>
      </c>
      <c r="D30">
        <f t="shared" si="2"/>
        <v>37.31815898772787</v>
      </c>
      <c r="E30" s="1">
        <f t="shared" si="3"/>
        <v>675.88930000000005</v>
      </c>
      <c r="F30" s="1">
        <f>IF(B30='Global Best'!$B27,1,0)</f>
        <v>0</v>
      </c>
      <c r="G30" s="3">
        <f>('Global Best'!$B27-B30)/'Global Best'!$B27</f>
        <v>1.0725552050473186E-2</v>
      </c>
      <c r="I30">
        <v>3122</v>
      </c>
      <c r="J30">
        <v>712.90700000000004</v>
      </c>
      <c r="K30">
        <v>3103</v>
      </c>
      <c r="L30">
        <v>656.69200000000001</v>
      </c>
      <c r="M30">
        <v>3122</v>
      </c>
      <c r="N30">
        <v>707.49400000000003</v>
      </c>
      <c r="O30">
        <v>3130</v>
      </c>
      <c r="P30">
        <v>706.46299999999997</v>
      </c>
      <c r="Q30">
        <v>3111</v>
      </c>
      <c r="R30">
        <v>629.125</v>
      </c>
      <c r="S30">
        <v>3124</v>
      </c>
      <c r="T30">
        <v>681.29300000000001</v>
      </c>
      <c r="U30">
        <v>3136</v>
      </c>
      <c r="V30">
        <v>657.39499999999998</v>
      </c>
      <c r="W30">
        <v>3115</v>
      </c>
      <c r="X30">
        <v>627.44799999999998</v>
      </c>
      <c r="Y30">
        <v>3100</v>
      </c>
      <c r="Z30">
        <v>732.20600000000002</v>
      </c>
      <c r="AA30">
        <v>3128</v>
      </c>
      <c r="AB30">
        <v>647.87</v>
      </c>
    </row>
    <row r="31" spans="1:28" x14ac:dyDescent="0.35">
      <c r="A31" t="s">
        <v>58</v>
      </c>
      <c r="B31" s="1">
        <f t="shared" si="0"/>
        <v>1358</v>
      </c>
      <c r="C31" s="1">
        <f t="shared" si="1"/>
        <v>1348.2</v>
      </c>
      <c r="D31">
        <f t="shared" si="2"/>
        <v>13.719473192429007</v>
      </c>
      <c r="E31" s="1">
        <f t="shared" si="3"/>
        <v>386.76529999999997</v>
      </c>
      <c r="F31" s="1">
        <f>IF(B31='Global Best'!$B28,1,0)</f>
        <v>0</v>
      </c>
      <c r="G31" s="3">
        <f>('Global Best'!$B28-B31)/'Global Best'!$B28</f>
        <v>8.7591240875912416E-3</v>
      </c>
      <c r="I31">
        <v>1348</v>
      </c>
      <c r="J31">
        <v>400.26400000000001</v>
      </c>
      <c r="K31">
        <v>1344</v>
      </c>
      <c r="L31">
        <v>382.12700000000001</v>
      </c>
      <c r="M31">
        <v>1342</v>
      </c>
      <c r="N31">
        <v>397.98200000000003</v>
      </c>
      <c r="O31">
        <v>1356</v>
      </c>
      <c r="P31">
        <v>366.95299999999997</v>
      </c>
      <c r="Q31">
        <v>1356</v>
      </c>
      <c r="R31">
        <v>398.41</v>
      </c>
      <c r="S31">
        <v>1340</v>
      </c>
      <c r="T31">
        <v>396.02300000000002</v>
      </c>
      <c r="U31">
        <v>1342</v>
      </c>
      <c r="V31">
        <v>381.29</v>
      </c>
      <c r="W31">
        <v>1352</v>
      </c>
      <c r="X31">
        <v>363.06599999999997</v>
      </c>
      <c r="Y31">
        <v>1344</v>
      </c>
      <c r="Z31">
        <v>398.73599999999999</v>
      </c>
      <c r="AA31">
        <v>1358</v>
      </c>
      <c r="AB31">
        <v>382.80200000000002</v>
      </c>
    </row>
    <row r="32" spans="1:28" x14ac:dyDescent="0.35">
      <c r="A32" t="s">
        <v>59</v>
      </c>
      <c r="B32" s="1">
        <f t="shared" si="0"/>
        <v>1338</v>
      </c>
      <c r="C32" s="1">
        <f t="shared" si="1"/>
        <v>1332.4</v>
      </c>
      <c r="D32">
        <f t="shared" si="2"/>
        <v>8.9398974447262098</v>
      </c>
      <c r="E32" s="1">
        <f t="shared" si="3"/>
        <v>373.62309999999991</v>
      </c>
      <c r="F32" s="1">
        <f>IF(B32='Global Best'!$B29,1,0)</f>
        <v>0</v>
      </c>
      <c r="G32" s="3">
        <f>('Global Best'!$B29-B32)/'Global Best'!$B29</f>
        <v>2.9806259314456036E-3</v>
      </c>
      <c r="I32">
        <v>1330</v>
      </c>
      <c r="J32">
        <v>373.67399999999998</v>
      </c>
      <c r="K32">
        <v>1338</v>
      </c>
      <c r="L32">
        <v>360.66800000000001</v>
      </c>
      <c r="M32">
        <v>1330</v>
      </c>
      <c r="N32">
        <v>375.07299999999998</v>
      </c>
      <c r="O32">
        <v>1328</v>
      </c>
      <c r="P32">
        <v>376.50799999999998</v>
      </c>
      <c r="Q32">
        <v>1338</v>
      </c>
      <c r="R32">
        <v>373.16699999999997</v>
      </c>
      <c r="S32">
        <v>1338</v>
      </c>
      <c r="T32">
        <v>375.77699999999999</v>
      </c>
      <c r="U32">
        <v>1330</v>
      </c>
      <c r="V32">
        <v>375.26799999999997</v>
      </c>
      <c r="W32">
        <v>1330</v>
      </c>
      <c r="X32">
        <v>376.57100000000003</v>
      </c>
      <c r="Y32">
        <v>1324</v>
      </c>
      <c r="Z32">
        <v>390.92099999999999</v>
      </c>
      <c r="AA32">
        <v>1338</v>
      </c>
      <c r="AB32">
        <v>358.60399999999998</v>
      </c>
    </row>
    <row r="33" spans="1:28" x14ac:dyDescent="0.35">
      <c r="A33" t="s">
        <v>60</v>
      </c>
      <c r="B33" s="1">
        <f t="shared" si="0"/>
        <v>1344</v>
      </c>
      <c r="C33" s="1">
        <f t="shared" si="1"/>
        <v>1333</v>
      </c>
      <c r="D33">
        <f t="shared" si="2"/>
        <v>8.0587068448424795</v>
      </c>
      <c r="E33" s="1">
        <f t="shared" si="3"/>
        <v>368.40469999999999</v>
      </c>
      <c r="F33" s="1">
        <f>IF(B33='Global Best'!$B30,1,0)</f>
        <v>0</v>
      </c>
      <c r="G33" s="3">
        <f>('Global Best'!$B30-B33)/'Global Best'!$B30</f>
        <v>4.4444444444444444E-3</v>
      </c>
      <c r="I33">
        <v>1332</v>
      </c>
      <c r="J33">
        <v>361.34100000000001</v>
      </c>
      <c r="K33">
        <v>1326</v>
      </c>
      <c r="L33">
        <v>378.91699999999997</v>
      </c>
      <c r="M33">
        <v>1344</v>
      </c>
      <c r="N33">
        <v>365.06400000000002</v>
      </c>
      <c r="O33">
        <v>1332</v>
      </c>
      <c r="P33">
        <v>364.9</v>
      </c>
      <c r="Q33">
        <v>1336</v>
      </c>
      <c r="R33">
        <v>365.601</v>
      </c>
      <c r="S33">
        <v>1338</v>
      </c>
      <c r="T33">
        <v>380.51499999999999</v>
      </c>
      <c r="U33">
        <v>1330</v>
      </c>
      <c r="V33">
        <v>362.61799999999999</v>
      </c>
      <c r="W33">
        <v>1324</v>
      </c>
      <c r="X33">
        <v>364.52600000000001</v>
      </c>
      <c r="Y33">
        <v>1334</v>
      </c>
      <c r="Z33">
        <v>380.04300000000001</v>
      </c>
      <c r="AA33">
        <v>1334</v>
      </c>
      <c r="AB33">
        <v>360.52199999999999</v>
      </c>
    </row>
    <row r="34" spans="1:28" x14ac:dyDescent="0.35">
      <c r="A34" t="s">
        <v>61</v>
      </c>
      <c r="B34" s="1">
        <f t="shared" si="0"/>
        <v>7537</v>
      </c>
      <c r="C34" s="1">
        <f t="shared" si="1"/>
        <v>7529.9</v>
      </c>
      <c r="D34">
        <f t="shared" si="2"/>
        <v>13.903527882040096</v>
      </c>
      <c r="E34" s="1">
        <f t="shared" si="3"/>
        <v>491.08230000000003</v>
      </c>
      <c r="F34" s="1">
        <f>IF(B34='Global Best'!$B31,1,0)</f>
        <v>0</v>
      </c>
      <c r="G34" s="3">
        <f>('Global Best'!$B31-B34)/'Global Best'!$B31</f>
        <v>6.3282794990112065E-3</v>
      </c>
      <c r="I34">
        <v>7529</v>
      </c>
      <c r="J34">
        <v>491.19900000000001</v>
      </c>
      <c r="K34">
        <v>7521</v>
      </c>
      <c r="L34">
        <v>491.16399999999999</v>
      </c>
      <c r="M34">
        <v>7537</v>
      </c>
      <c r="N34">
        <v>493.75799999999998</v>
      </c>
      <c r="O34">
        <v>7528</v>
      </c>
      <c r="P34">
        <v>490.43900000000002</v>
      </c>
      <c r="Q34">
        <v>7528</v>
      </c>
      <c r="R34">
        <v>467.33100000000002</v>
      </c>
      <c r="S34">
        <v>7537</v>
      </c>
      <c r="T34">
        <v>512.44399999999996</v>
      </c>
      <c r="U34">
        <v>7532</v>
      </c>
      <c r="V34">
        <v>491.56</v>
      </c>
      <c r="W34">
        <v>7534</v>
      </c>
      <c r="X34">
        <v>472.76400000000001</v>
      </c>
      <c r="Y34">
        <v>7527</v>
      </c>
      <c r="Z34">
        <v>489.73899999999998</v>
      </c>
      <c r="AA34">
        <v>7526</v>
      </c>
      <c r="AB34">
        <v>510.42500000000001</v>
      </c>
    </row>
    <row r="35" spans="1:28" x14ac:dyDescent="0.35">
      <c r="A35" t="s">
        <v>62</v>
      </c>
      <c r="B35" s="1">
        <f t="shared" si="0"/>
        <v>7529</v>
      </c>
      <c r="C35" s="1">
        <f t="shared" si="1"/>
        <v>7516</v>
      </c>
      <c r="D35">
        <f t="shared" si="2"/>
        <v>14.420446513737218</v>
      </c>
      <c r="E35" s="1">
        <f t="shared" si="3"/>
        <v>512.77589999999998</v>
      </c>
      <c r="F35" s="1">
        <f>IF(B35='Global Best'!$B32,1,0)</f>
        <v>0</v>
      </c>
      <c r="G35" s="3">
        <f>('Global Best'!$B32-B35)/'Global Best'!$B32</f>
        <v>6.7282321899736148E-3</v>
      </c>
      <c r="I35">
        <v>7504</v>
      </c>
      <c r="J35">
        <v>495.34399999999999</v>
      </c>
      <c r="K35">
        <v>7518</v>
      </c>
      <c r="L35">
        <v>497.00599999999997</v>
      </c>
      <c r="M35">
        <v>7521</v>
      </c>
      <c r="N35">
        <v>537.98400000000004</v>
      </c>
      <c r="O35">
        <v>7520</v>
      </c>
      <c r="P35">
        <v>496.87</v>
      </c>
      <c r="Q35">
        <v>7516</v>
      </c>
      <c r="R35">
        <v>522.38099999999997</v>
      </c>
      <c r="S35">
        <v>7509</v>
      </c>
      <c r="T35">
        <v>500.86599999999999</v>
      </c>
      <c r="U35">
        <v>7511</v>
      </c>
      <c r="V35">
        <v>517.23699999999997</v>
      </c>
      <c r="W35">
        <v>7516</v>
      </c>
      <c r="X35">
        <v>522.85599999999999</v>
      </c>
      <c r="Y35">
        <v>7529</v>
      </c>
      <c r="Z35">
        <v>520.46600000000001</v>
      </c>
      <c r="AA35">
        <v>7516</v>
      </c>
      <c r="AB35">
        <v>516.74900000000002</v>
      </c>
    </row>
    <row r="36" spans="1:28" x14ac:dyDescent="0.35">
      <c r="A36" t="s">
        <v>63</v>
      </c>
      <c r="B36" s="1">
        <f t="shared" si="0"/>
        <v>7556</v>
      </c>
      <c r="C36" s="1">
        <f t="shared" si="1"/>
        <v>7545.1</v>
      </c>
      <c r="D36">
        <f t="shared" si="2"/>
        <v>19.063921493811861</v>
      </c>
      <c r="E36" s="1">
        <f t="shared" si="3"/>
        <v>547.69650000000001</v>
      </c>
      <c r="F36" s="1">
        <f>IF(B36='Global Best'!$B33,1,0)</f>
        <v>0</v>
      </c>
      <c r="G36" s="3">
        <f>('Global Best'!$B33-B36)/'Global Best'!$B33</f>
        <v>3.5605960701569298E-3</v>
      </c>
      <c r="I36">
        <v>7544</v>
      </c>
      <c r="J36">
        <v>547.67999999999995</v>
      </c>
      <c r="K36">
        <v>7555</v>
      </c>
      <c r="L36">
        <v>505.92599999999999</v>
      </c>
      <c r="M36">
        <v>7556</v>
      </c>
      <c r="N36">
        <v>550.43600000000004</v>
      </c>
      <c r="O36">
        <v>7538</v>
      </c>
      <c r="P36">
        <v>572.94399999999996</v>
      </c>
      <c r="Q36">
        <v>7539</v>
      </c>
      <c r="R36">
        <v>549.15599999999995</v>
      </c>
      <c r="S36">
        <v>7537</v>
      </c>
      <c r="T36">
        <v>550.17399999999998</v>
      </c>
      <c r="U36">
        <v>7548</v>
      </c>
      <c r="V36">
        <v>550.86300000000006</v>
      </c>
      <c r="W36">
        <v>7540</v>
      </c>
      <c r="X36">
        <v>549.26499999999999</v>
      </c>
      <c r="Y36">
        <v>7550</v>
      </c>
      <c r="Z36">
        <v>529.678</v>
      </c>
      <c r="AA36">
        <v>7544</v>
      </c>
      <c r="AB36">
        <v>570.84299999999996</v>
      </c>
    </row>
    <row r="37" spans="1:28" x14ac:dyDescent="0.35">
      <c r="A37" t="s">
        <v>64</v>
      </c>
      <c r="B37" s="1">
        <f t="shared" si="0"/>
        <v>7528</v>
      </c>
      <c r="C37" s="1">
        <f t="shared" si="1"/>
        <v>7518.6</v>
      </c>
      <c r="D37">
        <f t="shared" si="2"/>
        <v>14.302517301743315</v>
      </c>
      <c r="E37" s="1">
        <f t="shared" si="3"/>
        <v>498.29049999999995</v>
      </c>
      <c r="F37" s="1">
        <f>IF(B37='Global Best'!$B34,1,0)</f>
        <v>0</v>
      </c>
      <c r="G37" s="3">
        <f>('Global Best'!$B34-B37)/'Global Best'!$B34</f>
        <v>7.9072219293621505E-3</v>
      </c>
      <c r="I37">
        <v>7528</v>
      </c>
      <c r="J37">
        <v>500.12400000000002</v>
      </c>
      <c r="K37">
        <v>7517</v>
      </c>
      <c r="L37">
        <v>502.46199999999999</v>
      </c>
      <c r="M37">
        <v>7509</v>
      </c>
      <c r="N37">
        <v>498.87900000000002</v>
      </c>
      <c r="O37">
        <v>7525</v>
      </c>
      <c r="P37">
        <v>475.58100000000002</v>
      </c>
      <c r="Q37">
        <v>7520</v>
      </c>
      <c r="R37">
        <v>519.45000000000005</v>
      </c>
      <c r="S37">
        <v>7525</v>
      </c>
      <c r="T37">
        <v>517.45299999999997</v>
      </c>
      <c r="U37">
        <v>7506</v>
      </c>
      <c r="V37">
        <v>499.58199999999999</v>
      </c>
      <c r="W37">
        <v>7528</v>
      </c>
      <c r="X37">
        <v>476.35199999999998</v>
      </c>
      <c r="Y37">
        <v>7510</v>
      </c>
      <c r="Z37">
        <v>496.47699999999998</v>
      </c>
      <c r="AA37">
        <v>7518</v>
      </c>
      <c r="AB37">
        <v>496.54500000000002</v>
      </c>
    </row>
    <row r="38" spans="1:28" x14ac:dyDescent="0.35">
      <c r="A38" t="s">
        <v>65</v>
      </c>
      <c r="B38" s="1">
        <f t="shared" si="0"/>
        <v>2280</v>
      </c>
      <c r="C38" s="1">
        <f t="shared" si="1"/>
        <v>2257</v>
      </c>
      <c r="D38">
        <f t="shared" si="2"/>
        <v>10.570702426465752</v>
      </c>
      <c r="E38" s="1">
        <f t="shared" si="3"/>
        <v>488.38529999999992</v>
      </c>
      <c r="F38" s="1">
        <f>IF(B38='Global Best'!$B35,1,0)</f>
        <v>0</v>
      </c>
      <c r="G38" s="3">
        <f>('Global Best'!$B35-B38)/'Global Best'!$B35</f>
        <v>2.2298456260720412E-2</v>
      </c>
      <c r="I38">
        <v>2238</v>
      </c>
      <c r="J38">
        <v>495.25799999999998</v>
      </c>
      <c r="K38">
        <v>2250</v>
      </c>
      <c r="L38">
        <v>482.964</v>
      </c>
      <c r="M38">
        <v>2244</v>
      </c>
      <c r="N38">
        <v>504.59800000000001</v>
      </c>
      <c r="O38">
        <v>2257</v>
      </c>
      <c r="P38">
        <v>470.46600000000001</v>
      </c>
      <c r="Q38">
        <v>2234</v>
      </c>
      <c r="R38">
        <v>489.48899999999998</v>
      </c>
      <c r="S38">
        <v>2258</v>
      </c>
      <c r="T38">
        <v>488.75799999999998</v>
      </c>
      <c r="U38">
        <v>2280</v>
      </c>
      <c r="V38">
        <v>491.767</v>
      </c>
      <c r="W38">
        <v>2273</v>
      </c>
      <c r="X38">
        <v>493.375</v>
      </c>
      <c r="Y38">
        <v>2271</v>
      </c>
      <c r="Z38">
        <v>472.15699999999998</v>
      </c>
      <c r="AA38">
        <v>2265</v>
      </c>
      <c r="AB38">
        <v>495.02100000000002</v>
      </c>
    </row>
    <row r="39" spans="1:28" x14ac:dyDescent="0.35">
      <c r="A39" t="s">
        <v>66</v>
      </c>
      <c r="B39" s="1">
        <f t="shared" si="0"/>
        <v>11618</v>
      </c>
      <c r="C39" s="1">
        <f t="shared" si="1"/>
        <v>11607.3</v>
      </c>
      <c r="D39">
        <f t="shared" si="2"/>
        <v>9.3379204584794415</v>
      </c>
      <c r="E39" s="1">
        <f t="shared" si="3"/>
        <v>267.1694</v>
      </c>
      <c r="F39" s="1">
        <f>IF(B39='Global Best'!$B36,1,0)</f>
        <v>0</v>
      </c>
      <c r="G39" s="3">
        <f>('Global Best'!$B36-B39)/'Global Best'!$B36</f>
        <v>2.404258973037953E-3</v>
      </c>
      <c r="I39">
        <v>11583</v>
      </c>
      <c r="J39">
        <v>276.94799999999998</v>
      </c>
      <c r="K39">
        <v>11595</v>
      </c>
      <c r="L39">
        <v>255.40199999999999</v>
      </c>
      <c r="M39">
        <v>11616</v>
      </c>
      <c r="N39">
        <v>255.13800000000001</v>
      </c>
      <c r="O39">
        <v>11618</v>
      </c>
      <c r="P39">
        <v>277.49400000000003</v>
      </c>
      <c r="Q39">
        <v>11617</v>
      </c>
      <c r="R39">
        <v>255.46600000000001</v>
      </c>
      <c r="S39">
        <v>11611</v>
      </c>
      <c r="T39">
        <v>265.86</v>
      </c>
      <c r="U39">
        <v>11607</v>
      </c>
      <c r="V39">
        <v>266.91800000000001</v>
      </c>
      <c r="W39">
        <v>11603</v>
      </c>
      <c r="X39">
        <v>276.399</v>
      </c>
      <c r="Y39">
        <v>11605</v>
      </c>
      <c r="Z39">
        <v>266.26400000000001</v>
      </c>
      <c r="AA39">
        <v>11618</v>
      </c>
      <c r="AB39">
        <v>275.80500000000001</v>
      </c>
    </row>
    <row r="40" spans="1:28" x14ac:dyDescent="0.35">
      <c r="A40" t="s">
        <v>67</v>
      </c>
      <c r="B40" s="1">
        <f t="shared" si="0"/>
        <v>2221</v>
      </c>
      <c r="C40" s="1">
        <f t="shared" si="1"/>
        <v>2206.3000000000002</v>
      </c>
      <c r="D40">
        <f t="shared" si="2"/>
        <v>15.22663537978397</v>
      </c>
      <c r="E40" s="1">
        <f t="shared" si="3"/>
        <v>418.44510000000002</v>
      </c>
      <c r="F40" s="1">
        <f>IF(B40='Global Best'!$B37,1,0)</f>
        <v>0</v>
      </c>
      <c r="G40" s="3">
        <f>('Global Best'!$B37-B40)/'Global Best'!$B37</f>
        <v>3.9359861591695501E-2</v>
      </c>
      <c r="I40">
        <v>2188</v>
      </c>
      <c r="J40">
        <v>431.93</v>
      </c>
      <c r="K40">
        <v>2200</v>
      </c>
      <c r="L40">
        <v>407.48</v>
      </c>
      <c r="M40">
        <v>2221</v>
      </c>
      <c r="N40">
        <v>386.55399999999997</v>
      </c>
      <c r="O40">
        <v>2219</v>
      </c>
      <c r="P40">
        <v>426.66199999999998</v>
      </c>
      <c r="Q40">
        <v>2217</v>
      </c>
      <c r="R40">
        <v>413.084</v>
      </c>
      <c r="S40">
        <v>2204</v>
      </c>
      <c r="T40">
        <v>420.85599999999999</v>
      </c>
      <c r="U40">
        <v>2198</v>
      </c>
      <c r="V40">
        <v>417.637</v>
      </c>
      <c r="W40">
        <v>2198</v>
      </c>
      <c r="X40">
        <v>436.02</v>
      </c>
      <c r="Y40">
        <v>2219</v>
      </c>
      <c r="Z40">
        <v>409.28800000000001</v>
      </c>
      <c r="AA40">
        <v>2199</v>
      </c>
      <c r="AB40">
        <v>434.94</v>
      </c>
    </row>
    <row r="41" spans="1:28" x14ac:dyDescent="0.35">
      <c r="A41" t="s">
        <v>68</v>
      </c>
      <c r="B41" s="1">
        <f t="shared" si="0"/>
        <v>2247</v>
      </c>
      <c r="C41" s="1">
        <f t="shared" si="1"/>
        <v>2224.5</v>
      </c>
      <c r="D41">
        <f t="shared" si="2"/>
        <v>13.592161244220467</v>
      </c>
      <c r="E41" s="1">
        <f t="shared" si="3"/>
        <v>480.81119999999993</v>
      </c>
      <c r="F41" s="1">
        <f>IF(B41='Global Best'!$B38,1,0)</f>
        <v>0</v>
      </c>
      <c r="G41" s="3">
        <f>('Global Best'!$B38-B41)/'Global Best'!$B38</f>
        <v>2.7693639117265252E-2</v>
      </c>
      <c r="I41">
        <v>2228</v>
      </c>
      <c r="J41">
        <v>493.28899999999999</v>
      </c>
      <c r="K41">
        <v>2225</v>
      </c>
      <c r="L41">
        <v>478.60300000000001</v>
      </c>
      <c r="M41">
        <v>2247</v>
      </c>
      <c r="N41">
        <v>454.952</v>
      </c>
      <c r="O41">
        <v>2220</v>
      </c>
      <c r="P41">
        <v>497.161</v>
      </c>
      <c r="Q41">
        <v>2217</v>
      </c>
      <c r="R41">
        <v>471.19200000000001</v>
      </c>
      <c r="S41">
        <v>2225</v>
      </c>
      <c r="T41">
        <v>473.66199999999998</v>
      </c>
      <c r="U41">
        <v>2223</v>
      </c>
      <c r="V41">
        <v>493.7</v>
      </c>
      <c r="W41">
        <v>2204</v>
      </c>
      <c r="X41">
        <v>474.26799999999997</v>
      </c>
      <c r="Y41">
        <v>2235</v>
      </c>
      <c r="Z41">
        <v>494.77699999999999</v>
      </c>
      <c r="AA41">
        <v>2221</v>
      </c>
      <c r="AB41">
        <v>476.50799999999998</v>
      </c>
    </row>
    <row r="42" spans="1:28" x14ac:dyDescent="0.35">
      <c r="A42" t="s">
        <v>69</v>
      </c>
      <c r="B42" s="1">
        <f t="shared" si="0"/>
        <v>2324</v>
      </c>
      <c r="C42" s="1">
        <f t="shared" si="1"/>
        <v>2318.8000000000002</v>
      </c>
      <c r="D42">
        <f t="shared" si="2"/>
        <v>14.005913600650583</v>
      </c>
      <c r="E42" s="1">
        <f t="shared" si="3"/>
        <v>416.25630000000001</v>
      </c>
      <c r="F42" s="1">
        <f>IF(B42='Global Best'!$B39,1,0)</f>
        <v>0</v>
      </c>
      <c r="G42" s="3">
        <f>('Global Best'!$B39-B42)/'Global Best'!$B39</f>
        <v>2.3529411764705882E-2</v>
      </c>
      <c r="I42">
        <v>2324</v>
      </c>
      <c r="J42">
        <v>414.34399999999999</v>
      </c>
      <c r="K42">
        <v>2312</v>
      </c>
      <c r="L42">
        <v>413.73399999999998</v>
      </c>
      <c r="M42">
        <v>2321</v>
      </c>
      <c r="N42">
        <v>414.13299999999998</v>
      </c>
      <c r="O42">
        <v>2321</v>
      </c>
      <c r="P42">
        <v>427.00599999999997</v>
      </c>
      <c r="Q42">
        <v>2316</v>
      </c>
      <c r="R42">
        <v>417.238</v>
      </c>
      <c r="S42">
        <v>2322</v>
      </c>
      <c r="T42">
        <v>415.90499999999997</v>
      </c>
      <c r="U42">
        <v>2323</v>
      </c>
      <c r="V42">
        <v>381.83199999999999</v>
      </c>
      <c r="W42">
        <v>2320</v>
      </c>
      <c r="X42">
        <v>421.63200000000001</v>
      </c>
      <c r="Y42">
        <v>2314</v>
      </c>
      <c r="Z42">
        <v>420.40300000000002</v>
      </c>
      <c r="AA42">
        <v>2315</v>
      </c>
      <c r="AB42">
        <v>436.33600000000001</v>
      </c>
    </row>
    <row r="43" spans="1:28" x14ac:dyDescent="0.35">
      <c r="A43" t="s">
        <v>70</v>
      </c>
      <c r="B43" s="1">
        <f t="shared" si="0"/>
        <v>6600</v>
      </c>
      <c r="C43" s="1">
        <f t="shared" si="1"/>
        <v>6589.9</v>
      </c>
      <c r="D43">
        <f t="shared" si="2"/>
        <v>8.9042879408368947</v>
      </c>
      <c r="E43" s="1">
        <f t="shared" si="3"/>
        <v>210.26819999999998</v>
      </c>
      <c r="F43" s="1">
        <f>IF(B43='Global Best'!$B40,1,0)</f>
        <v>0</v>
      </c>
      <c r="G43" s="3">
        <f>('Global Best'!$B40-B43)/'Global Best'!$B40</f>
        <v>5.2750565184626974E-3</v>
      </c>
      <c r="I43">
        <v>6596</v>
      </c>
      <c r="J43">
        <v>202.101</v>
      </c>
      <c r="K43">
        <v>6600</v>
      </c>
      <c r="L43">
        <v>202.684</v>
      </c>
      <c r="M43">
        <v>6599</v>
      </c>
      <c r="N43">
        <v>203.61600000000001</v>
      </c>
      <c r="O43">
        <v>6587</v>
      </c>
      <c r="P43">
        <v>210.02600000000001</v>
      </c>
      <c r="Q43">
        <v>6588</v>
      </c>
      <c r="R43">
        <v>202.822</v>
      </c>
      <c r="S43">
        <v>6599</v>
      </c>
      <c r="T43">
        <v>219.31800000000001</v>
      </c>
      <c r="U43">
        <v>6583</v>
      </c>
      <c r="V43">
        <v>203.678</v>
      </c>
      <c r="W43">
        <v>6592</v>
      </c>
      <c r="X43">
        <v>211.64</v>
      </c>
      <c r="Y43">
        <v>6572</v>
      </c>
      <c r="Z43">
        <v>226.363</v>
      </c>
      <c r="AA43">
        <v>6583</v>
      </c>
      <c r="AB43">
        <v>220.434</v>
      </c>
    </row>
    <row r="44" spans="1:28" x14ac:dyDescent="0.35">
      <c r="A44" t="s">
        <v>71</v>
      </c>
      <c r="B44" s="1">
        <f t="shared" si="0"/>
        <v>6582</v>
      </c>
      <c r="C44" s="1">
        <f t="shared" si="1"/>
        <v>6563</v>
      </c>
      <c r="D44">
        <f t="shared" si="2"/>
        <v>4.7548974296683522</v>
      </c>
      <c r="E44" s="1">
        <f t="shared" si="3"/>
        <v>199.39670000000001</v>
      </c>
      <c r="F44" s="1">
        <f>IF(B44='Global Best'!$B41,1,0)</f>
        <v>0</v>
      </c>
      <c r="G44" s="3">
        <f>('Global Best'!$B41-B44)/'Global Best'!$B41</f>
        <v>9.1825982236941137E-3</v>
      </c>
      <c r="I44">
        <v>6576</v>
      </c>
      <c r="J44">
        <v>199.161</v>
      </c>
      <c r="K44">
        <v>6554</v>
      </c>
      <c r="L44">
        <v>202.71</v>
      </c>
      <c r="M44">
        <v>6553</v>
      </c>
      <c r="N44">
        <v>193.00299999999999</v>
      </c>
      <c r="O44">
        <v>6568</v>
      </c>
      <c r="P44">
        <v>195.09200000000001</v>
      </c>
      <c r="Q44">
        <v>6582</v>
      </c>
      <c r="R44">
        <v>200.584</v>
      </c>
      <c r="S44">
        <v>6553</v>
      </c>
      <c r="T44">
        <v>200.066</v>
      </c>
      <c r="U44">
        <v>6562</v>
      </c>
      <c r="V44">
        <v>192.572</v>
      </c>
      <c r="W44">
        <v>6568</v>
      </c>
      <c r="X44">
        <v>208.18600000000001</v>
      </c>
      <c r="Y44">
        <v>6571</v>
      </c>
      <c r="Z44">
        <v>201.03800000000001</v>
      </c>
      <c r="AA44">
        <v>6543</v>
      </c>
      <c r="AB44">
        <v>201.55500000000001</v>
      </c>
    </row>
    <row r="45" spans="1:28" x14ac:dyDescent="0.35">
      <c r="A45" t="s">
        <v>72</v>
      </c>
      <c r="B45" s="1">
        <f t="shared" si="0"/>
        <v>6597</v>
      </c>
      <c r="C45" s="1">
        <f t="shared" si="1"/>
        <v>6588</v>
      </c>
      <c r="D45">
        <f t="shared" si="2"/>
        <v>5.9689602863480316</v>
      </c>
      <c r="E45" s="1">
        <f t="shared" si="3"/>
        <v>210.91730000000001</v>
      </c>
      <c r="F45" s="1">
        <f>IF(B45='Global Best'!$B42,1,0)</f>
        <v>0</v>
      </c>
      <c r="G45" s="3">
        <f>('Global Best'!$B42-B45)/'Global Best'!$B42</f>
        <v>5.2774427020506635E-3</v>
      </c>
      <c r="I45">
        <v>6586</v>
      </c>
      <c r="J45">
        <v>204.983</v>
      </c>
      <c r="K45">
        <v>6587</v>
      </c>
      <c r="L45">
        <v>204.52600000000001</v>
      </c>
      <c r="M45">
        <v>6578</v>
      </c>
      <c r="N45">
        <v>214.80600000000001</v>
      </c>
      <c r="O45">
        <v>6597</v>
      </c>
      <c r="P45">
        <v>213.68600000000001</v>
      </c>
      <c r="Q45">
        <v>6583</v>
      </c>
      <c r="R45">
        <v>211.60900000000001</v>
      </c>
      <c r="S45">
        <v>6589</v>
      </c>
      <c r="T45">
        <v>212.11099999999999</v>
      </c>
      <c r="U45">
        <v>6594</v>
      </c>
      <c r="V45">
        <v>222.922</v>
      </c>
      <c r="W45">
        <v>6589</v>
      </c>
      <c r="X45">
        <v>204.79400000000001</v>
      </c>
      <c r="Y45">
        <v>6581</v>
      </c>
      <c r="Z45">
        <v>205.62</v>
      </c>
      <c r="AA45">
        <v>6596</v>
      </c>
      <c r="AB45">
        <v>214.11600000000001</v>
      </c>
    </row>
    <row r="46" spans="1:28" x14ac:dyDescent="0.35">
      <c r="A46" t="s">
        <v>73</v>
      </c>
      <c r="B46" s="1">
        <f t="shared" si="0"/>
        <v>6605</v>
      </c>
      <c r="C46" s="1">
        <f t="shared" si="1"/>
        <v>6591</v>
      </c>
      <c r="D46">
        <f t="shared" si="2"/>
        <v>6.4944595027864542</v>
      </c>
      <c r="E46" s="1">
        <f t="shared" si="3"/>
        <v>208.81169999999997</v>
      </c>
      <c r="F46" s="1">
        <f>IF(B46='Global Best'!$B43,1,0)</f>
        <v>0</v>
      </c>
      <c r="G46" s="3">
        <f>('Global Best'!$B43-B46)/'Global Best'!$B43</f>
        <v>4.5214770158251696E-3</v>
      </c>
      <c r="I46">
        <v>6582</v>
      </c>
      <c r="J46">
        <v>198.00700000000001</v>
      </c>
      <c r="K46">
        <v>6605</v>
      </c>
      <c r="L46">
        <v>215.92599999999999</v>
      </c>
      <c r="M46">
        <v>6603</v>
      </c>
      <c r="N46">
        <v>203.215</v>
      </c>
      <c r="O46">
        <v>6597</v>
      </c>
      <c r="P46">
        <v>200.673</v>
      </c>
      <c r="Q46">
        <v>6591</v>
      </c>
      <c r="R46">
        <v>215.44800000000001</v>
      </c>
      <c r="S46">
        <v>6593</v>
      </c>
      <c r="T46">
        <v>208.047</v>
      </c>
      <c r="U46">
        <v>6587</v>
      </c>
      <c r="V46">
        <v>209.81899999999999</v>
      </c>
      <c r="W46">
        <v>6595</v>
      </c>
      <c r="X46">
        <v>207.71100000000001</v>
      </c>
      <c r="Y46">
        <v>6579</v>
      </c>
      <c r="Z46">
        <v>214.65799999999999</v>
      </c>
      <c r="AA46">
        <v>6578</v>
      </c>
      <c r="AB46">
        <v>214.613</v>
      </c>
    </row>
    <row r="47" spans="1:28" x14ac:dyDescent="0.35">
      <c r="A47" t="s">
        <v>74</v>
      </c>
      <c r="B47" s="1">
        <f t="shared" si="0"/>
        <v>6626</v>
      </c>
      <c r="C47" s="1">
        <f t="shared" si="1"/>
        <v>6606.6</v>
      </c>
      <c r="D47">
        <f t="shared" si="2"/>
        <v>9.9103992861595174</v>
      </c>
      <c r="E47" s="1">
        <f t="shared" si="3"/>
        <v>212.46969999999996</v>
      </c>
      <c r="F47" s="1">
        <f>IF(B47='Global Best'!$B44,1,0)</f>
        <v>0</v>
      </c>
      <c r="G47" s="3">
        <f>('Global Best'!$B44-B47)/'Global Best'!$B44</f>
        <v>4.05831955508793E-3</v>
      </c>
      <c r="I47">
        <v>6600</v>
      </c>
      <c r="J47">
        <v>225.87899999999999</v>
      </c>
      <c r="K47">
        <v>6605</v>
      </c>
      <c r="L47">
        <v>208.374</v>
      </c>
      <c r="M47">
        <v>6609</v>
      </c>
      <c r="N47">
        <v>201.624</v>
      </c>
      <c r="O47">
        <v>6599</v>
      </c>
      <c r="P47">
        <v>218.06399999999999</v>
      </c>
      <c r="Q47">
        <v>6609</v>
      </c>
      <c r="R47">
        <v>226.56200000000001</v>
      </c>
      <c r="S47">
        <v>6600</v>
      </c>
      <c r="T47">
        <v>217.40700000000001</v>
      </c>
      <c r="U47">
        <v>6626</v>
      </c>
      <c r="V47">
        <v>200.95400000000001</v>
      </c>
      <c r="W47">
        <v>6612</v>
      </c>
      <c r="X47">
        <v>206.828</v>
      </c>
      <c r="Y47">
        <v>6601</v>
      </c>
      <c r="Z47">
        <v>201.33500000000001</v>
      </c>
      <c r="AA47">
        <v>6605</v>
      </c>
      <c r="AB47">
        <v>217.67</v>
      </c>
    </row>
    <row r="48" spans="1:28" x14ac:dyDescent="0.35">
      <c r="A48" t="s">
        <v>75</v>
      </c>
      <c r="B48" s="1">
        <f t="shared" si="0"/>
        <v>5918</v>
      </c>
      <c r="C48" s="1">
        <f t="shared" si="1"/>
        <v>5831.6</v>
      </c>
      <c r="D48">
        <f t="shared" si="2"/>
        <v>30.982086727835359</v>
      </c>
      <c r="E48" s="1">
        <f t="shared" si="3"/>
        <v>1346.7343000000001</v>
      </c>
      <c r="F48" s="1">
        <f>IF(B48='Global Best'!$B45,1,0)</f>
        <v>0</v>
      </c>
      <c r="G48" s="3">
        <f>('Global Best'!$B45-B48)/'Global Best'!$B45</f>
        <v>1.3666666666666667E-2</v>
      </c>
      <c r="I48">
        <v>5744</v>
      </c>
      <c r="J48">
        <v>1318.6890000000001</v>
      </c>
      <c r="K48">
        <v>5848</v>
      </c>
      <c r="L48">
        <v>1383.1130000000001</v>
      </c>
      <c r="M48">
        <v>5918</v>
      </c>
      <c r="N48">
        <v>1312.943</v>
      </c>
      <c r="O48">
        <v>5780</v>
      </c>
      <c r="P48">
        <v>1368.252</v>
      </c>
      <c r="Q48">
        <v>5814</v>
      </c>
      <c r="R48">
        <v>1309.4469999999999</v>
      </c>
      <c r="S48">
        <v>5804</v>
      </c>
      <c r="T48">
        <v>1361.2090000000001</v>
      </c>
      <c r="U48">
        <v>5838</v>
      </c>
      <c r="V48">
        <v>1362.6780000000001</v>
      </c>
      <c r="W48">
        <v>5862</v>
      </c>
      <c r="X48">
        <v>1367.538</v>
      </c>
      <c r="Y48">
        <v>5816</v>
      </c>
      <c r="Z48">
        <v>1377.7049999999999</v>
      </c>
      <c r="AA48">
        <v>5892</v>
      </c>
      <c r="AB48">
        <v>1305.769</v>
      </c>
    </row>
    <row r="49" spans="1:28" x14ac:dyDescent="0.35">
      <c r="A49" t="s">
        <v>76</v>
      </c>
      <c r="B49" s="1">
        <f t="shared" si="0"/>
        <v>5918</v>
      </c>
      <c r="C49" s="1">
        <f t="shared" si="1"/>
        <v>5858.6</v>
      </c>
      <c r="D49">
        <f t="shared" si="2"/>
        <v>30.977271140843488</v>
      </c>
      <c r="E49" s="1">
        <f t="shared" si="3"/>
        <v>1305.373</v>
      </c>
      <c r="F49" s="1">
        <f>IF(B49='Global Best'!$B46,1,0)</f>
        <v>0</v>
      </c>
      <c r="G49" s="3">
        <f>('Global Best'!$B46-B49)/'Global Best'!$B46</f>
        <v>1.3666666666666667E-2</v>
      </c>
      <c r="I49">
        <v>5780</v>
      </c>
      <c r="J49">
        <v>1341.0050000000001</v>
      </c>
      <c r="K49">
        <v>5898</v>
      </c>
      <c r="L49">
        <v>1341.6959999999999</v>
      </c>
      <c r="M49">
        <v>5834</v>
      </c>
      <c r="N49">
        <v>1287.338</v>
      </c>
      <c r="O49">
        <v>5874</v>
      </c>
      <c r="P49">
        <v>1297.6289999999999</v>
      </c>
      <c r="Q49">
        <v>5910</v>
      </c>
      <c r="R49">
        <v>1291.921</v>
      </c>
      <c r="S49">
        <v>5798</v>
      </c>
      <c r="T49">
        <v>1286.779</v>
      </c>
      <c r="U49">
        <v>5836</v>
      </c>
      <c r="V49">
        <v>1346.0920000000001</v>
      </c>
      <c r="W49">
        <v>5830</v>
      </c>
      <c r="X49">
        <v>1308.116</v>
      </c>
      <c r="Y49">
        <v>5908</v>
      </c>
      <c r="Z49">
        <v>1246.482</v>
      </c>
      <c r="AA49">
        <v>5918</v>
      </c>
      <c r="AB49">
        <v>1306.672</v>
      </c>
    </row>
    <row r="50" spans="1:28" x14ac:dyDescent="0.35">
      <c r="A50" t="s">
        <v>77</v>
      </c>
      <c r="B50" s="1">
        <f t="shared" si="0"/>
        <v>11597</v>
      </c>
      <c r="C50" s="1">
        <f t="shared" si="1"/>
        <v>11561.1</v>
      </c>
      <c r="D50">
        <f t="shared" si="2"/>
        <v>7.7321422358590564</v>
      </c>
      <c r="E50" s="1">
        <f t="shared" si="3"/>
        <v>276.77000000000004</v>
      </c>
      <c r="F50" s="1">
        <f>IF(B50='Global Best'!$B47,1,0)</f>
        <v>0</v>
      </c>
      <c r="G50" s="3">
        <f>('Global Best'!$B47-B50)/'Global Best'!$B47</f>
        <v>1.9793459552495695E-3</v>
      </c>
      <c r="I50">
        <v>11536</v>
      </c>
      <c r="J50">
        <v>267.81200000000001</v>
      </c>
      <c r="K50">
        <v>11563</v>
      </c>
      <c r="L50">
        <v>280.51</v>
      </c>
      <c r="M50">
        <v>11561</v>
      </c>
      <c r="N50">
        <v>281.53199999999998</v>
      </c>
      <c r="O50">
        <v>11580</v>
      </c>
      <c r="P50">
        <v>281.34699999999998</v>
      </c>
      <c r="Q50">
        <v>11529</v>
      </c>
      <c r="R50">
        <v>292.18099999999998</v>
      </c>
      <c r="S50">
        <v>11597</v>
      </c>
      <c r="T50">
        <v>271.26799999999997</v>
      </c>
      <c r="U50">
        <v>11571</v>
      </c>
      <c r="V50">
        <v>271.16800000000001</v>
      </c>
      <c r="W50">
        <v>11562</v>
      </c>
      <c r="X50">
        <v>280.81700000000001</v>
      </c>
      <c r="Y50">
        <v>11543</v>
      </c>
      <c r="Z50">
        <v>268.67899999999997</v>
      </c>
      <c r="AA50">
        <v>11569</v>
      </c>
      <c r="AB50">
        <v>272.38600000000002</v>
      </c>
    </row>
    <row r="51" spans="1:28" x14ac:dyDescent="0.35">
      <c r="A51" t="s">
        <v>78</v>
      </c>
      <c r="B51" s="1">
        <f t="shared" si="0"/>
        <v>5830</v>
      </c>
      <c r="C51" s="1">
        <f t="shared" si="1"/>
        <v>5809.6</v>
      </c>
      <c r="D51">
        <f t="shared" si="2"/>
        <v>27.411893436568356</v>
      </c>
      <c r="E51" s="1">
        <f t="shared" si="3"/>
        <v>1357.702</v>
      </c>
      <c r="F51" s="1">
        <f>IF(B51='Global Best'!$B48,1,0)</f>
        <v>0</v>
      </c>
      <c r="G51" s="3">
        <f>('Global Best'!$B48-B51)/'Global Best'!$B48</f>
        <v>8.5034013605442185E-3</v>
      </c>
      <c r="I51">
        <v>5796</v>
      </c>
      <c r="J51">
        <v>1357.6590000000001</v>
      </c>
      <c r="K51">
        <v>5806</v>
      </c>
      <c r="L51">
        <v>1366.1559999999999</v>
      </c>
      <c r="M51">
        <v>5822</v>
      </c>
      <c r="N51">
        <v>1362.2170000000001</v>
      </c>
      <c r="O51">
        <v>5830</v>
      </c>
      <c r="P51">
        <v>1309.569</v>
      </c>
      <c r="Q51">
        <v>5798</v>
      </c>
      <c r="R51">
        <v>1368.972</v>
      </c>
      <c r="S51">
        <v>5824</v>
      </c>
      <c r="T51">
        <v>1377.2339999999999</v>
      </c>
      <c r="U51">
        <v>5808</v>
      </c>
      <c r="V51">
        <v>1318.204</v>
      </c>
      <c r="W51">
        <v>5798</v>
      </c>
      <c r="X51">
        <v>1381.047</v>
      </c>
      <c r="Y51">
        <v>5806</v>
      </c>
      <c r="Z51">
        <v>1395.6320000000001</v>
      </c>
      <c r="AA51">
        <v>5808</v>
      </c>
      <c r="AB51">
        <v>1340.33</v>
      </c>
    </row>
    <row r="52" spans="1:28" x14ac:dyDescent="0.35">
      <c r="A52" t="s">
        <v>79</v>
      </c>
      <c r="B52" s="1">
        <f t="shared" si="0"/>
        <v>3774</v>
      </c>
      <c r="C52" s="1">
        <f t="shared" si="1"/>
        <v>3768.5</v>
      </c>
      <c r="D52">
        <f t="shared" si="2"/>
        <v>4.0820831133680313</v>
      </c>
      <c r="E52" s="1">
        <f t="shared" si="3"/>
        <v>119.32389999999998</v>
      </c>
      <c r="F52" s="1">
        <f>IF(B52='Global Best'!$B49,1,0)</f>
        <v>0</v>
      </c>
      <c r="G52" s="3">
        <f>('Global Best'!$B49-B52)/'Global Best'!$B49</f>
        <v>1.1524358302776323E-2</v>
      </c>
      <c r="I52">
        <v>3766</v>
      </c>
      <c r="J52">
        <v>126.476</v>
      </c>
      <c r="K52">
        <v>3767</v>
      </c>
      <c r="L52">
        <v>114.929</v>
      </c>
      <c r="M52">
        <v>3764</v>
      </c>
      <c r="N52">
        <v>120.446</v>
      </c>
      <c r="O52">
        <v>3773</v>
      </c>
      <c r="P52">
        <v>116.44799999999999</v>
      </c>
      <c r="Q52">
        <v>3771</v>
      </c>
      <c r="R52">
        <v>121.376</v>
      </c>
      <c r="S52">
        <v>3768</v>
      </c>
      <c r="T52">
        <v>115.952</v>
      </c>
      <c r="U52">
        <v>3768</v>
      </c>
      <c r="V52">
        <v>120.224</v>
      </c>
      <c r="W52">
        <v>3765</v>
      </c>
      <c r="X52">
        <v>125.07899999999999</v>
      </c>
      <c r="Y52">
        <v>3774</v>
      </c>
      <c r="Z52">
        <v>116.58499999999999</v>
      </c>
      <c r="AA52">
        <v>3769</v>
      </c>
      <c r="AB52">
        <v>115.724</v>
      </c>
    </row>
    <row r="53" spans="1:28" x14ac:dyDescent="0.35">
      <c r="A53" t="s">
        <v>80</v>
      </c>
      <c r="B53" s="1">
        <f t="shared" si="0"/>
        <v>3785</v>
      </c>
      <c r="C53" s="1">
        <f t="shared" si="1"/>
        <v>3776.3</v>
      </c>
      <c r="D53">
        <f t="shared" si="2"/>
        <v>2.8929020876775073</v>
      </c>
      <c r="E53" s="1">
        <f t="shared" si="3"/>
        <v>108.68940000000001</v>
      </c>
      <c r="F53" s="1">
        <f>IF(B53='Global Best'!$B50,1,0)</f>
        <v>0</v>
      </c>
      <c r="G53" s="3">
        <f>('Global Best'!$B50-B53)/'Global Best'!$B50</f>
        <v>9.1623036649214652E-3</v>
      </c>
      <c r="I53">
        <v>3778</v>
      </c>
      <c r="J53">
        <v>110.777</v>
      </c>
      <c r="K53">
        <v>3776</v>
      </c>
      <c r="L53">
        <v>113.883</v>
      </c>
      <c r="M53">
        <v>3771</v>
      </c>
      <c r="N53">
        <v>109.379</v>
      </c>
      <c r="O53">
        <v>3773</v>
      </c>
      <c r="P53">
        <v>104.658</v>
      </c>
      <c r="Q53">
        <v>3778</v>
      </c>
      <c r="R53">
        <v>109.98699999999999</v>
      </c>
      <c r="S53">
        <v>3772</v>
      </c>
      <c r="T53">
        <v>109.655</v>
      </c>
      <c r="U53">
        <v>3778</v>
      </c>
      <c r="V53">
        <v>105.67100000000001</v>
      </c>
      <c r="W53">
        <v>3785</v>
      </c>
      <c r="X53">
        <v>106.44199999999999</v>
      </c>
      <c r="Y53">
        <v>3778</v>
      </c>
      <c r="Z53">
        <v>105.98</v>
      </c>
      <c r="AA53">
        <v>3774</v>
      </c>
      <c r="AB53">
        <v>110.462</v>
      </c>
    </row>
    <row r="54" spans="1:28" x14ac:dyDescent="0.35">
      <c r="A54" t="s">
        <v>81</v>
      </c>
      <c r="B54" s="1">
        <f t="shared" si="0"/>
        <v>3782</v>
      </c>
      <c r="C54" s="1">
        <f t="shared" si="1"/>
        <v>3770.4</v>
      </c>
      <c r="D54">
        <f t="shared" si="2"/>
        <v>3.2400825092374852</v>
      </c>
      <c r="E54" s="1">
        <f t="shared" si="3"/>
        <v>105.11399999999999</v>
      </c>
      <c r="F54" s="1">
        <f>IF(B54='Global Best'!$B51,1,0)</f>
        <v>0</v>
      </c>
      <c r="G54" s="3">
        <f>('Global Best'!$B51-B54)/'Global Best'!$B51</f>
        <v>9.947643979057591E-3</v>
      </c>
      <c r="I54">
        <v>3773</v>
      </c>
      <c r="J54">
        <v>103.941</v>
      </c>
      <c r="K54">
        <v>3782</v>
      </c>
      <c r="L54">
        <v>99.697999999999993</v>
      </c>
      <c r="M54">
        <v>3771</v>
      </c>
      <c r="N54">
        <v>103.407</v>
      </c>
      <c r="O54">
        <v>3764</v>
      </c>
      <c r="P54">
        <v>104.291</v>
      </c>
      <c r="Q54">
        <v>3763</v>
      </c>
      <c r="R54">
        <v>107.63500000000001</v>
      </c>
      <c r="S54">
        <v>3767</v>
      </c>
      <c r="T54">
        <v>103.56699999999999</v>
      </c>
      <c r="U54">
        <v>3770</v>
      </c>
      <c r="V54">
        <v>104.059</v>
      </c>
      <c r="W54">
        <v>3766</v>
      </c>
      <c r="X54">
        <v>111.621</v>
      </c>
      <c r="Y54">
        <v>3772</v>
      </c>
      <c r="Z54">
        <v>107.93600000000001</v>
      </c>
      <c r="AA54">
        <v>3776</v>
      </c>
      <c r="AB54">
        <v>104.985</v>
      </c>
    </row>
    <row r="55" spans="1:28" x14ac:dyDescent="0.35">
      <c r="A55" t="s">
        <v>82</v>
      </c>
      <c r="B55" s="1">
        <f t="shared" si="0"/>
        <v>3794</v>
      </c>
      <c r="C55" s="1">
        <f t="shared" si="1"/>
        <v>3787</v>
      </c>
      <c r="D55">
        <f t="shared" si="2"/>
        <v>4.5644745456380615</v>
      </c>
      <c r="E55" s="1">
        <f t="shared" si="3"/>
        <v>111.67610000000002</v>
      </c>
      <c r="F55" s="1">
        <f>IF(B55='Global Best'!$B52,1,0)</f>
        <v>0</v>
      </c>
      <c r="G55" s="3">
        <f>('Global Best'!$B52-B55)/'Global Best'!$B52</f>
        <v>6.2860136196961763E-3</v>
      </c>
      <c r="I55">
        <v>3792</v>
      </c>
      <c r="J55">
        <v>108.66</v>
      </c>
      <c r="K55">
        <v>3788</v>
      </c>
      <c r="L55">
        <v>117.08799999999999</v>
      </c>
      <c r="M55">
        <v>3789</v>
      </c>
      <c r="N55">
        <v>108.535</v>
      </c>
      <c r="O55">
        <v>3781</v>
      </c>
      <c r="P55">
        <v>117.28100000000001</v>
      </c>
      <c r="Q55">
        <v>3780</v>
      </c>
      <c r="R55">
        <v>108.5</v>
      </c>
      <c r="S55">
        <v>3781</v>
      </c>
      <c r="T55">
        <v>117.03400000000001</v>
      </c>
      <c r="U55">
        <v>3782</v>
      </c>
      <c r="V55">
        <v>104.253</v>
      </c>
      <c r="W55">
        <v>3791</v>
      </c>
      <c r="X55">
        <v>113.372</v>
      </c>
      <c r="Y55">
        <v>3794</v>
      </c>
      <c r="Z55">
        <v>113.27800000000001</v>
      </c>
      <c r="AA55">
        <v>3792</v>
      </c>
      <c r="AB55">
        <v>108.76</v>
      </c>
    </row>
    <row r="56" spans="1:28" x14ac:dyDescent="0.35">
      <c r="A56" t="s">
        <v>83</v>
      </c>
      <c r="B56" s="1">
        <f t="shared" si="0"/>
        <v>2124</v>
      </c>
      <c r="C56" s="1">
        <f t="shared" si="1"/>
        <v>2115.6999999999998</v>
      </c>
      <c r="D56">
        <f t="shared" si="2"/>
        <v>8.9333716815097315</v>
      </c>
      <c r="E56" s="1">
        <f t="shared" si="3"/>
        <v>211.7286</v>
      </c>
      <c r="F56" s="1">
        <f>IF(B56='Global Best'!$B53,1,0)</f>
        <v>0</v>
      </c>
      <c r="G56" s="3">
        <f>('Global Best'!$B53-B56)/'Global Best'!$B53</f>
        <v>1.8484288354898338E-2</v>
      </c>
      <c r="I56">
        <v>2119</v>
      </c>
      <c r="J56">
        <v>202.172</v>
      </c>
      <c r="K56">
        <v>2116</v>
      </c>
      <c r="L56">
        <v>201.10300000000001</v>
      </c>
      <c r="M56">
        <v>2114</v>
      </c>
      <c r="N56">
        <v>227.715</v>
      </c>
      <c r="O56">
        <v>2124</v>
      </c>
      <c r="P56">
        <v>218.50899999999999</v>
      </c>
      <c r="Q56">
        <v>2106</v>
      </c>
      <c r="R56">
        <v>217.99700000000001</v>
      </c>
      <c r="S56">
        <v>2119</v>
      </c>
      <c r="T56">
        <v>200.13499999999999</v>
      </c>
      <c r="U56">
        <v>2105</v>
      </c>
      <c r="V56">
        <v>211.25</v>
      </c>
      <c r="W56">
        <v>2122</v>
      </c>
      <c r="X56">
        <v>217.577</v>
      </c>
      <c r="Y56">
        <v>2112</v>
      </c>
      <c r="Z56">
        <v>211.078</v>
      </c>
      <c r="AA56">
        <v>2120</v>
      </c>
      <c r="AB56">
        <v>209.75</v>
      </c>
    </row>
    <row r="57" spans="1:28" x14ac:dyDescent="0.35">
      <c r="A57" t="s">
        <v>84</v>
      </c>
      <c r="B57" s="1">
        <f t="shared" si="0"/>
        <v>1939</v>
      </c>
      <c r="C57" s="1">
        <f t="shared" si="1"/>
        <v>1922.9</v>
      </c>
      <c r="D57">
        <f t="shared" si="2"/>
        <v>5.1723985452699912</v>
      </c>
      <c r="E57" s="1">
        <f t="shared" si="3"/>
        <v>211.11340000000001</v>
      </c>
      <c r="F57" s="1">
        <f>IF(B57='Global Best'!$B54,1,0)</f>
        <v>0</v>
      </c>
      <c r="G57" s="3">
        <f>('Global Best'!$B54-B57)/'Global Best'!$B54</f>
        <v>3.3399800598205381E-2</v>
      </c>
      <c r="I57">
        <v>1923</v>
      </c>
      <c r="J57">
        <v>217.23699999999999</v>
      </c>
      <c r="K57">
        <v>1925</v>
      </c>
      <c r="L57">
        <v>202.357</v>
      </c>
      <c r="M57">
        <v>1932</v>
      </c>
      <c r="N57">
        <v>210.72</v>
      </c>
      <c r="O57">
        <v>1912</v>
      </c>
      <c r="P57">
        <v>202.84399999999999</v>
      </c>
      <c r="Q57">
        <v>1914</v>
      </c>
      <c r="R57">
        <v>212.49299999999999</v>
      </c>
      <c r="S57">
        <v>1924</v>
      </c>
      <c r="T57">
        <v>212.61799999999999</v>
      </c>
      <c r="U57">
        <v>1939</v>
      </c>
      <c r="V57">
        <v>213.70699999999999</v>
      </c>
      <c r="W57">
        <v>1934</v>
      </c>
      <c r="X57">
        <v>210.47</v>
      </c>
      <c r="Y57">
        <v>1914</v>
      </c>
      <c r="Z57">
        <v>210.74600000000001</v>
      </c>
      <c r="AA57">
        <v>1912</v>
      </c>
      <c r="AB57">
        <v>217.94200000000001</v>
      </c>
    </row>
    <row r="58" spans="1:28" x14ac:dyDescent="0.35">
      <c r="A58" t="s">
        <v>85</v>
      </c>
      <c r="B58" s="1">
        <f t="shared" si="0"/>
        <v>1974</v>
      </c>
      <c r="C58" s="1">
        <f t="shared" si="1"/>
        <v>1958.3</v>
      </c>
      <c r="D58">
        <f t="shared" si="2"/>
        <v>6.3956346396932648</v>
      </c>
      <c r="E58" s="1">
        <f t="shared" si="3"/>
        <v>217.33800000000002</v>
      </c>
      <c r="F58" s="1">
        <f>IF(B58='Global Best'!$B55,1,0)</f>
        <v>0</v>
      </c>
      <c r="G58" s="3">
        <f>('Global Best'!$B55-B58)/'Global Best'!$B55</f>
        <v>1.4970059880239521E-2</v>
      </c>
      <c r="I58">
        <v>1971</v>
      </c>
      <c r="J58">
        <v>215.65700000000001</v>
      </c>
      <c r="K58">
        <v>1968</v>
      </c>
      <c r="L58">
        <v>220.244</v>
      </c>
      <c r="M58">
        <v>1972</v>
      </c>
      <c r="N58">
        <v>218.035</v>
      </c>
      <c r="O58">
        <v>1969</v>
      </c>
      <c r="P58">
        <v>225.131</v>
      </c>
      <c r="Q58">
        <v>1952</v>
      </c>
      <c r="R58">
        <v>219.595</v>
      </c>
      <c r="S58">
        <v>1921</v>
      </c>
      <c r="T58">
        <v>227.29499999999999</v>
      </c>
      <c r="U58">
        <v>1933</v>
      </c>
      <c r="V58">
        <v>208.101</v>
      </c>
      <c r="W58">
        <v>1966</v>
      </c>
      <c r="X58">
        <v>212.24</v>
      </c>
      <c r="Y58">
        <v>1957</v>
      </c>
      <c r="Z58">
        <v>218.60400000000001</v>
      </c>
      <c r="AA58">
        <v>1974</v>
      </c>
      <c r="AB58">
        <v>208.47800000000001</v>
      </c>
    </row>
    <row r="59" spans="1:28" x14ac:dyDescent="0.35">
      <c r="A59" t="s">
        <v>86</v>
      </c>
      <c r="B59" s="1">
        <f t="shared" si="0"/>
        <v>1993</v>
      </c>
      <c r="C59" s="1">
        <f t="shared" si="1"/>
        <v>1979.7</v>
      </c>
      <c r="D59">
        <f t="shared" si="2"/>
        <v>6.3522489490818259</v>
      </c>
      <c r="E59" s="1">
        <f t="shared" si="3"/>
        <v>226.87460000000002</v>
      </c>
      <c r="F59" s="1">
        <f>IF(B59='Global Best'!$B56,1,0)</f>
        <v>0</v>
      </c>
      <c r="G59" s="3">
        <f>('Global Best'!$B56-B59)/'Global Best'!$B56</f>
        <v>2.6380068392769906E-2</v>
      </c>
      <c r="I59">
        <v>1992</v>
      </c>
      <c r="J59">
        <v>210.61799999999999</v>
      </c>
      <c r="K59">
        <v>1962</v>
      </c>
      <c r="L59">
        <v>235.98500000000001</v>
      </c>
      <c r="M59">
        <v>1983</v>
      </c>
      <c r="N59">
        <v>228.02799999999999</v>
      </c>
      <c r="O59">
        <v>1963</v>
      </c>
      <c r="P59">
        <v>229.315</v>
      </c>
      <c r="Q59">
        <v>1986</v>
      </c>
      <c r="R59">
        <v>227.41300000000001</v>
      </c>
      <c r="S59">
        <v>1962</v>
      </c>
      <c r="T59">
        <v>228.68</v>
      </c>
      <c r="U59">
        <v>1993</v>
      </c>
      <c r="V59">
        <v>225.648</v>
      </c>
      <c r="W59">
        <v>1987</v>
      </c>
      <c r="X59">
        <v>228.364</v>
      </c>
      <c r="Y59">
        <v>1989</v>
      </c>
      <c r="Z59">
        <v>226.685</v>
      </c>
      <c r="AA59">
        <v>1980</v>
      </c>
      <c r="AB59">
        <v>228.01</v>
      </c>
    </row>
    <row r="60" spans="1:28" x14ac:dyDescent="0.35">
      <c r="A60" t="s">
        <v>90</v>
      </c>
      <c r="B60" s="1">
        <f t="shared" ref="B60:B89" si="4">MAX(I60,K60,M60,O60,Q60,S60,U60,W60,Y60,AA60)</f>
        <v>866</v>
      </c>
      <c r="C60" s="1">
        <f t="shared" ref="C60:C89" si="5">AVERAGE(I60,K60,M60,O60,Q60,S60,U60,W60,Y60,AA60)</f>
        <v>856.6</v>
      </c>
      <c r="D60">
        <f t="shared" ref="D60:D89" si="6">STDEV(J60,L60,N60,P60,R60,T60,V60,X60,Z60,AB60)</f>
        <v>2.3957888424854517</v>
      </c>
      <c r="E60" s="1">
        <f t="shared" ref="E60:E89" si="7">AVERAGE(J60,L60,N60,P60,R60,T60,V60,X60,Z60,AB60)</f>
        <v>52.986799999999995</v>
      </c>
      <c r="F60" s="1">
        <f>IF(B60='Global Best'!$B57,1,0)</f>
        <v>0</v>
      </c>
      <c r="G60" s="3">
        <f>('Global Best'!$B57-B60)/'Global Best'!$B57</f>
        <v>1.1415525114155251E-2</v>
      </c>
      <c r="I60">
        <v>852</v>
      </c>
      <c r="J60">
        <v>57.064999999999998</v>
      </c>
      <c r="K60">
        <v>858</v>
      </c>
      <c r="L60">
        <v>55.451000000000001</v>
      </c>
      <c r="M60">
        <v>856</v>
      </c>
      <c r="N60">
        <v>52.234000000000002</v>
      </c>
      <c r="O60">
        <v>860</v>
      </c>
      <c r="P60">
        <v>54.701999999999998</v>
      </c>
      <c r="Q60">
        <v>866</v>
      </c>
      <c r="R60">
        <v>50.268999999999998</v>
      </c>
      <c r="S60">
        <v>858</v>
      </c>
      <c r="T60">
        <v>50.350999999999999</v>
      </c>
      <c r="U60">
        <v>858</v>
      </c>
      <c r="V60">
        <v>54.584000000000003</v>
      </c>
      <c r="W60">
        <v>858</v>
      </c>
      <c r="X60">
        <v>50.131999999999998</v>
      </c>
      <c r="Y60">
        <v>854</v>
      </c>
      <c r="Z60">
        <v>52.616</v>
      </c>
      <c r="AA60">
        <v>846</v>
      </c>
      <c r="AB60">
        <v>52.463999999999999</v>
      </c>
    </row>
    <row r="61" spans="1:28" x14ac:dyDescent="0.35">
      <c r="A61" t="s">
        <v>91</v>
      </c>
      <c r="B61" s="1">
        <f t="shared" si="4"/>
        <v>864</v>
      </c>
      <c r="C61" s="1">
        <f t="shared" si="5"/>
        <v>857.6</v>
      </c>
      <c r="D61">
        <f t="shared" si="6"/>
        <v>1.4948304586139529</v>
      </c>
      <c r="E61" s="1">
        <f t="shared" si="7"/>
        <v>53.902900000000002</v>
      </c>
      <c r="F61" s="1">
        <f>IF(B61='Global Best'!$B58,1,0)</f>
        <v>0</v>
      </c>
      <c r="G61" s="3">
        <f>('Global Best'!$B58-B61)/'Global Best'!$B58</f>
        <v>1.1441647597254004E-2</v>
      </c>
      <c r="I61">
        <v>860</v>
      </c>
      <c r="J61">
        <v>54.185000000000002</v>
      </c>
      <c r="K61">
        <v>858</v>
      </c>
      <c r="L61">
        <v>55.067</v>
      </c>
      <c r="M61">
        <v>862</v>
      </c>
      <c r="N61">
        <v>50.851999999999997</v>
      </c>
      <c r="O61">
        <v>850</v>
      </c>
      <c r="P61">
        <v>55.216999999999999</v>
      </c>
      <c r="Q61">
        <v>852</v>
      </c>
      <c r="R61">
        <v>55.250999999999998</v>
      </c>
      <c r="S61">
        <v>860</v>
      </c>
      <c r="T61">
        <v>52.780999999999999</v>
      </c>
      <c r="U61">
        <v>854</v>
      </c>
      <c r="V61">
        <v>54.927999999999997</v>
      </c>
      <c r="W61">
        <v>856</v>
      </c>
      <c r="X61">
        <v>53.13</v>
      </c>
      <c r="Y61">
        <v>864</v>
      </c>
      <c r="Z61">
        <v>52.604999999999997</v>
      </c>
      <c r="AA61">
        <v>860</v>
      </c>
      <c r="AB61">
        <v>55.012999999999998</v>
      </c>
    </row>
    <row r="62" spans="1:28" x14ac:dyDescent="0.35">
      <c r="A62" t="s">
        <v>92</v>
      </c>
      <c r="B62" s="1">
        <f t="shared" si="4"/>
        <v>872</v>
      </c>
      <c r="C62" s="1">
        <f t="shared" si="5"/>
        <v>854.8</v>
      </c>
      <c r="D62">
        <f t="shared" si="6"/>
        <v>1.8073997405726896</v>
      </c>
      <c r="E62" s="1">
        <f t="shared" si="7"/>
        <v>52.327600000000004</v>
      </c>
      <c r="F62" s="1">
        <f>IF(B62='Global Best'!$B59,1,0)</f>
        <v>0</v>
      </c>
      <c r="G62" s="3">
        <f>('Global Best'!$B59-B62)/'Global Best'!$B59</f>
        <v>1.580135440180587E-2</v>
      </c>
      <c r="I62">
        <v>858</v>
      </c>
      <c r="J62">
        <v>53.917000000000002</v>
      </c>
      <c r="K62">
        <v>856</v>
      </c>
      <c r="L62">
        <v>50.058999999999997</v>
      </c>
      <c r="M62">
        <v>848</v>
      </c>
      <c r="N62">
        <v>53.86</v>
      </c>
      <c r="O62">
        <v>854</v>
      </c>
      <c r="P62">
        <v>53.683999999999997</v>
      </c>
      <c r="Q62">
        <v>872</v>
      </c>
      <c r="R62">
        <v>49.866999999999997</v>
      </c>
      <c r="S62">
        <v>850</v>
      </c>
      <c r="T62">
        <v>52.034999999999997</v>
      </c>
      <c r="U62">
        <v>848</v>
      </c>
      <c r="V62">
        <v>53.908999999999999</v>
      </c>
      <c r="W62">
        <v>856</v>
      </c>
      <c r="X62">
        <v>49.814</v>
      </c>
      <c r="Y62">
        <v>854</v>
      </c>
      <c r="Z62">
        <v>53.929000000000002</v>
      </c>
      <c r="AA62">
        <v>852</v>
      </c>
      <c r="AB62">
        <v>52.201999999999998</v>
      </c>
    </row>
    <row r="63" spans="1:28" x14ac:dyDescent="0.35">
      <c r="A63" t="s">
        <v>93</v>
      </c>
      <c r="B63" s="1">
        <f t="shared" si="4"/>
        <v>850</v>
      </c>
      <c r="C63" s="1">
        <f t="shared" si="5"/>
        <v>844.8</v>
      </c>
      <c r="D63">
        <f t="shared" si="6"/>
        <v>1.3836630490597541</v>
      </c>
      <c r="E63" s="1">
        <f t="shared" si="7"/>
        <v>55.533899999999996</v>
      </c>
      <c r="F63" s="1">
        <f>IF(B63='Global Best'!$B60,1,0)</f>
        <v>0</v>
      </c>
      <c r="G63" s="3">
        <f>('Global Best'!$B60-B63)/'Global Best'!$B60</f>
        <v>9.324009324009324E-3</v>
      </c>
      <c r="I63">
        <v>850</v>
      </c>
      <c r="J63">
        <v>56.152000000000001</v>
      </c>
      <c r="K63">
        <v>848</v>
      </c>
      <c r="L63">
        <v>54.156999999999996</v>
      </c>
      <c r="M63">
        <v>844</v>
      </c>
      <c r="N63">
        <v>55.036999999999999</v>
      </c>
      <c r="O63">
        <v>840</v>
      </c>
      <c r="P63">
        <v>57.646999999999998</v>
      </c>
      <c r="Q63">
        <v>842</v>
      </c>
      <c r="R63">
        <v>53.271999999999998</v>
      </c>
      <c r="S63">
        <v>840</v>
      </c>
      <c r="T63">
        <v>55.335000000000001</v>
      </c>
      <c r="U63">
        <v>850</v>
      </c>
      <c r="V63">
        <v>55.207000000000001</v>
      </c>
      <c r="W63">
        <v>844</v>
      </c>
      <c r="X63">
        <v>55.243000000000002</v>
      </c>
      <c r="Y63">
        <v>844</v>
      </c>
      <c r="Z63">
        <v>55.542999999999999</v>
      </c>
      <c r="AA63">
        <v>846</v>
      </c>
      <c r="AB63">
        <v>57.746000000000002</v>
      </c>
    </row>
    <row r="64" spans="1:28" x14ac:dyDescent="0.35">
      <c r="A64" t="s">
        <v>94</v>
      </c>
      <c r="B64" s="1">
        <f t="shared" si="4"/>
        <v>868</v>
      </c>
      <c r="C64" s="1">
        <f t="shared" si="5"/>
        <v>859.2</v>
      </c>
      <c r="D64">
        <f t="shared" si="6"/>
        <v>1.2961208619912297</v>
      </c>
      <c r="E64" s="1">
        <f t="shared" si="7"/>
        <v>55.362800000000007</v>
      </c>
      <c r="F64" s="1">
        <f>IF(B64='Global Best'!$B61,1,0)</f>
        <v>0</v>
      </c>
      <c r="G64" s="3">
        <f>('Global Best'!$B61-B64)/'Global Best'!$B61</f>
        <v>4.5871559633027525E-3</v>
      </c>
      <c r="I64">
        <v>868</v>
      </c>
      <c r="J64">
        <v>53.948</v>
      </c>
      <c r="K64">
        <v>864</v>
      </c>
      <c r="L64">
        <v>56.758000000000003</v>
      </c>
      <c r="M64">
        <v>852</v>
      </c>
      <c r="N64">
        <v>56.652999999999999</v>
      </c>
      <c r="O64">
        <v>860</v>
      </c>
      <c r="P64">
        <v>56.308999999999997</v>
      </c>
      <c r="Q64">
        <v>854</v>
      </c>
      <c r="R64">
        <v>56.262999999999998</v>
      </c>
      <c r="S64">
        <v>856</v>
      </c>
      <c r="T64">
        <v>54.46</v>
      </c>
      <c r="U64">
        <v>856</v>
      </c>
      <c r="V64">
        <v>53.744</v>
      </c>
      <c r="W64">
        <v>864</v>
      </c>
      <c r="X64">
        <v>54.329000000000001</v>
      </c>
      <c r="Y64">
        <v>858</v>
      </c>
      <c r="Z64">
        <v>54.317</v>
      </c>
      <c r="AA64">
        <v>860</v>
      </c>
      <c r="AB64">
        <v>56.847000000000001</v>
      </c>
    </row>
    <row r="65" spans="1:28" x14ac:dyDescent="0.35">
      <c r="A65" t="s">
        <v>95</v>
      </c>
      <c r="B65" s="1">
        <f t="shared" si="4"/>
        <v>854</v>
      </c>
      <c r="C65" s="1">
        <f t="shared" si="5"/>
        <v>849.8</v>
      </c>
      <c r="D65">
        <f t="shared" si="6"/>
        <v>1.9667079345952725</v>
      </c>
      <c r="E65" s="1">
        <f t="shared" si="7"/>
        <v>52.182899999999997</v>
      </c>
      <c r="F65" s="1">
        <f>IF(B65='Global Best'!$B62,1,0)</f>
        <v>0</v>
      </c>
      <c r="G65" s="3">
        <f>('Global Best'!$B62-B65)/'Global Best'!$B62</f>
        <v>1.1574074074074073E-2</v>
      </c>
      <c r="I65">
        <v>846</v>
      </c>
      <c r="J65">
        <v>56.189</v>
      </c>
      <c r="K65">
        <v>854</v>
      </c>
      <c r="L65">
        <v>52.866</v>
      </c>
      <c r="M65">
        <v>846</v>
      </c>
      <c r="N65">
        <v>52.558999999999997</v>
      </c>
      <c r="O65">
        <v>846</v>
      </c>
      <c r="P65">
        <v>50.661000000000001</v>
      </c>
      <c r="Q65">
        <v>850</v>
      </c>
      <c r="R65">
        <v>53.04</v>
      </c>
      <c r="S65">
        <v>854</v>
      </c>
      <c r="T65">
        <v>51.046999999999997</v>
      </c>
      <c r="U65">
        <v>852</v>
      </c>
      <c r="V65">
        <v>48.8</v>
      </c>
      <c r="W65">
        <v>852</v>
      </c>
      <c r="X65">
        <v>52.947000000000003</v>
      </c>
      <c r="Y65">
        <v>846</v>
      </c>
      <c r="Z65">
        <v>52.747999999999998</v>
      </c>
      <c r="AA65">
        <v>852</v>
      </c>
      <c r="AB65">
        <v>50.972000000000001</v>
      </c>
    </row>
    <row r="66" spans="1:28" x14ac:dyDescent="0.35">
      <c r="A66" t="s">
        <v>96</v>
      </c>
      <c r="B66" s="1">
        <f t="shared" si="4"/>
        <v>856</v>
      </c>
      <c r="C66" s="1">
        <f t="shared" si="5"/>
        <v>851.2</v>
      </c>
      <c r="D66">
        <f t="shared" si="6"/>
        <v>1.4016433410663194</v>
      </c>
      <c r="E66" s="1">
        <f t="shared" si="7"/>
        <v>53.149500000000003</v>
      </c>
      <c r="F66" s="1">
        <f>IF(B66='Global Best'!$B63,1,0)</f>
        <v>0</v>
      </c>
      <c r="G66" s="3">
        <f>('Global Best'!$B63-B66)/'Global Best'!$B63</f>
        <v>6.9605568445475635E-3</v>
      </c>
      <c r="I66">
        <v>850</v>
      </c>
      <c r="J66">
        <v>55.661999999999999</v>
      </c>
      <c r="K66">
        <v>856</v>
      </c>
      <c r="L66">
        <v>54.777999999999999</v>
      </c>
      <c r="M66">
        <v>854</v>
      </c>
      <c r="N66">
        <v>53.197000000000003</v>
      </c>
      <c r="O66">
        <v>848</v>
      </c>
      <c r="P66">
        <v>53.326999999999998</v>
      </c>
      <c r="Q66">
        <v>852</v>
      </c>
      <c r="R66">
        <v>53.442</v>
      </c>
      <c r="S66">
        <v>850</v>
      </c>
      <c r="T66">
        <v>53.383000000000003</v>
      </c>
      <c r="U66">
        <v>854</v>
      </c>
      <c r="V66">
        <v>51.103999999999999</v>
      </c>
      <c r="W66">
        <v>844</v>
      </c>
      <c r="X66">
        <v>53.252000000000002</v>
      </c>
      <c r="Y66">
        <v>854</v>
      </c>
      <c r="Z66">
        <v>51.67</v>
      </c>
      <c r="AA66">
        <v>850</v>
      </c>
      <c r="AB66">
        <v>51.68</v>
      </c>
    </row>
    <row r="67" spans="1:28" x14ac:dyDescent="0.35">
      <c r="A67" t="s">
        <v>97</v>
      </c>
      <c r="B67" s="1">
        <f t="shared" si="4"/>
        <v>864</v>
      </c>
      <c r="C67" s="1">
        <f t="shared" si="5"/>
        <v>856.8</v>
      </c>
      <c r="D67">
        <f t="shared" si="6"/>
        <v>1.9216088774195899</v>
      </c>
      <c r="E67" s="1">
        <f t="shared" si="7"/>
        <v>56.282300000000006</v>
      </c>
      <c r="F67" s="1">
        <f>IF(B67='Global Best'!$B64,1,0)</f>
        <v>0</v>
      </c>
      <c r="G67" s="3">
        <f>('Global Best'!$B64-B67)/'Global Best'!$B64</f>
        <v>1.5945330296127564E-2</v>
      </c>
      <c r="I67">
        <v>848</v>
      </c>
      <c r="J67">
        <v>59.002000000000002</v>
      </c>
      <c r="K67">
        <v>860</v>
      </c>
      <c r="L67">
        <v>53.456000000000003</v>
      </c>
      <c r="M67">
        <v>860</v>
      </c>
      <c r="N67">
        <v>53.56</v>
      </c>
      <c r="O67">
        <v>864</v>
      </c>
      <c r="P67">
        <v>57.917000000000002</v>
      </c>
      <c r="Q67">
        <v>858</v>
      </c>
      <c r="R67">
        <v>58.28</v>
      </c>
      <c r="S67">
        <v>854</v>
      </c>
      <c r="T67">
        <v>55.691000000000003</v>
      </c>
      <c r="U67">
        <v>854</v>
      </c>
      <c r="V67">
        <v>55.326000000000001</v>
      </c>
      <c r="W67">
        <v>860</v>
      </c>
      <c r="X67">
        <v>57.768000000000001</v>
      </c>
      <c r="Y67">
        <v>856</v>
      </c>
      <c r="Z67">
        <v>55.792999999999999</v>
      </c>
      <c r="AA67">
        <v>854</v>
      </c>
      <c r="AB67">
        <v>56.03</v>
      </c>
    </row>
    <row r="68" spans="1:28" x14ac:dyDescent="0.35">
      <c r="A68" t="s">
        <v>98</v>
      </c>
      <c r="B68" s="1">
        <f t="shared" si="4"/>
        <v>850</v>
      </c>
      <c r="C68" s="1">
        <f t="shared" si="5"/>
        <v>845.4</v>
      </c>
      <c r="D68">
        <f t="shared" si="6"/>
        <v>1.7879503348806984</v>
      </c>
      <c r="E68" s="1">
        <f t="shared" si="7"/>
        <v>50.781199999999998</v>
      </c>
      <c r="F68" s="1">
        <f>IF(B68='Global Best'!$B65,1,0)</f>
        <v>0</v>
      </c>
      <c r="G68" s="3">
        <f>('Global Best'!$B65-B68)/'Global Best'!$B65</f>
        <v>1.3921113689095127E-2</v>
      </c>
      <c r="I68">
        <v>846</v>
      </c>
      <c r="J68">
        <v>53.13</v>
      </c>
      <c r="K68">
        <v>846</v>
      </c>
      <c r="L68">
        <v>52.142000000000003</v>
      </c>
      <c r="M68">
        <v>844</v>
      </c>
      <c r="N68">
        <v>50.375</v>
      </c>
      <c r="O68">
        <v>848</v>
      </c>
      <c r="P68">
        <v>52.259</v>
      </c>
      <c r="Q68">
        <v>850</v>
      </c>
      <c r="R68">
        <v>49.959000000000003</v>
      </c>
      <c r="S68">
        <v>844</v>
      </c>
      <c r="T68">
        <v>48.268999999999998</v>
      </c>
      <c r="U68">
        <v>844</v>
      </c>
      <c r="V68">
        <v>50.359000000000002</v>
      </c>
      <c r="W68">
        <v>844</v>
      </c>
      <c r="X68">
        <v>51.883000000000003</v>
      </c>
      <c r="Y68">
        <v>842</v>
      </c>
      <c r="Z68">
        <v>51.768999999999998</v>
      </c>
      <c r="AA68">
        <v>846</v>
      </c>
      <c r="AB68">
        <v>47.667000000000002</v>
      </c>
    </row>
    <row r="69" spans="1:28" x14ac:dyDescent="0.35">
      <c r="A69" t="s">
        <v>99</v>
      </c>
      <c r="B69" s="1">
        <f t="shared" si="4"/>
        <v>858</v>
      </c>
      <c r="C69" s="1">
        <f t="shared" si="5"/>
        <v>853.6</v>
      </c>
      <c r="D69">
        <f t="shared" si="6"/>
        <v>1.1709170005693064</v>
      </c>
      <c r="E69" s="1">
        <f t="shared" si="7"/>
        <v>57.285800000000009</v>
      </c>
      <c r="F69" s="1">
        <f>IF(B69='Global Best'!$B66,1,0)</f>
        <v>0</v>
      </c>
      <c r="G69" s="3">
        <f>('Global Best'!$B66-B69)/'Global Best'!$B66</f>
        <v>9.2378752886836026E-3</v>
      </c>
      <c r="I69">
        <v>852</v>
      </c>
      <c r="J69">
        <v>60.073999999999998</v>
      </c>
      <c r="K69">
        <v>858</v>
      </c>
      <c r="L69">
        <v>55.241</v>
      </c>
      <c r="M69">
        <v>856</v>
      </c>
      <c r="N69">
        <v>57.161000000000001</v>
      </c>
      <c r="O69">
        <v>856</v>
      </c>
      <c r="P69">
        <v>57.497999999999998</v>
      </c>
      <c r="Q69">
        <v>854</v>
      </c>
      <c r="R69">
        <v>57.179000000000002</v>
      </c>
      <c r="S69">
        <v>856</v>
      </c>
      <c r="T69">
        <v>56.886000000000003</v>
      </c>
      <c r="U69">
        <v>846</v>
      </c>
      <c r="V69">
        <v>57.207999999999998</v>
      </c>
      <c r="W69">
        <v>854</v>
      </c>
      <c r="X69">
        <v>57.456000000000003</v>
      </c>
      <c r="Y69">
        <v>854</v>
      </c>
      <c r="Z69">
        <v>56.954000000000001</v>
      </c>
      <c r="AA69">
        <v>850</v>
      </c>
      <c r="AB69">
        <v>57.201000000000001</v>
      </c>
    </row>
    <row r="70" spans="1:28" x14ac:dyDescent="0.35">
      <c r="A70" t="s">
        <v>100</v>
      </c>
      <c r="B70" s="1">
        <f t="shared" si="4"/>
        <v>2346</v>
      </c>
      <c r="C70" s="1">
        <f t="shared" si="5"/>
        <v>2337.8000000000002</v>
      </c>
      <c r="D70">
        <f t="shared" si="6"/>
        <v>24.122222565740319</v>
      </c>
      <c r="E70" s="1">
        <f t="shared" si="7"/>
        <v>795.11820000000012</v>
      </c>
      <c r="F70" s="1">
        <f>IF(B70='Global Best'!$B67,1,0)</f>
        <v>0</v>
      </c>
      <c r="G70" s="3">
        <f>('Global Best'!$B67-B70)/'Global Best'!$B67</f>
        <v>3.3984706881903144E-3</v>
      </c>
      <c r="I70">
        <v>2338</v>
      </c>
      <c r="J70">
        <v>814.03700000000003</v>
      </c>
      <c r="K70">
        <v>2338</v>
      </c>
      <c r="L70">
        <v>819.02800000000002</v>
      </c>
      <c r="M70">
        <v>2334</v>
      </c>
      <c r="N70">
        <v>780.61699999999996</v>
      </c>
      <c r="O70">
        <v>2334</v>
      </c>
      <c r="P70">
        <v>786.25400000000002</v>
      </c>
      <c r="Q70">
        <v>2342</v>
      </c>
      <c r="R70">
        <v>814.30399999999997</v>
      </c>
      <c r="S70">
        <v>2338</v>
      </c>
      <c r="T70">
        <v>782.39599999999996</v>
      </c>
      <c r="U70">
        <v>2338</v>
      </c>
      <c r="V70">
        <v>814.92100000000005</v>
      </c>
      <c r="W70">
        <v>2336</v>
      </c>
      <c r="X70">
        <v>780.18499999999995</v>
      </c>
      <c r="Y70">
        <v>2334</v>
      </c>
      <c r="Z70">
        <v>745.08500000000004</v>
      </c>
      <c r="AA70">
        <v>2346</v>
      </c>
      <c r="AB70">
        <v>814.35500000000002</v>
      </c>
    </row>
    <row r="71" spans="1:28" x14ac:dyDescent="0.35">
      <c r="A71" t="s">
        <v>101</v>
      </c>
      <c r="B71" s="1">
        <f t="shared" si="4"/>
        <v>2340</v>
      </c>
      <c r="C71" s="1">
        <f t="shared" si="5"/>
        <v>2328.1999999999998</v>
      </c>
      <c r="D71">
        <f t="shared" si="6"/>
        <v>24.463091474482319</v>
      </c>
      <c r="E71" s="1">
        <f t="shared" si="7"/>
        <v>691.13660000000004</v>
      </c>
      <c r="F71" s="1">
        <f>IF(B71='Global Best'!$B68,1,0)</f>
        <v>0</v>
      </c>
      <c r="G71" s="3">
        <f>('Global Best'!$B68-B71)/'Global Best'!$B68</f>
        <v>3.4071550255536627E-3</v>
      </c>
      <c r="I71">
        <v>2332</v>
      </c>
      <c r="J71">
        <v>690.55799999999999</v>
      </c>
      <c r="K71">
        <v>2330</v>
      </c>
      <c r="L71">
        <v>650.28599999999994</v>
      </c>
      <c r="M71">
        <v>2326</v>
      </c>
      <c r="N71">
        <v>654.16399999999999</v>
      </c>
      <c r="O71">
        <v>2326</v>
      </c>
      <c r="P71">
        <v>714.18799999999999</v>
      </c>
      <c r="Q71">
        <v>2334</v>
      </c>
      <c r="R71">
        <v>714.39400000000001</v>
      </c>
      <c r="S71">
        <v>2340</v>
      </c>
      <c r="T71">
        <v>684.85199999999998</v>
      </c>
      <c r="U71">
        <v>2320</v>
      </c>
      <c r="V71">
        <v>683.65599999999995</v>
      </c>
      <c r="W71">
        <v>2328</v>
      </c>
      <c r="X71">
        <v>688.52200000000005</v>
      </c>
      <c r="Y71">
        <v>2326</v>
      </c>
      <c r="Z71">
        <v>714.85599999999999</v>
      </c>
      <c r="AA71">
        <v>2320</v>
      </c>
      <c r="AB71">
        <v>715.89</v>
      </c>
    </row>
    <row r="72" spans="1:28" x14ac:dyDescent="0.35">
      <c r="A72" t="s">
        <v>102</v>
      </c>
      <c r="B72" s="1">
        <f t="shared" si="4"/>
        <v>2350</v>
      </c>
      <c r="C72" s="1">
        <f t="shared" si="5"/>
        <v>2339</v>
      </c>
      <c r="D72">
        <f t="shared" si="6"/>
        <v>28.126493667991319</v>
      </c>
      <c r="E72" s="1">
        <f t="shared" si="7"/>
        <v>804.65949999999998</v>
      </c>
      <c r="F72" s="1">
        <f>IF(B72='Global Best'!$B69,1,0)</f>
        <v>0</v>
      </c>
      <c r="G72" s="3">
        <f>('Global Best'!$B69-B72)/'Global Best'!$B69</f>
        <v>4.2372881355932203E-3</v>
      </c>
      <c r="I72">
        <v>2348</v>
      </c>
      <c r="J72">
        <v>764.78899999999999</v>
      </c>
      <c r="K72">
        <v>2340</v>
      </c>
      <c r="L72">
        <v>796.53099999999995</v>
      </c>
      <c r="M72">
        <v>2340</v>
      </c>
      <c r="N72">
        <v>831.88599999999997</v>
      </c>
      <c r="O72">
        <v>2336</v>
      </c>
      <c r="P72">
        <v>760.18399999999997</v>
      </c>
      <c r="Q72">
        <v>2332</v>
      </c>
      <c r="R72">
        <v>837.51800000000003</v>
      </c>
      <c r="S72">
        <v>2330</v>
      </c>
      <c r="T72">
        <v>834.03099999999995</v>
      </c>
      <c r="U72">
        <v>2334</v>
      </c>
      <c r="V72">
        <v>796.93200000000002</v>
      </c>
      <c r="W72">
        <v>2346</v>
      </c>
      <c r="X72">
        <v>799.22199999999998</v>
      </c>
      <c r="Y72">
        <v>2350</v>
      </c>
      <c r="Z72">
        <v>795.68899999999996</v>
      </c>
      <c r="AA72">
        <v>2334</v>
      </c>
      <c r="AB72">
        <v>829.81299999999999</v>
      </c>
    </row>
    <row r="73" spans="1:28" x14ac:dyDescent="0.35">
      <c r="A73" t="s">
        <v>103</v>
      </c>
      <c r="B73" s="1">
        <f t="shared" si="4"/>
        <v>2342</v>
      </c>
      <c r="C73" s="1">
        <f t="shared" si="5"/>
        <v>2324.8000000000002</v>
      </c>
      <c r="D73">
        <f t="shared" si="6"/>
        <v>28.049003973007281</v>
      </c>
      <c r="E73" s="1">
        <f t="shared" si="7"/>
        <v>772.74189999999999</v>
      </c>
      <c r="F73" s="1">
        <f>IF(B73='Global Best'!$B70,1,0)</f>
        <v>1</v>
      </c>
      <c r="G73" s="3">
        <f>('Global Best'!$B70-B73)/'Global Best'!$B70</f>
        <v>0</v>
      </c>
      <c r="I73">
        <v>2328</v>
      </c>
      <c r="J73">
        <v>764.82899999999995</v>
      </c>
      <c r="K73">
        <v>2320</v>
      </c>
      <c r="L73">
        <v>764.45500000000004</v>
      </c>
      <c r="M73">
        <v>2316</v>
      </c>
      <c r="N73">
        <v>830.17200000000003</v>
      </c>
      <c r="O73">
        <v>2342</v>
      </c>
      <c r="P73">
        <v>760.39700000000005</v>
      </c>
      <c r="Q73">
        <v>2324</v>
      </c>
      <c r="R73">
        <v>762.00300000000004</v>
      </c>
      <c r="S73">
        <v>2318</v>
      </c>
      <c r="T73">
        <v>760.07299999999998</v>
      </c>
      <c r="U73">
        <v>2330</v>
      </c>
      <c r="V73">
        <v>795.30899999999997</v>
      </c>
      <c r="W73">
        <v>2320</v>
      </c>
      <c r="X73">
        <v>728.428</v>
      </c>
      <c r="Y73">
        <v>2328</v>
      </c>
      <c r="Z73">
        <v>798.45</v>
      </c>
      <c r="AA73">
        <v>2322</v>
      </c>
      <c r="AB73">
        <v>763.303</v>
      </c>
    </row>
    <row r="74" spans="1:28" x14ac:dyDescent="0.35">
      <c r="A74" t="s">
        <v>104</v>
      </c>
      <c r="B74" s="1">
        <f t="shared" si="4"/>
        <v>2322</v>
      </c>
      <c r="C74" s="1">
        <f t="shared" si="5"/>
        <v>2314</v>
      </c>
      <c r="D74">
        <f t="shared" si="6"/>
        <v>24.875439864340972</v>
      </c>
      <c r="E74" s="1">
        <f t="shared" si="7"/>
        <v>722.54899999999998</v>
      </c>
      <c r="F74" s="1">
        <f>IF(B74='Global Best'!$B71,1,0)</f>
        <v>0</v>
      </c>
      <c r="G74" s="3">
        <f>('Global Best'!$B71-B74)/'Global Best'!$B71</f>
        <v>5.9931506849315065E-3</v>
      </c>
      <c r="I74">
        <v>2318</v>
      </c>
      <c r="J74">
        <v>745.50699999999995</v>
      </c>
      <c r="K74">
        <v>2320</v>
      </c>
      <c r="L74">
        <v>711.70699999999999</v>
      </c>
      <c r="M74">
        <v>2318</v>
      </c>
      <c r="N74">
        <v>711.16700000000003</v>
      </c>
      <c r="O74">
        <v>2306</v>
      </c>
      <c r="P74">
        <v>773.43799999999999</v>
      </c>
      <c r="Q74">
        <v>2294</v>
      </c>
      <c r="R74">
        <v>745.06899999999996</v>
      </c>
      <c r="S74">
        <v>2314</v>
      </c>
      <c r="T74">
        <v>715.21199999999999</v>
      </c>
      <c r="U74">
        <v>2316</v>
      </c>
      <c r="V74">
        <v>711.66700000000003</v>
      </c>
      <c r="W74">
        <v>2316</v>
      </c>
      <c r="X74">
        <v>686.08799999999997</v>
      </c>
      <c r="Y74">
        <v>2322</v>
      </c>
      <c r="Z74">
        <v>714.69100000000003</v>
      </c>
      <c r="AA74">
        <v>2316</v>
      </c>
      <c r="AB74">
        <v>710.94399999999996</v>
      </c>
    </row>
    <row r="75" spans="1:28" x14ac:dyDescent="0.35">
      <c r="A75" t="s">
        <v>105</v>
      </c>
      <c r="B75" s="1">
        <f t="shared" si="4"/>
        <v>2316</v>
      </c>
      <c r="C75" s="1">
        <f t="shared" si="5"/>
        <v>2306</v>
      </c>
      <c r="D75">
        <f t="shared" si="6"/>
        <v>23.228765091058008</v>
      </c>
      <c r="E75" s="1">
        <f t="shared" si="7"/>
        <v>751.69689999999991</v>
      </c>
      <c r="F75" s="1">
        <f>IF(B75='Global Best'!$B72,1,0)</f>
        <v>0</v>
      </c>
      <c r="G75" s="3">
        <f>('Global Best'!$B72-B75)/'Global Best'!$B72</f>
        <v>6.0085836909871248E-3</v>
      </c>
      <c r="I75">
        <v>2310</v>
      </c>
      <c r="J75">
        <v>767.96900000000005</v>
      </c>
      <c r="K75">
        <v>2292</v>
      </c>
      <c r="L75">
        <v>767.50400000000002</v>
      </c>
      <c r="M75">
        <v>2310</v>
      </c>
      <c r="N75">
        <v>769.21500000000003</v>
      </c>
      <c r="O75">
        <v>2294</v>
      </c>
      <c r="P75">
        <v>734.41600000000005</v>
      </c>
      <c r="Q75">
        <v>2304</v>
      </c>
      <c r="R75">
        <v>764.20899999999995</v>
      </c>
      <c r="S75">
        <v>2302</v>
      </c>
      <c r="T75">
        <v>736.13199999999995</v>
      </c>
      <c r="U75">
        <v>2312</v>
      </c>
      <c r="V75">
        <v>734.75900000000001</v>
      </c>
      <c r="W75">
        <v>2316</v>
      </c>
      <c r="X75">
        <v>771.40899999999999</v>
      </c>
      <c r="Y75">
        <v>2314</v>
      </c>
      <c r="Z75">
        <v>702.90200000000004</v>
      </c>
      <c r="AA75">
        <v>2306</v>
      </c>
      <c r="AB75">
        <v>768.45399999999995</v>
      </c>
    </row>
    <row r="76" spans="1:28" x14ac:dyDescent="0.35">
      <c r="A76" t="s">
        <v>106</v>
      </c>
      <c r="B76" s="1">
        <f t="shared" si="4"/>
        <v>2346</v>
      </c>
      <c r="C76" s="1">
        <f t="shared" si="5"/>
        <v>2340.4</v>
      </c>
      <c r="D76">
        <f t="shared" si="6"/>
        <v>21.830982805025833</v>
      </c>
      <c r="E76" s="1">
        <f t="shared" si="7"/>
        <v>761.69670000000008</v>
      </c>
      <c r="F76" s="1">
        <f>IF(B76='Global Best'!$B73,1,0)</f>
        <v>0</v>
      </c>
      <c r="G76" s="3">
        <f>('Global Best'!$B73-B76)/'Global Best'!$B73</f>
        <v>5.9322033898305086E-3</v>
      </c>
      <c r="I76">
        <v>2330</v>
      </c>
      <c r="J76">
        <v>781.75099999999998</v>
      </c>
      <c r="K76">
        <v>2344</v>
      </c>
      <c r="L76">
        <v>750.54899999999998</v>
      </c>
      <c r="M76">
        <v>2344</v>
      </c>
      <c r="N76">
        <v>748.923</v>
      </c>
      <c r="O76">
        <v>2344</v>
      </c>
      <c r="P76">
        <v>784.98699999999997</v>
      </c>
      <c r="Q76">
        <v>2340</v>
      </c>
      <c r="R76">
        <v>789.774</v>
      </c>
      <c r="S76">
        <v>2346</v>
      </c>
      <c r="T76">
        <v>721.94399999999996</v>
      </c>
      <c r="U76">
        <v>2342</v>
      </c>
      <c r="V76">
        <v>749.255</v>
      </c>
      <c r="W76">
        <v>2338</v>
      </c>
      <c r="X76">
        <v>781.98400000000004</v>
      </c>
      <c r="Y76">
        <v>2336</v>
      </c>
      <c r="Z76">
        <v>753.30200000000002</v>
      </c>
      <c r="AA76">
        <v>2340</v>
      </c>
      <c r="AB76">
        <v>754.49800000000005</v>
      </c>
    </row>
    <row r="77" spans="1:28" x14ac:dyDescent="0.35">
      <c r="A77" t="s">
        <v>107</v>
      </c>
      <c r="B77" s="1">
        <f t="shared" si="4"/>
        <v>2348</v>
      </c>
      <c r="C77" s="1">
        <f t="shared" si="5"/>
        <v>2334.8000000000002</v>
      </c>
      <c r="D77">
        <f t="shared" si="6"/>
        <v>27.103318103754983</v>
      </c>
      <c r="E77" s="1">
        <f t="shared" si="7"/>
        <v>745.25670000000002</v>
      </c>
      <c r="F77" s="1">
        <f>IF(B77='Global Best'!$B74,1,0)</f>
        <v>1</v>
      </c>
      <c r="G77" s="3">
        <f>('Global Best'!$B74-B77)/'Global Best'!$B74</f>
        <v>0</v>
      </c>
      <c r="I77">
        <v>2328</v>
      </c>
      <c r="J77">
        <v>730.90899999999999</v>
      </c>
      <c r="K77">
        <v>2340</v>
      </c>
      <c r="L77">
        <v>732.40899999999999</v>
      </c>
      <c r="M77">
        <v>2330</v>
      </c>
      <c r="N77">
        <v>762.97699999999998</v>
      </c>
      <c r="O77">
        <v>2324</v>
      </c>
      <c r="P77">
        <v>729.98599999999999</v>
      </c>
      <c r="Q77">
        <v>2330</v>
      </c>
      <c r="R77">
        <v>764.45899999999995</v>
      </c>
      <c r="S77">
        <v>2342</v>
      </c>
      <c r="T77">
        <v>700.25900000000001</v>
      </c>
      <c r="U77">
        <v>2330</v>
      </c>
      <c r="V77">
        <v>797.01099999999997</v>
      </c>
      <c r="W77">
        <v>2340</v>
      </c>
      <c r="X77">
        <v>732.71</v>
      </c>
      <c r="Y77">
        <v>2336</v>
      </c>
      <c r="Z77">
        <v>736.79</v>
      </c>
      <c r="AA77">
        <v>2348</v>
      </c>
      <c r="AB77">
        <v>765.05700000000002</v>
      </c>
    </row>
    <row r="78" spans="1:28" x14ac:dyDescent="0.35">
      <c r="A78" t="s">
        <v>108</v>
      </c>
      <c r="B78" s="1">
        <f t="shared" si="4"/>
        <v>2324</v>
      </c>
      <c r="C78" s="1">
        <f t="shared" si="5"/>
        <v>2310.4</v>
      </c>
      <c r="D78">
        <f t="shared" si="6"/>
        <v>27.109676947950202</v>
      </c>
      <c r="E78" s="1">
        <f t="shared" si="7"/>
        <v>748.58600000000001</v>
      </c>
      <c r="F78" s="1">
        <f>IF(B78='Global Best'!$B75,1,0)</f>
        <v>0</v>
      </c>
      <c r="G78" s="3">
        <f>('Global Best'!$B75-B78)/'Global Best'!$B75</f>
        <v>4.2844901456726651E-3</v>
      </c>
      <c r="I78">
        <v>2300</v>
      </c>
      <c r="J78">
        <v>735.16099999999994</v>
      </c>
      <c r="K78">
        <v>2312</v>
      </c>
      <c r="L78">
        <v>763.03899999999999</v>
      </c>
      <c r="M78">
        <v>2306</v>
      </c>
      <c r="N78">
        <v>728.25699999999995</v>
      </c>
      <c r="O78">
        <v>2308</v>
      </c>
      <c r="P78">
        <v>761.399</v>
      </c>
      <c r="Q78">
        <v>2310</v>
      </c>
      <c r="R78">
        <v>697.274</v>
      </c>
      <c r="S78">
        <v>2300</v>
      </c>
      <c r="T78">
        <v>793.62400000000002</v>
      </c>
      <c r="U78">
        <v>2310</v>
      </c>
      <c r="V78">
        <v>734.02700000000004</v>
      </c>
      <c r="W78">
        <v>2324</v>
      </c>
      <c r="X78">
        <v>738.99099999999999</v>
      </c>
      <c r="Y78">
        <v>2312</v>
      </c>
      <c r="Z78">
        <v>766.30799999999999</v>
      </c>
      <c r="AA78">
        <v>2322</v>
      </c>
      <c r="AB78">
        <v>767.78</v>
      </c>
    </row>
    <row r="79" spans="1:28" x14ac:dyDescent="0.35">
      <c r="A79" t="s">
        <v>109</v>
      </c>
      <c r="B79" s="1">
        <f t="shared" si="4"/>
        <v>2306</v>
      </c>
      <c r="C79" s="1">
        <f t="shared" si="5"/>
        <v>2292.1999999999998</v>
      </c>
      <c r="D79">
        <f t="shared" si="6"/>
        <v>23.4552486144715</v>
      </c>
      <c r="E79" s="1">
        <f t="shared" si="7"/>
        <v>766.58169999999996</v>
      </c>
      <c r="F79" s="1">
        <f>IF(B79='Global Best'!$B76,1,0)</f>
        <v>1</v>
      </c>
      <c r="G79" s="3">
        <f>('Global Best'!$B76-B79)/'Global Best'!$B76</f>
        <v>0</v>
      </c>
      <c r="I79">
        <v>2290</v>
      </c>
      <c r="J79">
        <v>795.447</v>
      </c>
      <c r="K79">
        <v>2284</v>
      </c>
      <c r="L79">
        <v>759.43899999999996</v>
      </c>
      <c r="M79">
        <v>2296</v>
      </c>
      <c r="N79">
        <v>734.88099999999997</v>
      </c>
      <c r="O79">
        <v>2286</v>
      </c>
      <c r="P79">
        <v>762.06299999999999</v>
      </c>
      <c r="Q79">
        <v>2288</v>
      </c>
      <c r="R79">
        <v>763.32500000000005</v>
      </c>
      <c r="S79">
        <v>2302</v>
      </c>
      <c r="T79">
        <v>796.17700000000002</v>
      </c>
      <c r="U79">
        <v>2288</v>
      </c>
      <c r="V79">
        <v>764.70799999999997</v>
      </c>
      <c r="W79">
        <v>2300</v>
      </c>
      <c r="X79">
        <v>730.495</v>
      </c>
      <c r="Y79">
        <v>2282</v>
      </c>
      <c r="Z79">
        <v>795.58500000000004</v>
      </c>
      <c r="AA79">
        <v>2306</v>
      </c>
      <c r="AB79">
        <v>763.697</v>
      </c>
    </row>
    <row r="80" spans="1:28" x14ac:dyDescent="0.35">
      <c r="A80" t="s">
        <v>110</v>
      </c>
      <c r="B80" s="1">
        <f t="shared" si="4"/>
        <v>110</v>
      </c>
      <c r="C80" s="1">
        <f t="shared" si="5"/>
        <v>109.2</v>
      </c>
      <c r="D80">
        <f t="shared" si="6"/>
        <v>2.4344974384414068E-2</v>
      </c>
      <c r="E80" s="1">
        <f t="shared" si="7"/>
        <v>1.3842999999999999</v>
      </c>
      <c r="F80" s="1">
        <f>IF(B80='Global Best'!$B77,1,0)</f>
        <v>1</v>
      </c>
      <c r="G80" s="3">
        <f>('Global Best'!$B77-B80)/'Global Best'!$B77</f>
        <v>0</v>
      </c>
      <c r="I80">
        <v>110</v>
      </c>
      <c r="J80">
        <v>1.367</v>
      </c>
      <c r="K80">
        <v>110</v>
      </c>
      <c r="L80">
        <v>1.3979999999999999</v>
      </c>
      <c r="M80">
        <v>110</v>
      </c>
      <c r="N80">
        <v>1.325</v>
      </c>
      <c r="O80">
        <v>110</v>
      </c>
      <c r="P80">
        <v>1.4019999999999999</v>
      </c>
      <c r="Q80">
        <v>106</v>
      </c>
      <c r="R80">
        <v>1.3819999999999999</v>
      </c>
      <c r="S80">
        <v>110</v>
      </c>
      <c r="T80">
        <v>1.3939999999999999</v>
      </c>
      <c r="U80">
        <v>106</v>
      </c>
      <c r="V80">
        <v>1.385</v>
      </c>
      <c r="W80">
        <v>110</v>
      </c>
      <c r="X80">
        <v>1.3859999999999999</v>
      </c>
      <c r="Y80">
        <v>110</v>
      </c>
      <c r="Z80">
        <v>1.4139999999999999</v>
      </c>
      <c r="AA80">
        <v>110</v>
      </c>
      <c r="AB80">
        <v>1.39</v>
      </c>
    </row>
    <row r="81" spans="1:28" x14ac:dyDescent="0.35">
      <c r="A81" t="s">
        <v>111</v>
      </c>
      <c r="B81" s="1">
        <f t="shared" si="4"/>
        <v>108</v>
      </c>
      <c r="C81" s="1">
        <f t="shared" si="5"/>
        <v>106.8</v>
      </c>
      <c r="D81">
        <f t="shared" si="6"/>
        <v>2.9695678697974456E-2</v>
      </c>
      <c r="E81" s="1">
        <f t="shared" si="7"/>
        <v>1.2055</v>
      </c>
      <c r="F81" s="1">
        <f>IF(B81='Global Best'!$B78,1,0)</f>
        <v>0</v>
      </c>
      <c r="G81" s="3">
        <f>('Global Best'!$B78-B81)/'Global Best'!$B78</f>
        <v>3.5714285714285712E-2</v>
      </c>
      <c r="I81">
        <v>106</v>
      </c>
      <c r="J81">
        <v>1.2430000000000001</v>
      </c>
      <c r="K81">
        <v>108</v>
      </c>
      <c r="L81">
        <v>1.196</v>
      </c>
      <c r="M81">
        <v>108</v>
      </c>
      <c r="N81">
        <v>1.177</v>
      </c>
      <c r="O81">
        <v>106</v>
      </c>
      <c r="P81">
        <v>1.218</v>
      </c>
      <c r="Q81">
        <v>108</v>
      </c>
      <c r="R81">
        <v>1.19</v>
      </c>
      <c r="S81">
        <v>106</v>
      </c>
      <c r="T81">
        <v>1.2</v>
      </c>
      <c r="U81">
        <v>106</v>
      </c>
      <c r="V81">
        <v>1.149</v>
      </c>
      <c r="W81">
        <v>106</v>
      </c>
      <c r="X81">
        <v>1.234</v>
      </c>
      <c r="Y81">
        <v>108</v>
      </c>
      <c r="Z81">
        <v>1.24</v>
      </c>
      <c r="AA81">
        <v>106</v>
      </c>
      <c r="AB81">
        <v>1.208</v>
      </c>
    </row>
    <row r="82" spans="1:28" x14ac:dyDescent="0.35">
      <c r="A82" t="s">
        <v>112</v>
      </c>
      <c r="B82" s="1">
        <f t="shared" si="4"/>
        <v>112</v>
      </c>
      <c r="C82" s="1">
        <f t="shared" si="5"/>
        <v>110.8</v>
      </c>
      <c r="D82">
        <f t="shared" si="6"/>
        <v>2.9732324347603773E-2</v>
      </c>
      <c r="E82" s="1">
        <f t="shared" si="7"/>
        <v>1.3953</v>
      </c>
      <c r="F82" s="1">
        <f>IF(B82='Global Best'!$B79,1,0)</f>
        <v>1</v>
      </c>
      <c r="G82" s="3">
        <f>('Global Best'!$B79-B82)/'Global Best'!$B79</f>
        <v>0</v>
      </c>
      <c r="I82">
        <v>112</v>
      </c>
      <c r="J82">
        <v>1.3939999999999999</v>
      </c>
      <c r="K82">
        <v>112</v>
      </c>
      <c r="L82">
        <v>1.383</v>
      </c>
      <c r="M82">
        <v>110</v>
      </c>
      <c r="N82">
        <v>1.4119999999999999</v>
      </c>
      <c r="O82">
        <v>108</v>
      </c>
      <c r="P82">
        <v>1.423</v>
      </c>
      <c r="Q82">
        <v>112</v>
      </c>
      <c r="R82">
        <v>1.38</v>
      </c>
      <c r="S82">
        <v>112</v>
      </c>
      <c r="T82">
        <v>1.385</v>
      </c>
      <c r="U82">
        <v>112</v>
      </c>
      <c r="V82">
        <v>1.331</v>
      </c>
      <c r="W82">
        <v>110</v>
      </c>
      <c r="X82">
        <v>1.39</v>
      </c>
      <c r="Y82">
        <v>108</v>
      </c>
      <c r="Z82">
        <v>1.4179999999999999</v>
      </c>
      <c r="AA82">
        <v>112</v>
      </c>
      <c r="AB82">
        <v>1.4370000000000001</v>
      </c>
    </row>
    <row r="83" spans="1:28" x14ac:dyDescent="0.35">
      <c r="A83" t="s">
        <v>113</v>
      </c>
      <c r="B83" s="1">
        <f t="shared" si="4"/>
        <v>106</v>
      </c>
      <c r="C83" s="1">
        <f t="shared" si="5"/>
        <v>104.8</v>
      </c>
      <c r="D83">
        <f t="shared" si="6"/>
        <v>1.9685301905510912E-2</v>
      </c>
      <c r="E83" s="1">
        <f t="shared" si="7"/>
        <v>1.0322</v>
      </c>
      <c r="F83" s="1">
        <f>IF(B83='Global Best'!$B80,1,0)</f>
        <v>1</v>
      </c>
      <c r="G83" s="3">
        <f>('Global Best'!$B80-B83)/'Global Best'!$B80</f>
        <v>0</v>
      </c>
      <c r="I83">
        <v>104</v>
      </c>
      <c r="J83">
        <v>1.014</v>
      </c>
      <c r="K83">
        <v>104</v>
      </c>
      <c r="L83">
        <v>1.0549999999999999</v>
      </c>
      <c r="M83">
        <v>106</v>
      </c>
      <c r="N83">
        <v>1.0549999999999999</v>
      </c>
      <c r="O83">
        <v>104</v>
      </c>
      <c r="P83">
        <v>1.0409999999999999</v>
      </c>
      <c r="Q83">
        <v>106</v>
      </c>
      <c r="R83">
        <v>1.0469999999999999</v>
      </c>
      <c r="S83">
        <v>106</v>
      </c>
      <c r="T83">
        <v>1.0009999999999999</v>
      </c>
      <c r="U83">
        <v>106</v>
      </c>
      <c r="V83">
        <v>1.0049999999999999</v>
      </c>
      <c r="W83">
        <v>104</v>
      </c>
      <c r="X83">
        <v>1.0329999999999999</v>
      </c>
      <c r="Y83">
        <v>104</v>
      </c>
      <c r="Z83">
        <v>1.0289999999999999</v>
      </c>
      <c r="AA83">
        <v>104</v>
      </c>
      <c r="AB83">
        <v>1.042</v>
      </c>
    </row>
    <row r="84" spans="1:28" x14ac:dyDescent="0.35">
      <c r="A84" t="s">
        <v>114</v>
      </c>
      <c r="B84" s="1">
        <f t="shared" si="4"/>
        <v>114</v>
      </c>
      <c r="C84" s="1">
        <f t="shared" si="5"/>
        <v>113.4</v>
      </c>
      <c r="D84">
        <f t="shared" si="6"/>
        <v>2.1953486182279939E-2</v>
      </c>
      <c r="E84" s="1">
        <f t="shared" si="7"/>
        <v>1.2178</v>
      </c>
      <c r="F84" s="1">
        <f>IF(B84='Global Best'!$B81,1,0)</f>
        <v>1</v>
      </c>
      <c r="G84" s="3">
        <f>('Global Best'!$B81-B84)/'Global Best'!$B81</f>
        <v>0</v>
      </c>
      <c r="I84">
        <v>112</v>
      </c>
      <c r="J84">
        <v>1.2230000000000001</v>
      </c>
      <c r="K84">
        <v>112</v>
      </c>
      <c r="L84">
        <v>1.19</v>
      </c>
      <c r="M84">
        <v>114</v>
      </c>
      <c r="N84">
        <v>1.23</v>
      </c>
      <c r="O84">
        <v>114</v>
      </c>
      <c r="P84">
        <v>1.21</v>
      </c>
      <c r="Q84">
        <v>112</v>
      </c>
      <c r="R84">
        <v>1.246</v>
      </c>
      <c r="S84">
        <v>114</v>
      </c>
      <c r="T84">
        <v>1.2030000000000001</v>
      </c>
      <c r="U84">
        <v>114</v>
      </c>
      <c r="V84">
        <v>1.242</v>
      </c>
      <c r="W84">
        <v>114</v>
      </c>
      <c r="X84">
        <v>1.244</v>
      </c>
      <c r="Y84">
        <v>114</v>
      </c>
      <c r="Z84">
        <v>1.194</v>
      </c>
      <c r="AA84">
        <v>114</v>
      </c>
      <c r="AB84">
        <v>1.196</v>
      </c>
    </row>
    <row r="85" spans="1:28" x14ac:dyDescent="0.35">
      <c r="A85" t="s">
        <v>115</v>
      </c>
      <c r="B85" s="1">
        <f t="shared" si="4"/>
        <v>112</v>
      </c>
      <c r="C85" s="1">
        <f t="shared" si="5"/>
        <v>112</v>
      </c>
      <c r="D85">
        <f t="shared" si="6"/>
        <v>1.2055888372262109E-2</v>
      </c>
      <c r="E85" s="1">
        <f t="shared" si="7"/>
        <v>0.63170000000000004</v>
      </c>
      <c r="F85" s="1">
        <f>IF(B85='Global Best'!$B82,1,0)</f>
        <v>1</v>
      </c>
      <c r="G85" s="3">
        <f>('Global Best'!$B82-B85)/'Global Best'!$B82</f>
        <v>0</v>
      </c>
      <c r="I85">
        <v>112</v>
      </c>
      <c r="J85">
        <v>0.63400000000000001</v>
      </c>
      <c r="K85">
        <v>112</v>
      </c>
      <c r="L85">
        <v>0.65100000000000002</v>
      </c>
      <c r="M85">
        <v>112</v>
      </c>
      <c r="N85">
        <v>0.62</v>
      </c>
      <c r="O85">
        <v>112</v>
      </c>
      <c r="P85">
        <v>0.622</v>
      </c>
      <c r="Q85">
        <v>112</v>
      </c>
      <c r="R85">
        <v>0.64800000000000002</v>
      </c>
      <c r="S85">
        <v>112</v>
      </c>
      <c r="T85">
        <v>0.62</v>
      </c>
      <c r="U85">
        <v>112</v>
      </c>
      <c r="V85">
        <v>0.627</v>
      </c>
      <c r="W85">
        <v>112</v>
      </c>
      <c r="X85">
        <v>0.627</v>
      </c>
      <c r="Y85">
        <v>112</v>
      </c>
      <c r="Z85">
        <v>0.623</v>
      </c>
      <c r="AA85">
        <v>112</v>
      </c>
      <c r="AB85">
        <v>0.64500000000000002</v>
      </c>
    </row>
    <row r="86" spans="1:28" x14ac:dyDescent="0.35">
      <c r="A86" t="s">
        <v>116</v>
      </c>
      <c r="B86" s="1">
        <f t="shared" si="4"/>
        <v>110</v>
      </c>
      <c r="C86" s="1">
        <f t="shared" si="5"/>
        <v>107.8</v>
      </c>
      <c r="D86">
        <f t="shared" si="6"/>
        <v>2.067634182129691E-2</v>
      </c>
      <c r="E86" s="1">
        <f t="shared" si="7"/>
        <v>1.3498000000000003</v>
      </c>
      <c r="F86" s="1">
        <f>IF(B86='Global Best'!$B83,1,0)</f>
        <v>1</v>
      </c>
      <c r="G86" s="3">
        <f>('Global Best'!$B83-B86)/'Global Best'!$B83</f>
        <v>0</v>
      </c>
      <c r="I86">
        <v>106</v>
      </c>
      <c r="J86">
        <v>1.3520000000000001</v>
      </c>
      <c r="K86">
        <v>110</v>
      </c>
      <c r="L86">
        <v>1.34</v>
      </c>
      <c r="M86">
        <v>108</v>
      </c>
      <c r="N86">
        <v>1.381</v>
      </c>
      <c r="O86">
        <v>108</v>
      </c>
      <c r="P86">
        <v>1.3560000000000001</v>
      </c>
      <c r="Q86">
        <v>108</v>
      </c>
      <c r="R86">
        <v>1.373</v>
      </c>
      <c r="S86">
        <v>110</v>
      </c>
      <c r="T86">
        <v>1.325</v>
      </c>
      <c r="U86">
        <v>110</v>
      </c>
      <c r="V86">
        <v>1.32</v>
      </c>
      <c r="W86">
        <v>104</v>
      </c>
      <c r="X86">
        <v>1.3480000000000001</v>
      </c>
      <c r="Y86">
        <v>108</v>
      </c>
      <c r="Z86">
        <v>1.37</v>
      </c>
      <c r="AA86">
        <v>106</v>
      </c>
      <c r="AB86">
        <v>1.333</v>
      </c>
    </row>
    <row r="87" spans="1:28" x14ac:dyDescent="0.35">
      <c r="A87" t="s">
        <v>117</v>
      </c>
      <c r="B87" s="1">
        <f t="shared" si="4"/>
        <v>112</v>
      </c>
      <c r="C87" s="1">
        <f t="shared" si="5"/>
        <v>108.2</v>
      </c>
      <c r="D87">
        <f t="shared" si="6"/>
        <v>3.3455775120132661E-2</v>
      </c>
      <c r="E87" s="1">
        <f t="shared" si="7"/>
        <v>1.2262</v>
      </c>
      <c r="F87" s="1">
        <f>IF(B87='Global Best'!$B84,1,0)</f>
        <v>1</v>
      </c>
      <c r="G87" s="3">
        <f>('Global Best'!$B84-B87)/'Global Best'!$B84</f>
        <v>0</v>
      </c>
      <c r="I87">
        <v>108</v>
      </c>
      <c r="J87">
        <v>1.2090000000000001</v>
      </c>
      <c r="K87">
        <v>108</v>
      </c>
      <c r="L87">
        <v>1.2529999999999999</v>
      </c>
      <c r="M87">
        <v>108</v>
      </c>
      <c r="N87">
        <v>1.2050000000000001</v>
      </c>
      <c r="O87">
        <v>112</v>
      </c>
      <c r="P87">
        <v>1.2070000000000001</v>
      </c>
      <c r="Q87">
        <v>106</v>
      </c>
      <c r="R87">
        <v>1.2569999999999999</v>
      </c>
      <c r="S87">
        <v>110</v>
      </c>
      <c r="T87">
        <v>1.268</v>
      </c>
      <c r="U87">
        <v>108</v>
      </c>
      <c r="V87">
        <v>1.1930000000000001</v>
      </c>
      <c r="W87">
        <v>106</v>
      </c>
      <c r="X87">
        <v>1.27</v>
      </c>
      <c r="Y87">
        <v>108</v>
      </c>
      <c r="Z87">
        <v>1.1759999999999999</v>
      </c>
      <c r="AA87">
        <v>108</v>
      </c>
      <c r="AB87">
        <v>1.224</v>
      </c>
    </row>
    <row r="88" spans="1:28" x14ac:dyDescent="0.35">
      <c r="A88" t="s">
        <v>118</v>
      </c>
      <c r="B88" s="1">
        <f t="shared" si="4"/>
        <v>108</v>
      </c>
      <c r="C88" s="1">
        <f t="shared" si="5"/>
        <v>108</v>
      </c>
      <c r="D88">
        <f t="shared" si="6"/>
        <v>5.2025634707004668E-3</v>
      </c>
      <c r="E88" s="1">
        <f t="shared" si="7"/>
        <v>1.4392</v>
      </c>
      <c r="F88" s="1">
        <f>IF(B88='Global Best'!$B85,1,0)</f>
        <v>1</v>
      </c>
      <c r="G88" s="3">
        <f>('Global Best'!$B85-B88)/'Global Best'!$B85</f>
        <v>0</v>
      </c>
      <c r="I88">
        <v>108</v>
      </c>
      <c r="J88">
        <v>1.4379999999999999</v>
      </c>
      <c r="K88">
        <v>108</v>
      </c>
      <c r="L88">
        <v>1.4390000000000001</v>
      </c>
      <c r="M88">
        <v>108</v>
      </c>
      <c r="N88">
        <v>1.444</v>
      </c>
      <c r="O88">
        <v>108</v>
      </c>
      <c r="P88">
        <v>1.4450000000000001</v>
      </c>
      <c r="Q88">
        <v>108</v>
      </c>
      <c r="R88">
        <v>1.4359999999999999</v>
      </c>
      <c r="S88">
        <v>108</v>
      </c>
      <c r="T88">
        <v>1.4319999999999999</v>
      </c>
      <c r="U88">
        <v>108</v>
      </c>
      <c r="V88">
        <v>1.4490000000000001</v>
      </c>
      <c r="W88">
        <v>108</v>
      </c>
      <c r="X88">
        <v>1.4370000000000001</v>
      </c>
      <c r="Y88">
        <v>108</v>
      </c>
      <c r="Z88">
        <v>1.4350000000000001</v>
      </c>
      <c r="AA88">
        <v>108</v>
      </c>
      <c r="AB88">
        <v>1.4370000000000001</v>
      </c>
    </row>
    <row r="89" spans="1:28" x14ac:dyDescent="0.35">
      <c r="A89" t="s">
        <v>119</v>
      </c>
      <c r="B89" s="1">
        <f t="shared" si="4"/>
        <v>110</v>
      </c>
      <c r="C89" s="1">
        <f t="shared" si="5"/>
        <v>108.2</v>
      </c>
      <c r="D89">
        <f t="shared" si="6"/>
        <v>2.6178871888095805E-2</v>
      </c>
      <c r="E89" s="1">
        <f t="shared" si="7"/>
        <v>0.98499999999999999</v>
      </c>
      <c r="F89" s="1">
        <f>IF(B89='Global Best'!$B86,1,0)</f>
        <v>1</v>
      </c>
      <c r="G89" s="3">
        <f>('Global Best'!$B86-B89)/'Global Best'!$B86</f>
        <v>0</v>
      </c>
      <c r="I89">
        <v>108</v>
      </c>
      <c r="J89">
        <v>0.997</v>
      </c>
      <c r="K89">
        <v>108</v>
      </c>
      <c r="L89">
        <v>1.014</v>
      </c>
      <c r="M89">
        <v>108</v>
      </c>
      <c r="N89">
        <v>1.0049999999999999</v>
      </c>
      <c r="O89">
        <v>108</v>
      </c>
      <c r="P89">
        <v>0.97299999999999998</v>
      </c>
      <c r="Q89">
        <v>108</v>
      </c>
      <c r="R89">
        <v>1.016</v>
      </c>
      <c r="S89">
        <v>108</v>
      </c>
      <c r="T89">
        <v>0.96699999999999997</v>
      </c>
      <c r="U89">
        <v>108</v>
      </c>
      <c r="V89">
        <v>0.97199999999999998</v>
      </c>
      <c r="W89">
        <v>108</v>
      </c>
      <c r="X89">
        <v>0.96699999999999997</v>
      </c>
      <c r="Y89">
        <v>108</v>
      </c>
      <c r="Z89">
        <v>1.004</v>
      </c>
      <c r="AA89">
        <v>110</v>
      </c>
      <c r="AB89">
        <v>0.93500000000000005</v>
      </c>
    </row>
    <row r="90" spans="1:28" x14ac:dyDescent="0.35">
      <c r="A90" t="s">
        <v>120</v>
      </c>
      <c r="B90" s="1">
        <f t="shared" ref="B90:B93" si="8">MAX(I90,K90,M90,O90,Q90,S90,U90,W90,Y90,AA90)</f>
        <v>259322372</v>
      </c>
      <c r="C90" s="1">
        <f t="shared" ref="C90:C93" si="9">AVERAGE(I90,K90,M90,O90,Q90,S90,U90,W90,Y90,AA90)</f>
        <v>258626426.40000001</v>
      </c>
      <c r="D90">
        <f t="shared" ref="D90:D93" si="10">STDEV(J90,L90,N90,P90,R90,T90,V90,X90,Z90,AB90)</f>
        <v>0.21428070893625414</v>
      </c>
      <c r="E90" s="1">
        <f t="shared" ref="E90:E93" si="11">AVERAGE(J90,L90,N90,P90,R90,T90,V90,X90,Z90,AB90)</f>
        <v>1800.2540000000001</v>
      </c>
      <c r="F90" s="1">
        <f>IF(B90='Global Best'!$B87,1,0)</f>
        <v>0</v>
      </c>
      <c r="G90" s="3">
        <f>('Global Best'!$B87-B90)/'Global Best'!$B87</f>
        <v>3.6086431330404407E-2</v>
      </c>
      <c r="I90" s="5">
        <v>258873590</v>
      </c>
      <c r="J90">
        <v>1800.683</v>
      </c>
      <c r="K90" s="5">
        <v>258491312</v>
      </c>
      <c r="L90">
        <v>1800.184</v>
      </c>
      <c r="M90" s="5">
        <v>258036724</v>
      </c>
      <c r="N90">
        <v>1800.001</v>
      </c>
      <c r="O90" s="5">
        <v>259322372</v>
      </c>
      <c r="P90">
        <v>1800.34</v>
      </c>
      <c r="Q90" s="5">
        <v>259088684</v>
      </c>
      <c r="R90">
        <v>1800.3430000000001</v>
      </c>
      <c r="S90" s="5">
        <v>259031791</v>
      </c>
      <c r="T90">
        <v>1800.335</v>
      </c>
      <c r="U90" s="5">
        <v>259043436</v>
      </c>
      <c r="V90">
        <v>1800.33</v>
      </c>
      <c r="W90" s="5">
        <v>258312219</v>
      </c>
      <c r="X90">
        <v>1800.3219999999999</v>
      </c>
      <c r="Y90" s="5">
        <v>258369936</v>
      </c>
      <c r="Z90">
        <v>1800.001</v>
      </c>
      <c r="AA90" s="5">
        <v>257694200</v>
      </c>
      <c r="AB90">
        <v>1800.001</v>
      </c>
    </row>
    <row r="91" spans="1:28" x14ac:dyDescent="0.35">
      <c r="A91" t="s">
        <v>121</v>
      </c>
      <c r="B91" s="1">
        <f t="shared" si="8"/>
        <v>37580040</v>
      </c>
      <c r="C91" s="1">
        <f t="shared" si="9"/>
        <v>37300154.600000001</v>
      </c>
      <c r="D91">
        <f t="shared" si="10"/>
        <v>0.40770666197920102</v>
      </c>
      <c r="E91" s="1">
        <f t="shared" si="11"/>
        <v>12.413500000000001</v>
      </c>
      <c r="F91" s="1">
        <f>IF(B91='Global Best'!$B88,1,0)</f>
        <v>0</v>
      </c>
      <c r="G91" s="3">
        <f>('Global Best'!$B88-B91)/'Global Best'!$B88</f>
        <v>8.8158569977931908E-2</v>
      </c>
      <c r="I91" s="5">
        <v>37417380</v>
      </c>
      <c r="J91">
        <v>12.555999999999999</v>
      </c>
      <c r="K91" s="5">
        <v>37580040</v>
      </c>
      <c r="L91">
        <v>12.845000000000001</v>
      </c>
      <c r="M91" s="5">
        <v>36965956</v>
      </c>
      <c r="N91">
        <v>12.032999999999999</v>
      </c>
      <c r="O91" s="5">
        <v>37367002</v>
      </c>
      <c r="P91">
        <v>13.016</v>
      </c>
      <c r="Q91" s="5">
        <v>37090651</v>
      </c>
      <c r="R91">
        <v>12.288</v>
      </c>
      <c r="S91" s="5">
        <v>37367100</v>
      </c>
      <c r="T91">
        <v>12.473000000000001</v>
      </c>
      <c r="U91" s="5">
        <v>37447799</v>
      </c>
      <c r="V91">
        <v>12.412000000000001</v>
      </c>
      <c r="W91" s="5">
        <v>37231700</v>
      </c>
      <c r="X91">
        <v>12.381</v>
      </c>
      <c r="Y91" s="5">
        <v>37180320</v>
      </c>
      <c r="Z91">
        <v>11.555999999999999</v>
      </c>
      <c r="AA91" s="5">
        <v>37353598</v>
      </c>
      <c r="AB91">
        <v>12.574999999999999</v>
      </c>
    </row>
    <row r="92" spans="1:28" x14ac:dyDescent="0.35">
      <c r="A92" t="s">
        <v>122</v>
      </c>
      <c r="B92" s="1">
        <f t="shared" si="8"/>
        <v>2880</v>
      </c>
      <c r="C92" s="1">
        <f t="shared" si="9"/>
        <v>2868.6</v>
      </c>
      <c r="D92">
        <f t="shared" si="10"/>
        <v>30.511890819445757</v>
      </c>
      <c r="E92" s="1">
        <f t="shared" si="11"/>
        <v>1377.5344</v>
      </c>
      <c r="F92" s="1">
        <f>IF(B92='Global Best'!$B89,1,0)</f>
        <v>0</v>
      </c>
      <c r="G92" s="3">
        <f>('Global Best'!$B89-B92)/'Global Best'!$B89</f>
        <v>1.3869625520110957E-3</v>
      </c>
      <c r="I92">
        <v>2856</v>
      </c>
      <c r="J92">
        <v>1357.6030000000001</v>
      </c>
      <c r="K92">
        <v>2866</v>
      </c>
      <c r="L92">
        <v>1353.6769999999999</v>
      </c>
      <c r="M92">
        <v>2870</v>
      </c>
      <c r="N92">
        <v>1417.944</v>
      </c>
      <c r="O92">
        <v>2866</v>
      </c>
      <c r="P92">
        <v>1359.299</v>
      </c>
      <c r="Q92">
        <v>2878</v>
      </c>
      <c r="R92">
        <v>1360.654</v>
      </c>
      <c r="S92">
        <v>2876</v>
      </c>
      <c r="T92">
        <v>1422.2650000000001</v>
      </c>
      <c r="U92">
        <v>2864</v>
      </c>
      <c r="V92">
        <v>1365.1790000000001</v>
      </c>
      <c r="W92">
        <v>2870</v>
      </c>
      <c r="X92">
        <v>1360.865</v>
      </c>
      <c r="Y92">
        <v>2860</v>
      </c>
      <c r="Z92">
        <v>1353.78</v>
      </c>
      <c r="AA92">
        <v>2880</v>
      </c>
      <c r="AB92">
        <v>1424.078</v>
      </c>
    </row>
    <row r="93" spans="1:28" x14ac:dyDescent="0.35">
      <c r="A93" t="s">
        <v>123</v>
      </c>
      <c r="B93" s="1">
        <f t="shared" si="8"/>
        <v>442</v>
      </c>
      <c r="C93" s="1">
        <f t="shared" si="9"/>
        <v>438.2</v>
      </c>
      <c r="D93">
        <f t="shared" si="10"/>
        <v>0.32684704203784509</v>
      </c>
      <c r="E93" s="1">
        <f t="shared" si="11"/>
        <v>12.1281</v>
      </c>
      <c r="F93" s="1">
        <f>IF(B93='Global Best'!$B90,1,0)</f>
        <v>0</v>
      </c>
      <c r="G93" s="3">
        <f>('Global Best'!$B90-B93)/'Global Best'!$B90</f>
        <v>2.643171806167401E-2</v>
      </c>
      <c r="I93">
        <v>442</v>
      </c>
      <c r="J93">
        <v>12.166</v>
      </c>
      <c r="K93">
        <v>438</v>
      </c>
      <c r="L93">
        <v>11.749000000000001</v>
      </c>
      <c r="M93">
        <v>442</v>
      </c>
      <c r="N93">
        <v>12.237</v>
      </c>
      <c r="O93">
        <v>438</v>
      </c>
      <c r="P93">
        <v>12.096</v>
      </c>
      <c r="Q93">
        <v>436</v>
      </c>
      <c r="R93">
        <v>12.696</v>
      </c>
      <c r="S93">
        <v>438</v>
      </c>
      <c r="T93">
        <v>11.69</v>
      </c>
      <c r="U93">
        <v>438</v>
      </c>
      <c r="V93">
        <v>12.141</v>
      </c>
      <c r="W93">
        <v>432</v>
      </c>
      <c r="X93">
        <v>12.553000000000001</v>
      </c>
      <c r="Y93">
        <v>438</v>
      </c>
      <c r="Z93">
        <v>12.153</v>
      </c>
      <c r="AA93">
        <v>440</v>
      </c>
      <c r="AB93">
        <v>11.8</v>
      </c>
    </row>
  </sheetData>
  <mergeCells count="1"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3B09-C2B7-C44E-91D6-F401C5A4C636}">
  <dimension ref="A4:AB134"/>
  <sheetViews>
    <sheetView workbookViewId="0">
      <selection activeCell="I6" sqref="I6:AB40"/>
    </sheetView>
  </sheetViews>
  <sheetFormatPr baseColWidth="10" defaultColWidth="10.6640625" defaultRowHeight="15.5" x14ac:dyDescent="0.35"/>
  <cols>
    <col min="1" max="1" width="26.83203125" bestFit="1" customWidth="1"/>
    <col min="2" max="3" width="12.25" bestFit="1" customWidth="1"/>
  </cols>
  <sheetData>
    <row r="4" spans="1:28" x14ac:dyDescent="0.35">
      <c r="B4" s="18" t="s">
        <v>1</v>
      </c>
      <c r="C4" s="18"/>
      <c r="D4" s="18"/>
      <c r="E4" s="2"/>
      <c r="F4" s="2"/>
      <c r="G4" s="2"/>
    </row>
    <row r="5" spans="1:28" x14ac:dyDescent="0.35">
      <c r="A5" t="s">
        <v>0</v>
      </c>
      <c r="B5" t="s">
        <v>2</v>
      </c>
      <c r="C5" t="s">
        <v>23</v>
      </c>
      <c r="D5" t="s">
        <v>24</v>
      </c>
      <c r="E5" t="s">
        <v>25</v>
      </c>
      <c r="F5" t="s">
        <v>2</v>
      </c>
      <c r="G5" t="s">
        <v>32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</row>
    <row r="6" spans="1:28" x14ac:dyDescent="0.35">
      <c r="A6" t="s">
        <v>33</v>
      </c>
      <c r="B6" s="1">
        <f>MAX(I6,K6,M6,O6,Q6,S6,U6,W6,Y6,AA6)</f>
        <v>11618</v>
      </c>
      <c r="C6" s="1">
        <f>AVERAGE(I6,K6,M6,O6,Q6,S6,U6,W6,Y6,AA6)</f>
        <v>11601.3</v>
      </c>
      <c r="D6">
        <f>STDEV(J6,L6,N6,P6,R6,T6,V6,X6,Z6,AB6)</f>
        <v>40.927723948036302</v>
      </c>
      <c r="E6" s="1">
        <f>AVERAGE(J6,L6,N6,P6,R6,T6,V6,X6,Z6,AB6)</f>
        <v>1330.2483</v>
      </c>
      <c r="F6" s="1">
        <f>IF(B6='Global Best'!$B3,1,0)</f>
        <v>1</v>
      </c>
      <c r="G6" s="3">
        <f>('Global Best'!$B3-B6)/'Global Best'!$B3</f>
        <v>0</v>
      </c>
      <c r="I6">
        <v>11618</v>
      </c>
      <c r="J6">
        <v>1297.4690000000001</v>
      </c>
      <c r="K6">
        <v>11591</v>
      </c>
      <c r="L6">
        <v>1352.8520000000001</v>
      </c>
      <c r="M6">
        <v>11613</v>
      </c>
      <c r="N6">
        <v>1367.3579999999999</v>
      </c>
      <c r="O6">
        <v>11582</v>
      </c>
      <c r="P6">
        <v>1363.6389999999999</v>
      </c>
      <c r="Q6">
        <v>11582</v>
      </c>
      <c r="R6">
        <v>1351.384</v>
      </c>
      <c r="S6">
        <v>11608</v>
      </c>
      <c r="T6">
        <v>1290.856</v>
      </c>
      <c r="U6">
        <v>11613</v>
      </c>
      <c r="V6">
        <v>1283.6690000000001</v>
      </c>
      <c r="W6">
        <v>11618</v>
      </c>
      <c r="X6">
        <v>1389.527</v>
      </c>
      <c r="Y6">
        <v>11585</v>
      </c>
      <c r="Z6">
        <v>1272.7280000000001</v>
      </c>
      <c r="AA6">
        <v>11603</v>
      </c>
      <c r="AB6">
        <v>1333.001</v>
      </c>
    </row>
    <row r="7" spans="1:28" x14ac:dyDescent="0.35">
      <c r="A7" t="s">
        <v>34</v>
      </c>
      <c r="B7" s="1">
        <f t="shared" ref="B7:B59" si="0">MAX(I7,K7,M7,O7,Q7,S7,U7,W7,Y7,AA7)</f>
        <v>1988</v>
      </c>
      <c r="C7" s="1">
        <f t="shared" ref="C7:C59" si="1">AVERAGE(I7,K7,M7,O7,Q7,S7,U7,W7,Y7,AA7)</f>
        <v>1967.5</v>
      </c>
      <c r="D7">
        <f t="shared" ref="D7:D59" si="2">STDEV(J7,L7,N7,P7,R7,T7,V7,X7,Z7,AB7)</f>
        <v>51.45526622751499</v>
      </c>
      <c r="E7" s="1">
        <f t="shared" ref="E7:E59" si="3">AVERAGE(J7,L7,N7,P7,R7,T7,V7,X7,Z7,AB7)</f>
        <v>1242.2778999999998</v>
      </c>
      <c r="F7" s="1">
        <f>IF(B7='Global Best'!$B4,1,0)</f>
        <v>1</v>
      </c>
      <c r="G7" s="3">
        <f>('Global Best'!$B4-B7)/'Global Best'!$B4</f>
        <v>0</v>
      </c>
      <c r="I7">
        <v>1953</v>
      </c>
      <c r="J7">
        <v>1265.8050000000001</v>
      </c>
      <c r="K7">
        <v>1959</v>
      </c>
      <c r="L7">
        <v>1307.1369999999999</v>
      </c>
      <c r="M7">
        <v>1948</v>
      </c>
      <c r="N7">
        <v>1337.471</v>
      </c>
      <c r="O7">
        <v>1975</v>
      </c>
      <c r="P7">
        <v>1232.681</v>
      </c>
      <c r="Q7">
        <v>1987</v>
      </c>
      <c r="R7">
        <v>1217.2639999999999</v>
      </c>
      <c r="S7">
        <v>1977</v>
      </c>
      <c r="T7">
        <v>1226.45</v>
      </c>
      <c r="U7">
        <v>1988</v>
      </c>
      <c r="V7">
        <v>1206.673</v>
      </c>
      <c r="W7">
        <v>1961</v>
      </c>
      <c r="X7">
        <v>1257.713</v>
      </c>
      <c r="Y7">
        <v>1973</v>
      </c>
      <c r="Z7">
        <v>1209.7860000000001</v>
      </c>
      <c r="AA7">
        <v>1954</v>
      </c>
      <c r="AB7">
        <v>1161.799</v>
      </c>
    </row>
    <row r="8" spans="1:28" x14ac:dyDescent="0.35">
      <c r="A8" t="s">
        <v>35</v>
      </c>
      <c r="B8" s="1">
        <f t="shared" si="0"/>
        <v>556</v>
      </c>
      <c r="C8" s="1">
        <f t="shared" si="1"/>
        <v>550.20000000000005</v>
      </c>
      <c r="D8">
        <f t="shared" si="2"/>
        <v>11.707242869266871</v>
      </c>
      <c r="E8" s="1">
        <f t="shared" si="3"/>
        <v>186.9136</v>
      </c>
      <c r="F8" s="1">
        <f>IF(B8='Global Best'!$B5,1,0)</f>
        <v>1</v>
      </c>
      <c r="G8" s="3">
        <f>('Global Best'!$B5-B8)/'Global Best'!$B5</f>
        <v>0</v>
      </c>
      <c r="I8">
        <v>552</v>
      </c>
      <c r="J8">
        <v>186.70099999999999</v>
      </c>
      <c r="K8">
        <v>556</v>
      </c>
      <c r="L8">
        <v>206.91200000000001</v>
      </c>
      <c r="M8">
        <v>548</v>
      </c>
      <c r="N8">
        <v>178.059</v>
      </c>
      <c r="O8">
        <v>544</v>
      </c>
      <c r="P8">
        <v>186.512</v>
      </c>
      <c r="Q8">
        <v>552</v>
      </c>
      <c r="R8">
        <v>201.78700000000001</v>
      </c>
      <c r="S8">
        <v>548</v>
      </c>
      <c r="T8">
        <v>173.501</v>
      </c>
      <c r="U8">
        <v>550</v>
      </c>
      <c r="V8">
        <v>198.92099999999999</v>
      </c>
      <c r="W8">
        <v>552</v>
      </c>
      <c r="X8">
        <v>175.75399999999999</v>
      </c>
      <c r="Y8">
        <v>548</v>
      </c>
      <c r="Z8">
        <v>181.667</v>
      </c>
      <c r="AA8">
        <v>552</v>
      </c>
      <c r="AB8">
        <v>179.322</v>
      </c>
    </row>
    <row r="9" spans="1:28" x14ac:dyDescent="0.35">
      <c r="A9" t="s">
        <v>36</v>
      </c>
      <c r="B9" s="1">
        <f t="shared" si="0"/>
        <v>544</v>
      </c>
      <c r="C9" s="1">
        <f t="shared" si="1"/>
        <v>538.20000000000005</v>
      </c>
      <c r="D9">
        <f t="shared" si="2"/>
        <v>7.4665958337414011</v>
      </c>
      <c r="E9" s="1">
        <f t="shared" si="3"/>
        <v>179.88830000000002</v>
      </c>
      <c r="F9" s="1">
        <f>IF(B9='Global Best'!$B6,1,0)</f>
        <v>1</v>
      </c>
      <c r="G9" s="3">
        <f>('Global Best'!$B6-B9)/'Global Best'!$B6</f>
        <v>0</v>
      </c>
      <c r="I9">
        <v>540</v>
      </c>
      <c r="J9">
        <v>176.67699999999999</v>
      </c>
      <c r="K9">
        <v>542</v>
      </c>
      <c r="L9">
        <v>181.327</v>
      </c>
      <c r="M9">
        <v>532</v>
      </c>
      <c r="N9">
        <v>184.06299999999999</v>
      </c>
      <c r="O9">
        <v>536</v>
      </c>
      <c r="P9">
        <v>174.26400000000001</v>
      </c>
      <c r="Q9">
        <v>536</v>
      </c>
      <c r="R9">
        <v>175.73</v>
      </c>
      <c r="S9">
        <v>538</v>
      </c>
      <c r="T9">
        <v>176.30799999999999</v>
      </c>
      <c r="U9">
        <v>538</v>
      </c>
      <c r="V9">
        <v>190.77799999999999</v>
      </c>
      <c r="W9">
        <v>544</v>
      </c>
      <c r="X9">
        <v>179.04300000000001</v>
      </c>
      <c r="Y9">
        <v>542</v>
      </c>
      <c r="Z9">
        <v>192.398</v>
      </c>
      <c r="AA9">
        <v>534</v>
      </c>
      <c r="AB9">
        <v>168.29499999999999</v>
      </c>
    </row>
    <row r="10" spans="1:28" x14ac:dyDescent="0.35">
      <c r="A10" t="s">
        <v>37</v>
      </c>
      <c r="B10" s="1">
        <f t="shared" si="0"/>
        <v>566</v>
      </c>
      <c r="C10" s="1">
        <f t="shared" si="1"/>
        <v>564</v>
      </c>
      <c r="D10">
        <f t="shared" si="2"/>
        <v>6.6195214202639523</v>
      </c>
      <c r="E10" s="1">
        <f t="shared" si="3"/>
        <v>188.80549999999999</v>
      </c>
      <c r="F10" s="1">
        <f>IF(B10='Global Best'!$B7,1,0)</f>
        <v>0</v>
      </c>
      <c r="G10" s="3">
        <f>('Global Best'!$B7-B10)/'Global Best'!$B7</f>
        <v>1.3937282229965157E-2</v>
      </c>
      <c r="I10">
        <v>566</v>
      </c>
      <c r="J10">
        <v>195.71199999999999</v>
      </c>
      <c r="K10">
        <v>566</v>
      </c>
      <c r="L10">
        <v>191.30500000000001</v>
      </c>
      <c r="M10">
        <v>564</v>
      </c>
      <c r="N10">
        <v>187.45400000000001</v>
      </c>
      <c r="O10">
        <v>564</v>
      </c>
      <c r="P10">
        <v>181.154</v>
      </c>
      <c r="Q10">
        <v>564</v>
      </c>
      <c r="R10">
        <v>201.99799999999999</v>
      </c>
      <c r="S10">
        <v>564</v>
      </c>
      <c r="T10">
        <v>190.75299999999999</v>
      </c>
      <c r="U10">
        <v>564</v>
      </c>
      <c r="V10">
        <v>188.44499999999999</v>
      </c>
      <c r="W10">
        <v>560</v>
      </c>
      <c r="X10">
        <v>187.82900000000001</v>
      </c>
      <c r="Y10">
        <v>566</v>
      </c>
      <c r="Z10">
        <v>182.03399999999999</v>
      </c>
      <c r="AA10">
        <v>562</v>
      </c>
      <c r="AB10">
        <v>181.37100000000001</v>
      </c>
    </row>
    <row r="11" spans="1:28" x14ac:dyDescent="0.35">
      <c r="A11" t="s">
        <v>38</v>
      </c>
      <c r="B11" s="1">
        <f t="shared" si="0"/>
        <v>3037</v>
      </c>
      <c r="C11" s="1">
        <f t="shared" si="1"/>
        <v>3031.9</v>
      </c>
      <c r="D11">
        <f t="shared" si="2"/>
        <v>5.6174966439192788</v>
      </c>
      <c r="E11" s="1">
        <f t="shared" si="3"/>
        <v>461.37909999999999</v>
      </c>
      <c r="F11" s="1">
        <f>IF(B11='Global Best'!$B8,1,0)</f>
        <v>0</v>
      </c>
      <c r="G11" s="3">
        <f>('Global Best'!$B8-B11)/'Global Best'!$B8</f>
        <v>1.9717384160368059E-3</v>
      </c>
      <c r="I11">
        <v>3033</v>
      </c>
      <c r="J11">
        <v>450.6</v>
      </c>
      <c r="K11">
        <v>3032</v>
      </c>
      <c r="L11">
        <v>464.339</v>
      </c>
      <c r="M11">
        <v>3033</v>
      </c>
      <c r="N11">
        <v>461.26799999999997</v>
      </c>
      <c r="O11">
        <v>3028</v>
      </c>
      <c r="P11">
        <v>465.01</v>
      </c>
      <c r="Q11">
        <v>3028</v>
      </c>
      <c r="R11">
        <v>461.91199999999998</v>
      </c>
      <c r="S11">
        <v>3037</v>
      </c>
      <c r="T11">
        <v>466.49400000000003</v>
      </c>
      <c r="U11">
        <v>3037</v>
      </c>
      <c r="V11">
        <v>468.04199999999997</v>
      </c>
      <c r="W11">
        <v>3025</v>
      </c>
      <c r="X11">
        <v>458.08600000000001</v>
      </c>
      <c r="Y11">
        <v>3031</v>
      </c>
      <c r="Z11">
        <v>453.87</v>
      </c>
      <c r="AA11">
        <v>3035</v>
      </c>
      <c r="AB11">
        <v>464.17</v>
      </c>
    </row>
    <row r="12" spans="1:28" x14ac:dyDescent="0.35">
      <c r="A12" t="s">
        <v>39</v>
      </c>
      <c r="B12" s="1">
        <f t="shared" si="0"/>
        <v>3027</v>
      </c>
      <c r="C12" s="1">
        <f t="shared" si="1"/>
        <v>3020.8</v>
      </c>
      <c r="D12">
        <f t="shared" si="2"/>
        <v>17.703264633331827</v>
      </c>
      <c r="E12" s="1">
        <f t="shared" si="3"/>
        <v>468.12630000000001</v>
      </c>
      <c r="F12" s="1">
        <f>IF(B12='Global Best'!$B9,1,0)</f>
        <v>0</v>
      </c>
      <c r="G12" s="3">
        <f>('Global Best'!$B9-B12)/'Global Best'!$B9</f>
        <v>9.9009900990099011E-4</v>
      </c>
      <c r="I12">
        <v>3023</v>
      </c>
      <c r="J12">
        <v>470.59399999999999</v>
      </c>
      <c r="K12">
        <v>3027</v>
      </c>
      <c r="L12">
        <v>475.19299999999998</v>
      </c>
      <c r="M12">
        <v>3025</v>
      </c>
      <c r="N12">
        <v>493.839</v>
      </c>
      <c r="O12">
        <v>3015</v>
      </c>
      <c r="P12">
        <v>454.512</v>
      </c>
      <c r="Q12">
        <v>3011</v>
      </c>
      <c r="R12">
        <v>464.61399999999998</v>
      </c>
      <c r="S12">
        <v>3027</v>
      </c>
      <c r="T12">
        <v>496.26799999999997</v>
      </c>
      <c r="U12">
        <v>3025</v>
      </c>
      <c r="V12">
        <v>448.31200000000001</v>
      </c>
      <c r="W12">
        <v>3014</v>
      </c>
      <c r="X12">
        <v>450.60500000000002</v>
      </c>
      <c r="Y12">
        <v>3016</v>
      </c>
      <c r="Z12">
        <v>477.34500000000003</v>
      </c>
      <c r="AA12">
        <v>3025</v>
      </c>
      <c r="AB12">
        <v>449.98099999999999</v>
      </c>
    </row>
    <row r="13" spans="1:28" x14ac:dyDescent="0.35">
      <c r="A13" t="s">
        <v>40</v>
      </c>
      <c r="B13" s="1">
        <f t="shared" si="0"/>
        <v>3030</v>
      </c>
      <c r="C13" s="1">
        <f t="shared" si="1"/>
        <v>3022.2</v>
      </c>
      <c r="D13">
        <f t="shared" si="2"/>
        <v>18.516405075859979</v>
      </c>
      <c r="E13" s="1">
        <f t="shared" si="3"/>
        <v>445.60640000000001</v>
      </c>
      <c r="F13" s="1">
        <f>IF(B13='Global Best'!$B10,1,0)</f>
        <v>1</v>
      </c>
      <c r="G13" s="3">
        <f>('Global Best'!$B10-B13)/'Global Best'!$B10</f>
        <v>0</v>
      </c>
      <c r="I13">
        <v>3019</v>
      </c>
      <c r="J13">
        <v>446.75700000000001</v>
      </c>
      <c r="K13">
        <v>3021</v>
      </c>
      <c r="L13">
        <v>443.96100000000001</v>
      </c>
      <c r="M13">
        <v>3020</v>
      </c>
      <c r="N13">
        <v>416.57100000000003</v>
      </c>
      <c r="O13">
        <v>3026</v>
      </c>
      <c r="P13">
        <v>423.38499999999999</v>
      </c>
      <c r="Q13">
        <v>3023</v>
      </c>
      <c r="R13">
        <v>441.33499999999998</v>
      </c>
      <c r="S13">
        <v>3019</v>
      </c>
      <c r="T13">
        <v>447.76400000000001</v>
      </c>
      <c r="U13">
        <v>3027</v>
      </c>
      <c r="V13">
        <v>484.90899999999999</v>
      </c>
      <c r="W13">
        <v>3018</v>
      </c>
      <c r="X13">
        <v>458.39</v>
      </c>
      <c r="Y13">
        <v>3019</v>
      </c>
      <c r="Z13">
        <v>444.02199999999999</v>
      </c>
      <c r="AA13">
        <v>3030</v>
      </c>
      <c r="AB13">
        <v>448.97</v>
      </c>
    </row>
    <row r="14" spans="1:28" x14ac:dyDescent="0.35">
      <c r="A14" t="s">
        <v>41</v>
      </c>
      <c r="B14" s="1">
        <f t="shared" si="0"/>
        <v>3026</v>
      </c>
      <c r="C14" s="1">
        <f t="shared" si="1"/>
        <v>3017.9</v>
      </c>
      <c r="D14">
        <f t="shared" si="2"/>
        <v>10.730628553610247</v>
      </c>
      <c r="E14" s="1">
        <f t="shared" si="3"/>
        <v>466.88460000000003</v>
      </c>
      <c r="F14" s="1">
        <f>IF(B14='Global Best'!$B11,1,0)</f>
        <v>1</v>
      </c>
      <c r="G14" s="3">
        <f>('Global Best'!$B11-B14)/'Global Best'!$B11</f>
        <v>0</v>
      </c>
      <c r="I14">
        <v>3012</v>
      </c>
      <c r="J14">
        <v>472.858</v>
      </c>
      <c r="K14">
        <v>3015</v>
      </c>
      <c r="L14">
        <v>454.97500000000002</v>
      </c>
      <c r="M14">
        <v>3017</v>
      </c>
      <c r="N14">
        <v>468.13400000000001</v>
      </c>
      <c r="O14">
        <v>3022</v>
      </c>
      <c r="P14">
        <v>481.45</v>
      </c>
      <c r="Q14">
        <v>3006</v>
      </c>
      <c r="R14">
        <v>464.63600000000002</v>
      </c>
      <c r="S14">
        <v>3020</v>
      </c>
      <c r="T14">
        <v>465.30900000000003</v>
      </c>
      <c r="U14">
        <v>3023</v>
      </c>
      <c r="V14">
        <v>451.30900000000003</v>
      </c>
      <c r="W14">
        <v>3026</v>
      </c>
      <c r="X14">
        <v>480.03300000000002</v>
      </c>
      <c r="Y14">
        <v>3019</v>
      </c>
      <c r="Z14">
        <v>475.45100000000002</v>
      </c>
      <c r="AA14">
        <v>3019</v>
      </c>
      <c r="AB14">
        <v>454.69099999999997</v>
      </c>
    </row>
    <row r="15" spans="1:28" x14ac:dyDescent="0.35">
      <c r="A15" t="s">
        <v>42</v>
      </c>
      <c r="B15" s="1">
        <f t="shared" si="0"/>
        <v>981</v>
      </c>
      <c r="C15" s="1">
        <f t="shared" si="1"/>
        <v>971.6</v>
      </c>
      <c r="D15">
        <f t="shared" si="2"/>
        <v>34.155894396786685</v>
      </c>
      <c r="E15" s="1">
        <f t="shared" si="3"/>
        <v>463.5924</v>
      </c>
      <c r="F15" s="1">
        <f>IF(B15='Global Best'!$B12,1,0)</f>
        <v>1</v>
      </c>
      <c r="G15" s="3">
        <f>('Global Best'!$B12-B15)/'Global Best'!$B12</f>
        <v>0</v>
      </c>
      <c r="I15">
        <v>980</v>
      </c>
      <c r="J15">
        <v>475.149</v>
      </c>
      <c r="K15">
        <v>970</v>
      </c>
      <c r="L15">
        <v>463.25099999999998</v>
      </c>
      <c r="M15">
        <v>974</v>
      </c>
      <c r="N15">
        <v>492.23700000000002</v>
      </c>
      <c r="O15">
        <v>981</v>
      </c>
      <c r="P15">
        <v>439.3</v>
      </c>
      <c r="Q15">
        <v>977</v>
      </c>
      <c r="R15">
        <v>442.68599999999998</v>
      </c>
      <c r="S15">
        <v>962</v>
      </c>
      <c r="T15">
        <v>532.99199999999996</v>
      </c>
      <c r="U15">
        <v>968</v>
      </c>
      <c r="V15">
        <v>472.68299999999999</v>
      </c>
      <c r="W15">
        <v>978</v>
      </c>
      <c r="X15">
        <v>419.96600000000001</v>
      </c>
      <c r="Y15">
        <v>963</v>
      </c>
      <c r="Z15">
        <v>423.53</v>
      </c>
      <c r="AA15">
        <v>963</v>
      </c>
      <c r="AB15">
        <v>474.13</v>
      </c>
    </row>
    <row r="16" spans="1:28" x14ac:dyDescent="0.35">
      <c r="A16" t="s">
        <v>43</v>
      </c>
      <c r="B16" s="1">
        <f t="shared" si="0"/>
        <v>891</v>
      </c>
      <c r="C16" s="1">
        <f t="shared" si="1"/>
        <v>882.1</v>
      </c>
      <c r="D16">
        <f t="shared" si="2"/>
        <v>24.48477887268832</v>
      </c>
      <c r="E16" s="1">
        <f t="shared" si="3"/>
        <v>419.45599999999996</v>
      </c>
      <c r="F16" s="1">
        <f>IF(B16='Global Best'!$B13,1,0)</f>
        <v>1</v>
      </c>
      <c r="G16" s="3">
        <f>('Global Best'!$B13-B16)/'Global Best'!$B13</f>
        <v>0</v>
      </c>
      <c r="I16">
        <v>880</v>
      </c>
      <c r="J16">
        <v>408.12200000000001</v>
      </c>
      <c r="K16">
        <v>880</v>
      </c>
      <c r="L16">
        <v>379.846</v>
      </c>
      <c r="M16">
        <v>878</v>
      </c>
      <c r="N16">
        <v>406.125</v>
      </c>
      <c r="O16">
        <v>880</v>
      </c>
      <c r="P16">
        <v>418.86799999999999</v>
      </c>
      <c r="Q16">
        <v>883</v>
      </c>
      <c r="R16">
        <v>404.98099999999999</v>
      </c>
      <c r="S16">
        <v>870</v>
      </c>
      <c r="T16">
        <v>470.613</v>
      </c>
      <c r="U16">
        <v>885</v>
      </c>
      <c r="V16">
        <v>440.81799999999998</v>
      </c>
      <c r="W16">
        <v>888</v>
      </c>
      <c r="X16">
        <v>419.78300000000002</v>
      </c>
      <c r="Y16">
        <v>891</v>
      </c>
      <c r="Z16">
        <v>412.31</v>
      </c>
      <c r="AA16">
        <v>886</v>
      </c>
      <c r="AB16">
        <v>433.09399999999999</v>
      </c>
    </row>
    <row r="17" spans="1:28" x14ac:dyDescent="0.35">
      <c r="A17" t="s">
        <v>44</v>
      </c>
      <c r="B17" s="1">
        <f t="shared" si="0"/>
        <v>11596</v>
      </c>
      <c r="C17" s="1">
        <f t="shared" si="1"/>
        <v>11580.1</v>
      </c>
      <c r="D17">
        <f t="shared" si="2"/>
        <v>54.249637963359291</v>
      </c>
      <c r="E17" s="1">
        <f t="shared" si="3"/>
        <v>1326.1716000000001</v>
      </c>
      <c r="F17" s="1">
        <f>IF(B17='Global Best'!$B14,1,0)</f>
        <v>0</v>
      </c>
      <c r="G17" s="3">
        <f>('Global Best'!$B14-B17)/'Global Best'!$B14</f>
        <v>1.5498536249354228E-3</v>
      </c>
      <c r="I17">
        <v>11584</v>
      </c>
      <c r="J17">
        <v>1323.4739999999999</v>
      </c>
      <c r="K17">
        <v>11573</v>
      </c>
      <c r="L17">
        <v>1340.421</v>
      </c>
      <c r="M17">
        <v>11583</v>
      </c>
      <c r="N17">
        <v>1360.329</v>
      </c>
      <c r="O17">
        <v>11570</v>
      </c>
      <c r="P17">
        <v>1280.4870000000001</v>
      </c>
      <c r="Q17">
        <v>11591</v>
      </c>
      <c r="R17">
        <v>1362.614</v>
      </c>
      <c r="S17">
        <v>11555</v>
      </c>
      <c r="T17">
        <v>1443.579</v>
      </c>
      <c r="U17">
        <v>11590</v>
      </c>
      <c r="V17">
        <v>1292.07</v>
      </c>
      <c r="W17">
        <v>11592</v>
      </c>
      <c r="X17">
        <v>1278.4179999999999</v>
      </c>
      <c r="Y17">
        <v>11567</v>
      </c>
      <c r="Z17">
        <v>1320.771</v>
      </c>
      <c r="AA17">
        <v>11596</v>
      </c>
      <c r="AB17">
        <v>1259.5530000000001</v>
      </c>
    </row>
    <row r="18" spans="1:28" x14ac:dyDescent="0.35">
      <c r="A18" t="s">
        <v>45</v>
      </c>
      <c r="B18" s="1">
        <f t="shared" si="0"/>
        <v>932</v>
      </c>
      <c r="C18" s="1">
        <f t="shared" si="1"/>
        <v>927.3</v>
      </c>
      <c r="D18">
        <f t="shared" si="2"/>
        <v>11.13688189206376</v>
      </c>
      <c r="E18" s="1">
        <f t="shared" si="3"/>
        <v>410.06150000000008</v>
      </c>
      <c r="F18" s="1">
        <f>IF(B18='Global Best'!$B15,1,0)</f>
        <v>0</v>
      </c>
      <c r="G18" s="3">
        <f>('Global Best'!$B15-B18)/'Global Best'!$B15</f>
        <v>2.1413276231263384E-3</v>
      </c>
      <c r="I18">
        <v>931</v>
      </c>
      <c r="J18">
        <v>410.86799999999999</v>
      </c>
      <c r="K18">
        <v>928</v>
      </c>
      <c r="L18">
        <v>421.30700000000002</v>
      </c>
      <c r="M18">
        <v>916</v>
      </c>
      <c r="N18">
        <v>410.74599999999998</v>
      </c>
      <c r="O18">
        <v>931</v>
      </c>
      <c r="P18">
        <v>404.93200000000002</v>
      </c>
      <c r="Q18">
        <v>927</v>
      </c>
      <c r="R18">
        <v>411.714</v>
      </c>
      <c r="S18">
        <v>924</v>
      </c>
      <c r="T18">
        <v>428.27800000000002</v>
      </c>
      <c r="U18">
        <v>929</v>
      </c>
      <c r="V18">
        <v>398.25700000000001</v>
      </c>
      <c r="W18">
        <v>932</v>
      </c>
      <c r="X18">
        <v>390.04700000000003</v>
      </c>
      <c r="Y18">
        <v>923</v>
      </c>
      <c r="Z18">
        <v>418.49599999999998</v>
      </c>
      <c r="AA18">
        <v>932</v>
      </c>
      <c r="AB18">
        <v>405.97</v>
      </c>
    </row>
    <row r="19" spans="1:28" x14ac:dyDescent="0.35">
      <c r="A19" t="s">
        <v>46</v>
      </c>
      <c r="B19" s="1">
        <f t="shared" si="0"/>
        <v>922</v>
      </c>
      <c r="C19" s="1">
        <f t="shared" si="1"/>
        <v>904.6</v>
      </c>
      <c r="D19">
        <f t="shared" si="2"/>
        <v>20.459501444180997</v>
      </c>
      <c r="E19" s="1">
        <f t="shared" si="3"/>
        <v>434.08230000000003</v>
      </c>
      <c r="F19" s="1">
        <f>IF(B19='Global Best'!$B16,1,0)</f>
        <v>1</v>
      </c>
      <c r="G19" s="3">
        <f>('Global Best'!$B16-B19)/'Global Best'!$B16</f>
        <v>0</v>
      </c>
      <c r="I19">
        <v>900</v>
      </c>
      <c r="J19">
        <v>419.96699999999998</v>
      </c>
      <c r="K19">
        <v>913</v>
      </c>
      <c r="L19">
        <v>431.37599999999998</v>
      </c>
      <c r="M19">
        <v>906</v>
      </c>
      <c r="N19">
        <v>463.40499999999997</v>
      </c>
      <c r="O19">
        <v>922</v>
      </c>
      <c r="P19">
        <v>457.94400000000002</v>
      </c>
      <c r="Q19">
        <v>906</v>
      </c>
      <c r="R19">
        <v>407.38799999999998</v>
      </c>
      <c r="S19">
        <v>904</v>
      </c>
      <c r="T19">
        <v>460.66699999999997</v>
      </c>
      <c r="U19">
        <v>898</v>
      </c>
      <c r="V19">
        <v>408.221</v>
      </c>
      <c r="W19">
        <v>897</v>
      </c>
      <c r="X19">
        <v>430.83100000000002</v>
      </c>
      <c r="Y19">
        <v>899</v>
      </c>
      <c r="Z19">
        <v>428.59500000000003</v>
      </c>
      <c r="AA19">
        <v>901</v>
      </c>
      <c r="AB19">
        <v>432.42899999999997</v>
      </c>
    </row>
    <row r="20" spans="1:28" x14ac:dyDescent="0.35">
      <c r="A20" t="s">
        <v>47</v>
      </c>
      <c r="B20" s="1">
        <f t="shared" si="0"/>
        <v>13238</v>
      </c>
      <c r="C20" s="1">
        <f t="shared" si="1"/>
        <v>13200.8</v>
      </c>
      <c r="D20">
        <f t="shared" si="2"/>
        <v>0.83490564337138351</v>
      </c>
      <c r="E20" s="1">
        <f t="shared" si="3"/>
        <v>1803.1478999999999</v>
      </c>
      <c r="F20" s="1">
        <f>IF(B20='Global Best'!$B17,1,0)</f>
        <v>1</v>
      </c>
      <c r="G20" s="3">
        <f>('Global Best'!$B17-B20)/'Global Best'!$B17</f>
        <v>0</v>
      </c>
      <c r="I20">
        <v>13228</v>
      </c>
      <c r="J20">
        <v>1803.662</v>
      </c>
      <c r="K20">
        <v>13211</v>
      </c>
      <c r="L20">
        <v>1804.037</v>
      </c>
      <c r="M20">
        <v>13206</v>
      </c>
      <c r="N20">
        <v>1802.0219999999999</v>
      </c>
      <c r="O20">
        <v>13238</v>
      </c>
      <c r="P20">
        <v>1801.848</v>
      </c>
      <c r="Q20">
        <v>13196</v>
      </c>
      <c r="R20">
        <v>1803.816</v>
      </c>
      <c r="S20">
        <v>13173</v>
      </c>
      <c r="T20">
        <v>1803.752</v>
      </c>
      <c r="U20">
        <v>13163</v>
      </c>
      <c r="V20">
        <v>1803.973</v>
      </c>
      <c r="W20">
        <v>13188</v>
      </c>
      <c r="X20">
        <v>1802.3019999999999</v>
      </c>
      <c r="Y20">
        <v>13202</v>
      </c>
      <c r="Z20">
        <v>1803.1510000000001</v>
      </c>
      <c r="AA20">
        <v>13203</v>
      </c>
      <c r="AB20">
        <v>1802.9159999999999</v>
      </c>
    </row>
    <row r="21" spans="1:28" x14ac:dyDescent="0.35">
      <c r="A21" t="s">
        <v>48</v>
      </c>
      <c r="B21" s="1">
        <f t="shared" si="0"/>
        <v>13243</v>
      </c>
      <c r="C21" s="1">
        <f t="shared" si="1"/>
        <v>13206.7</v>
      </c>
      <c r="D21">
        <f t="shared" si="2"/>
        <v>0.86330800477643366</v>
      </c>
      <c r="E21" s="1">
        <f t="shared" si="3"/>
        <v>1803.7995999999998</v>
      </c>
      <c r="F21" s="1">
        <f>IF(B21='Global Best'!$B18,1,0)</f>
        <v>1</v>
      </c>
      <c r="G21" s="3">
        <f>('Global Best'!$B18-B21)/'Global Best'!$B18</f>
        <v>0</v>
      </c>
      <c r="I21">
        <v>13200</v>
      </c>
      <c r="J21">
        <v>1804.8689999999999</v>
      </c>
      <c r="K21">
        <v>13202</v>
      </c>
      <c r="L21">
        <v>1803.2159999999999</v>
      </c>
      <c r="M21">
        <v>13171</v>
      </c>
      <c r="N21">
        <v>1805.6769999999999</v>
      </c>
      <c r="O21">
        <v>13225</v>
      </c>
      <c r="P21">
        <v>1804.048</v>
      </c>
      <c r="Q21">
        <v>13220</v>
      </c>
      <c r="R21">
        <v>1803.0329999999999</v>
      </c>
      <c r="S21">
        <v>13187</v>
      </c>
      <c r="T21">
        <v>1803.7280000000001</v>
      </c>
      <c r="U21">
        <v>13233</v>
      </c>
      <c r="V21">
        <v>1803.162</v>
      </c>
      <c r="W21">
        <v>13243</v>
      </c>
      <c r="X21">
        <v>1803.086</v>
      </c>
      <c r="Y21">
        <v>13180</v>
      </c>
      <c r="Z21">
        <v>1803.4480000000001</v>
      </c>
      <c r="AA21">
        <v>13206</v>
      </c>
      <c r="AB21">
        <v>1803.729</v>
      </c>
    </row>
    <row r="22" spans="1:28" x14ac:dyDescent="0.35">
      <c r="A22" t="s">
        <v>49</v>
      </c>
      <c r="B22" s="1">
        <f t="shared" si="0"/>
        <v>13222</v>
      </c>
      <c r="C22" s="1">
        <f t="shared" si="1"/>
        <v>13185.2</v>
      </c>
      <c r="D22">
        <f t="shared" si="2"/>
        <v>0.79225925190063784</v>
      </c>
      <c r="E22" s="1">
        <f t="shared" si="3"/>
        <v>1803.6475000000003</v>
      </c>
      <c r="F22" s="1">
        <f>IF(B22='Global Best'!$B19,1,0)</f>
        <v>1</v>
      </c>
      <c r="G22" s="3">
        <f>('Global Best'!$B19-B22)/'Global Best'!$B19</f>
        <v>0</v>
      </c>
      <c r="I22">
        <v>13202</v>
      </c>
      <c r="J22">
        <v>1803.43</v>
      </c>
      <c r="K22">
        <v>13161</v>
      </c>
      <c r="L22">
        <v>1804.0889999999999</v>
      </c>
      <c r="M22">
        <v>13171</v>
      </c>
      <c r="N22">
        <v>1802.91</v>
      </c>
      <c r="O22">
        <v>13182</v>
      </c>
      <c r="P22">
        <v>1804.31</v>
      </c>
      <c r="Q22">
        <v>13188</v>
      </c>
      <c r="R22">
        <v>1803.9839999999999</v>
      </c>
      <c r="S22">
        <v>13176</v>
      </c>
      <c r="T22">
        <v>1805.1949999999999</v>
      </c>
      <c r="U22">
        <v>13188</v>
      </c>
      <c r="V22">
        <v>1802.6179999999999</v>
      </c>
      <c r="W22">
        <v>13222</v>
      </c>
      <c r="X22">
        <v>1802.7270000000001</v>
      </c>
      <c r="Y22">
        <v>13187</v>
      </c>
      <c r="Z22">
        <v>1803.5540000000001</v>
      </c>
      <c r="AA22">
        <v>13175</v>
      </c>
      <c r="AB22">
        <v>1803.6579999999999</v>
      </c>
    </row>
    <row r="23" spans="1:28" x14ac:dyDescent="0.35">
      <c r="A23" t="s">
        <v>50</v>
      </c>
      <c r="B23" s="1">
        <f t="shared" si="0"/>
        <v>13216</v>
      </c>
      <c r="C23" s="1">
        <f t="shared" si="1"/>
        <v>13185.3</v>
      </c>
      <c r="D23">
        <f t="shared" si="2"/>
        <v>0.96522559826989518</v>
      </c>
      <c r="E23" s="1">
        <f t="shared" si="3"/>
        <v>1804.1102999999998</v>
      </c>
      <c r="F23" s="1">
        <f>IF(B23='Global Best'!$B20,1,0)</f>
        <v>0</v>
      </c>
      <c r="G23" s="3">
        <f>('Global Best'!$B20-B23)/'Global Best'!$B20</f>
        <v>7.566013467503972E-5</v>
      </c>
      <c r="I23">
        <v>13190</v>
      </c>
      <c r="J23">
        <v>1804.2729999999999</v>
      </c>
      <c r="K23">
        <v>13170</v>
      </c>
      <c r="L23">
        <v>1802.866</v>
      </c>
      <c r="M23">
        <v>13196</v>
      </c>
      <c r="N23">
        <v>1804.3779999999999</v>
      </c>
      <c r="O23">
        <v>13162</v>
      </c>
      <c r="P23">
        <v>1802.931</v>
      </c>
      <c r="Q23">
        <v>13192</v>
      </c>
      <c r="R23">
        <v>1805.7349999999999</v>
      </c>
      <c r="S23">
        <v>13182</v>
      </c>
      <c r="T23">
        <v>1805.4169999999999</v>
      </c>
      <c r="U23">
        <v>13139</v>
      </c>
      <c r="V23">
        <v>1803.884</v>
      </c>
      <c r="W23">
        <v>13216</v>
      </c>
      <c r="X23">
        <v>1803.8</v>
      </c>
      <c r="Y23">
        <v>13196</v>
      </c>
      <c r="Z23">
        <v>1804.5309999999999</v>
      </c>
      <c r="AA23">
        <v>13210</v>
      </c>
      <c r="AB23">
        <v>1803.288</v>
      </c>
    </row>
    <row r="24" spans="1:28" x14ac:dyDescent="0.35">
      <c r="A24" t="s">
        <v>51</v>
      </c>
      <c r="B24" s="1">
        <f t="shared" si="0"/>
        <v>13200</v>
      </c>
      <c r="C24" s="1">
        <f t="shared" si="1"/>
        <v>13173.2</v>
      </c>
      <c r="D24">
        <f t="shared" si="2"/>
        <v>0.68834704586829842</v>
      </c>
      <c r="E24" s="1">
        <f t="shared" si="3"/>
        <v>1803.6880999999998</v>
      </c>
      <c r="F24" s="1">
        <f>IF(B24='Global Best'!$B21,1,0)</f>
        <v>1</v>
      </c>
      <c r="G24" s="3">
        <f>('Global Best'!$B21-B24)/'Global Best'!$B21</f>
        <v>0</v>
      </c>
      <c r="I24">
        <v>13164</v>
      </c>
      <c r="J24">
        <v>1804.4760000000001</v>
      </c>
      <c r="K24">
        <v>13191</v>
      </c>
      <c r="L24">
        <v>1803.1079999999999</v>
      </c>
      <c r="M24">
        <v>13197</v>
      </c>
      <c r="N24">
        <v>1804.0730000000001</v>
      </c>
      <c r="O24">
        <v>13173</v>
      </c>
      <c r="P24">
        <v>1803.1220000000001</v>
      </c>
      <c r="Q24">
        <v>13162</v>
      </c>
      <c r="R24">
        <v>1803.115</v>
      </c>
      <c r="S24">
        <v>13181</v>
      </c>
      <c r="T24">
        <v>1804.0309999999999</v>
      </c>
      <c r="U24">
        <v>13161</v>
      </c>
      <c r="V24">
        <v>1802.9069999999999</v>
      </c>
      <c r="W24">
        <v>13142</v>
      </c>
      <c r="X24">
        <v>1803.4349999999999</v>
      </c>
      <c r="Y24">
        <v>13161</v>
      </c>
      <c r="Z24">
        <v>1804.9970000000001</v>
      </c>
      <c r="AA24">
        <v>13200</v>
      </c>
      <c r="AB24">
        <v>1803.617</v>
      </c>
    </row>
    <row r="25" spans="1:28" x14ac:dyDescent="0.35">
      <c r="A25" t="s">
        <v>52</v>
      </c>
      <c r="B25" s="1">
        <f t="shared" si="0"/>
        <v>3245</v>
      </c>
      <c r="C25" s="1">
        <f t="shared" si="1"/>
        <v>3184.9</v>
      </c>
      <c r="D25">
        <f t="shared" si="2"/>
        <v>1.206736904033185</v>
      </c>
      <c r="E25" s="1">
        <f t="shared" si="3"/>
        <v>1803.0708</v>
      </c>
      <c r="F25" s="1">
        <f>IF(B25='Global Best'!$B22,1,0)</f>
        <v>1</v>
      </c>
      <c r="G25" s="3">
        <f>('Global Best'!$B22-B25)/'Global Best'!$B22</f>
        <v>0</v>
      </c>
      <c r="I25">
        <v>3156</v>
      </c>
      <c r="J25">
        <v>1804.0239999999999</v>
      </c>
      <c r="K25">
        <v>3210</v>
      </c>
      <c r="L25">
        <v>1802.337</v>
      </c>
      <c r="M25">
        <v>3245</v>
      </c>
      <c r="N25">
        <v>1801.635</v>
      </c>
      <c r="O25">
        <v>3143</v>
      </c>
      <c r="P25">
        <v>1802.902</v>
      </c>
      <c r="Q25">
        <v>3180</v>
      </c>
      <c r="R25">
        <v>1802.0840000000001</v>
      </c>
      <c r="S25">
        <v>3186</v>
      </c>
      <c r="T25">
        <v>1803.192</v>
      </c>
      <c r="U25">
        <v>3186</v>
      </c>
      <c r="V25">
        <v>1802.85</v>
      </c>
      <c r="W25">
        <v>3172</v>
      </c>
      <c r="X25">
        <v>1803.7719999999999</v>
      </c>
      <c r="Y25">
        <v>3187</v>
      </c>
      <c r="Z25">
        <v>1805.7550000000001</v>
      </c>
      <c r="AA25">
        <v>3184</v>
      </c>
      <c r="AB25">
        <v>1802.1569999999999</v>
      </c>
    </row>
    <row r="26" spans="1:28" x14ac:dyDescent="0.35">
      <c r="A26" t="s">
        <v>53</v>
      </c>
      <c r="B26" s="1">
        <f t="shared" si="0"/>
        <v>3175</v>
      </c>
      <c r="C26" s="1">
        <f t="shared" si="1"/>
        <v>3137.6</v>
      </c>
      <c r="D26">
        <f t="shared" si="2"/>
        <v>0.74591450210090182</v>
      </c>
      <c r="E26" s="1">
        <f t="shared" si="3"/>
        <v>1802.5889999999999</v>
      </c>
      <c r="F26" s="1">
        <f>IF(B26='Global Best'!$B23,1,0)</f>
        <v>1</v>
      </c>
      <c r="G26" s="3">
        <f>('Global Best'!$B23-B26)/'Global Best'!$B23</f>
        <v>0</v>
      </c>
      <c r="I26">
        <v>3167</v>
      </c>
      <c r="J26">
        <v>1803.318</v>
      </c>
      <c r="K26">
        <v>3145</v>
      </c>
      <c r="L26">
        <v>1802.828</v>
      </c>
      <c r="M26">
        <v>3114</v>
      </c>
      <c r="N26">
        <v>1802.4349999999999</v>
      </c>
      <c r="O26">
        <v>3130</v>
      </c>
      <c r="P26">
        <v>1803.6469999999999</v>
      </c>
      <c r="Q26">
        <v>3119</v>
      </c>
      <c r="R26">
        <v>1802.1479999999999</v>
      </c>
      <c r="S26">
        <v>3175</v>
      </c>
      <c r="T26">
        <v>1801.731</v>
      </c>
      <c r="U26">
        <v>3156</v>
      </c>
      <c r="V26">
        <v>1803.739</v>
      </c>
      <c r="W26">
        <v>3137</v>
      </c>
      <c r="X26">
        <v>1801.877</v>
      </c>
      <c r="Y26">
        <v>3110</v>
      </c>
      <c r="Z26">
        <v>1802.1320000000001</v>
      </c>
      <c r="AA26">
        <v>3123</v>
      </c>
      <c r="AB26">
        <v>1802.0350000000001</v>
      </c>
    </row>
    <row r="27" spans="1:28" x14ac:dyDescent="0.35">
      <c r="A27" t="s">
        <v>54</v>
      </c>
      <c r="B27" s="1">
        <f t="shared" si="0"/>
        <v>3271</v>
      </c>
      <c r="C27" s="1">
        <f t="shared" si="1"/>
        <v>3249.7</v>
      </c>
      <c r="D27">
        <f t="shared" si="2"/>
        <v>0.73322415096307392</v>
      </c>
      <c r="E27" s="1">
        <f t="shared" si="3"/>
        <v>1802.3530999999998</v>
      </c>
      <c r="F27" s="1">
        <f>IF(B27='Global Best'!$B24,1,0)</f>
        <v>1</v>
      </c>
      <c r="G27" s="3">
        <f>('Global Best'!$B24-B27)/'Global Best'!$B24</f>
        <v>0</v>
      </c>
      <c r="I27">
        <v>3265</v>
      </c>
      <c r="J27">
        <v>1801.7750000000001</v>
      </c>
      <c r="K27">
        <v>3226</v>
      </c>
      <c r="L27">
        <v>1802.68</v>
      </c>
      <c r="M27">
        <v>3252</v>
      </c>
      <c r="N27">
        <v>1803.1880000000001</v>
      </c>
      <c r="O27">
        <v>3231</v>
      </c>
      <c r="P27">
        <v>1801.962</v>
      </c>
      <c r="Q27">
        <v>3271</v>
      </c>
      <c r="R27">
        <v>1803.636</v>
      </c>
      <c r="S27">
        <v>3250</v>
      </c>
      <c r="T27">
        <v>1801.614</v>
      </c>
      <c r="U27">
        <v>3230</v>
      </c>
      <c r="V27">
        <v>1801.8330000000001</v>
      </c>
      <c r="W27">
        <v>3259</v>
      </c>
      <c r="X27">
        <v>1802.463</v>
      </c>
      <c r="Y27">
        <v>3259</v>
      </c>
      <c r="Z27">
        <v>1801.4760000000001</v>
      </c>
      <c r="AA27">
        <v>3254</v>
      </c>
      <c r="AB27">
        <v>1802.904</v>
      </c>
    </row>
    <row r="28" spans="1:28" x14ac:dyDescent="0.35">
      <c r="A28" t="s">
        <v>55</v>
      </c>
      <c r="B28" s="1">
        <f t="shared" si="0"/>
        <v>11605</v>
      </c>
      <c r="C28" s="1">
        <f t="shared" si="1"/>
        <v>11593.3</v>
      </c>
      <c r="D28">
        <f t="shared" si="2"/>
        <v>37.109390893531092</v>
      </c>
      <c r="E28" s="1">
        <f t="shared" si="3"/>
        <v>1342.8093999999999</v>
      </c>
      <c r="F28" s="1">
        <f>IF(B28='Global Best'!$B25,1,0)</f>
        <v>0</v>
      </c>
      <c r="G28" s="3">
        <f>('Global Best'!$B25-B28)/'Global Best'!$B25</f>
        <v>6.0282466414054428E-4</v>
      </c>
      <c r="I28">
        <v>11583</v>
      </c>
      <c r="J28">
        <v>1417.8630000000001</v>
      </c>
      <c r="K28">
        <v>11601</v>
      </c>
      <c r="L28">
        <v>1335.5709999999999</v>
      </c>
      <c r="M28">
        <v>11584</v>
      </c>
      <c r="N28">
        <v>1359.2049999999999</v>
      </c>
      <c r="O28">
        <v>11595</v>
      </c>
      <c r="P28">
        <v>1312.3889999999999</v>
      </c>
      <c r="Q28">
        <v>11582</v>
      </c>
      <c r="R28">
        <v>1314.48</v>
      </c>
      <c r="S28">
        <v>11593</v>
      </c>
      <c r="T28">
        <v>1295.5540000000001</v>
      </c>
      <c r="U28">
        <v>11597</v>
      </c>
      <c r="V28">
        <v>1357.8209999999999</v>
      </c>
      <c r="W28">
        <v>11591</v>
      </c>
      <c r="X28">
        <v>1327.771</v>
      </c>
      <c r="Y28">
        <v>11602</v>
      </c>
      <c r="Z28">
        <v>1383.6289999999999</v>
      </c>
      <c r="AA28">
        <v>11605</v>
      </c>
      <c r="AB28">
        <v>1323.8109999999999</v>
      </c>
    </row>
    <row r="29" spans="1:28" x14ac:dyDescent="0.35">
      <c r="A29" t="s">
        <v>56</v>
      </c>
      <c r="B29" s="1">
        <f t="shared" si="0"/>
        <v>3279</v>
      </c>
      <c r="C29" s="1">
        <f t="shared" si="1"/>
        <v>3247.7</v>
      </c>
      <c r="D29">
        <f t="shared" si="2"/>
        <v>0.79184334168937753</v>
      </c>
      <c r="E29" s="1">
        <f t="shared" si="3"/>
        <v>1803.0079000000005</v>
      </c>
      <c r="F29" s="1">
        <f>IF(B29='Global Best'!$B26,1,0)</f>
        <v>1</v>
      </c>
      <c r="G29" s="3">
        <f>('Global Best'!$B26-B29)/'Global Best'!$B26</f>
        <v>0</v>
      </c>
      <c r="I29">
        <v>3271</v>
      </c>
      <c r="J29">
        <v>1802.6220000000001</v>
      </c>
      <c r="K29">
        <v>3202</v>
      </c>
      <c r="L29">
        <v>1804.3620000000001</v>
      </c>
      <c r="M29">
        <v>3256</v>
      </c>
      <c r="N29">
        <v>1802.37</v>
      </c>
      <c r="O29">
        <v>3239</v>
      </c>
      <c r="P29">
        <v>1802.7739999999999</v>
      </c>
      <c r="Q29">
        <v>3234</v>
      </c>
      <c r="R29">
        <v>1803.307</v>
      </c>
      <c r="S29">
        <v>3237</v>
      </c>
      <c r="T29">
        <v>1803.0039999999999</v>
      </c>
      <c r="U29">
        <v>3279</v>
      </c>
      <c r="V29">
        <v>1802.027</v>
      </c>
      <c r="W29">
        <v>3248</v>
      </c>
      <c r="X29">
        <v>1804.288</v>
      </c>
      <c r="Y29">
        <v>3253</v>
      </c>
      <c r="Z29">
        <v>1803.03</v>
      </c>
      <c r="AA29">
        <v>3258</v>
      </c>
      <c r="AB29">
        <v>1802.2950000000001</v>
      </c>
    </row>
    <row r="30" spans="1:28" x14ac:dyDescent="0.35">
      <c r="A30" t="s">
        <v>57</v>
      </c>
      <c r="B30" s="1">
        <f t="shared" si="0"/>
        <v>3170</v>
      </c>
      <c r="C30" s="1">
        <f t="shared" si="1"/>
        <v>3149</v>
      </c>
      <c r="D30">
        <f t="shared" si="2"/>
        <v>1.0291808015223356</v>
      </c>
      <c r="E30" s="1">
        <f t="shared" si="3"/>
        <v>1803.0373</v>
      </c>
      <c r="F30" s="1">
        <f>IF(B30='Global Best'!$B27,1,0)</f>
        <v>1</v>
      </c>
      <c r="G30" s="3">
        <f>('Global Best'!$B27-B30)/'Global Best'!$B27</f>
        <v>0</v>
      </c>
      <c r="I30">
        <v>3142</v>
      </c>
      <c r="J30">
        <v>1801.6590000000001</v>
      </c>
      <c r="K30">
        <v>3167</v>
      </c>
      <c r="L30">
        <v>1803.991</v>
      </c>
      <c r="M30">
        <v>3144</v>
      </c>
      <c r="N30">
        <v>1804.222</v>
      </c>
      <c r="O30">
        <v>3145</v>
      </c>
      <c r="P30">
        <v>1803.547</v>
      </c>
      <c r="Q30">
        <v>3149</v>
      </c>
      <c r="R30">
        <v>1804.037</v>
      </c>
      <c r="S30">
        <v>3166</v>
      </c>
      <c r="T30">
        <v>1802.8330000000001</v>
      </c>
      <c r="U30">
        <v>3140</v>
      </c>
      <c r="V30">
        <v>1801.3150000000001</v>
      </c>
      <c r="W30">
        <v>3170</v>
      </c>
      <c r="X30">
        <v>1802.452</v>
      </c>
      <c r="Y30">
        <v>3134</v>
      </c>
      <c r="Z30">
        <v>1803.742</v>
      </c>
      <c r="AA30">
        <v>3133</v>
      </c>
      <c r="AB30">
        <v>1802.575</v>
      </c>
    </row>
    <row r="31" spans="1:28" x14ac:dyDescent="0.35">
      <c r="A31" t="s">
        <v>58</v>
      </c>
      <c r="B31" s="1">
        <f t="shared" si="0"/>
        <v>1370</v>
      </c>
      <c r="C31" s="1">
        <f t="shared" si="1"/>
        <v>1360.2</v>
      </c>
      <c r="D31">
        <f t="shared" si="2"/>
        <v>1.4108466331328269</v>
      </c>
      <c r="E31" s="1">
        <f t="shared" si="3"/>
        <v>1800.4950000000001</v>
      </c>
      <c r="F31" s="1">
        <f>IF(B31='Global Best'!$B28,1,0)</f>
        <v>1</v>
      </c>
      <c r="G31" s="3">
        <f>('Global Best'!$B28-B31)/'Global Best'!$B28</f>
        <v>0</v>
      </c>
      <c r="I31">
        <v>1356</v>
      </c>
      <c r="J31">
        <v>1800.001</v>
      </c>
      <c r="K31">
        <v>1360</v>
      </c>
      <c r="L31">
        <v>1800.0550000000001</v>
      </c>
      <c r="M31">
        <v>1362</v>
      </c>
      <c r="N31">
        <v>1800.001</v>
      </c>
      <c r="O31">
        <v>1362</v>
      </c>
      <c r="P31">
        <v>1804.509</v>
      </c>
      <c r="Q31">
        <v>1356</v>
      </c>
      <c r="R31">
        <v>1800.1030000000001</v>
      </c>
      <c r="S31">
        <v>1358</v>
      </c>
      <c r="T31">
        <v>1800.0429999999999</v>
      </c>
      <c r="U31">
        <v>1370</v>
      </c>
      <c r="V31">
        <v>1800.0820000000001</v>
      </c>
      <c r="W31">
        <v>1354</v>
      </c>
      <c r="X31">
        <v>1800.087</v>
      </c>
      <c r="Y31">
        <v>1356</v>
      </c>
      <c r="Z31">
        <v>1800.0609999999999</v>
      </c>
      <c r="AA31">
        <v>1368</v>
      </c>
      <c r="AB31">
        <v>1800.008</v>
      </c>
    </row>
    <row r="32" spans="1:28" x14ac:dyDescent="0.35">
      <c r="A32" t="s">
        <v>59</v>
      </c>
      <c r="B32" s="1">
        <f t="shared" si="0"/>
        <v>1342</v>
      </c>
      <c r="C32" s="1">
        <f t="shared" si="1"/>
        <v>1329.8</v>
      </c>
      <c r="D32">
        <f t="shared" si="2"/>
        <v>0.17982611971938114</v>
      </c>
      <c r="E32" s="1">
        <f t="shared" si="3"/>
        <v>1800.1438999999998</v>
      </c>
      <c r="F32" s="1">
        <f>IF(B32='Global Best'!$B29,1,0)</f>
        <v>1</v>
      </c>
      <c r="G32" s="3">
        <f>('Global Best'!$B29-B32)/'Global Best'!$B29</f>
        <v>0</v>
      </c>
      <c r="I32">
        <v>1316</v>
      </c>
      <c r="J32">
        <v>1800.1079999999999</v>
      </c>
      <c r="K32">
        <v>1336</v>
      </c>
      <c r="L32">
        <v>1800.002</v>
      </c>
      <c r="M32">
        <v>1312</v>
      </c>
      <c r="N32">
        <v>1800.1010000000001</v>
      </c>
      <c r="O32">
        <v>1336</v>
      </c>
      <c r="P32">
        <v>1800.001</v>
      </c>
      <c r="Q32">
        <v>1338</v>
      </c>
      <c r="R32">
        <v>1800.32</v>
      </c>
      <c r="S32">
        <v>1336</v>
      </c>
      <c r="T32">
        <v>1800.1030000000001</v>
      </c>
      <c r="U32">
        <v>1342</v>
      </c>
      <c r="V32">
        <v>1800.587</v>
      </c>
      <c r="W32">
        <v>1328</v>
      </c>
      <c r="X32">
        <v>1800.1110000000001</v>
      </c>
      <c r="Y32">
        <v>1324</v>
      </c>
      <c r="Z32">
        <v>1800.0340000000001</v>
      </c>
      <c r="AA32">
        <v>1330</v>
      </c>
      <c r="AB32">
        <v>1800.0719999999999</v>
      </c>
    </row>
    <row r="33" spans="1:28" x14ac:dyDescent="0.35">
      <c r="A33" t="s">
        <v>60</v>
      </c>
      <c r="B33" s="1">
        <f t="shared" si="0"/>
        <v>1350</v>
      </c>
      <c r="C33" s="1">
        <f t="shared" si="1"/>
        <v>1341.4</v>
      </c>
      <c r="D33">
        <f t="shared" si="2"/>
        <v>1.4340275683077435</v>
      </c>
      <c r="E33" s="1">
        <f t="shared" si="3"/>
        <v>1800.7572</v>
      </c>
      <c r="F33" s="1">
        <f>IF(B33='Global Best'!$B30,1,0)</f>
        <v>1</v>
      </c>
      <c r="G33" s="3">
        <f>('Global Best'!$B30-B33)/'Global Best'!$B30</f>
        <v>0</v>
      </c>
      <c r="I33">
        <v>1338</v>
      </c>
      <c r="J33">
        <v>1800.076</v>
      </c>
      <c r="K33">
        <v>1338</v>
      </c>
      <c r="L33">
        <v>1800.001</v>
      </c>
      <c r="M33">
        <v>1342</v>
      </c>
      <c r="N33">
        <v>1800.078</v>
      </c>
      <c r="O33">
        <v>1322</v>
      </c>
      <c r="P33">
        <v>1800.0830000000001</v>
      </c>
      <c r="Q33">
        <v>1342</v>
      </c>
      <c r="R33">
        <v>1800.001</v>
      </c>
      <c r="S33">
        <v>1348</v>
      </c>
      <c r="T33">
        <v>1802.8230000000001</v>
      </c>
      <c r="U33">
        <v>1348</v>
      </c>
      <c r="V33">
        <v>1800.05</v>
      </c>
      <c r="W33">
        <v>1340</v>
      </c>
      <c r="X33">
        <v>1800.0830000000001</v>
      </c>
      <c r="Y33">
        <v>1346</v>
      </c>
      <c r="Z33">
        <v>1800.3630000000001</v>
      </c>
      <c r="AA33">
        <v>1350</v>
      </c>
      <c r="AB33">
        <v>1804.0139999999999</v>
      </c>
    </row>
    <row r="34" spans="1:28" x14ac:dyDescent="0.35">
      <c r="A34" t="s">
        <v>61</v>
      </c>
      <c r="B34" s="1">
        <f t="shared" si="0"/>
        <v>7585</v>
      </c>
      <c r="C34" s="1">
        <f t="shared" si="1"/>
        <v>7569.2</v>
      </c>
      <c r="D34">
        <f t="shared" si="2"/>
        <v>0.66922543120967992</v>
      </c>
      <c r="E34" s="1">
        <f t="shared" si="3"/>
        <v>1801.9267000000004</v>
      </c>
      <c r="F34" s="1">
        <f>IF(B34='Global Best'!$B31,1,0)</f>
        <v>1</v>
      </c>
      <c r="G34" s="3">
        <f>('Global Best'!$B31-B34)/'Global Best'!$B31</f>
        <v>0</v>
      </c>
      <c r="I34">
        <v>7572</v>
      </c>
      <c r="J34">
        <v>1802.0070000000001</v>
      </c>
      <c r="K34">
        <v>7575</v>
      </c>
      <c r="L34">
        <v>1802.325</v>
      </c>
      <c r="M34">
        <v>7573</v>
      </c>
      <c r="N34">
        <v>1801.537</v>
      </c>
      <c r="O34">
        <v>7553</v>
      </c>
      <c r="P34">
        <v>1801.4760000000001</v>
      </c>
      <c r="Q34">
        <v>7585</v>
      </c>
      <c r="R34">
        <v>1801.8240000000001</v>
      </c>
      <c r="S34">
        <v>7572</v>
      </c>
      <c r="T34">
        <v>1802.222</v>
      </c>
      <c r="U34">
        <v>7573</v>
      </c>
      <c r="V34">
        <v>1801.51</v>
      </c>
      <c r="W34">
        <v>7565</v>
      </c>
      <c r="X34">
        <v>1801.0029999999999</v>
      </c>
      <c r="Y34">
        <v>7573</v>
      </c>
      <c r="Z34">
        <v>1801.8920000000001</v>
      </c>
      <c r="AA34">
        <v>7551</v>
      </c>
      <c r="AB34">
        <v>1803.471</v>
      </c>
    </row>
    <row r="35" spans="1:28" x14ac:dyDescent="0.35">
      <c r="A35" t="s">
        <v>62</v>
      </c>
      <c r="B35" s="1">
        <f t="shared" si="0"/>
        <v>7580</v>
      </c>
      <c r="C35" s="1">
        <f t="shared" si="1"/>
        <v>7564.3</v>
      </c>
      <c r="D35">
        <f t="shared" si="2"/>
        <v>1.2941184944887019</v>
      </c>
      <c r="E35" s="1">
        <f t="shared" si="3"/>
        <v>1802.3202999999999</v>
      </c>
      <c r="F35" s="1">
        <f>IF(B35='Global Best'!$B32,1,0)</f>
        <v>1</v>
      </c>
      <c r="G35" s="3">
        <f>('Global Best'!$B32-B35)/'Global Best'!$B32</f>
        <v>0</v>
      </c>
      <c r="I35">
        <v>7560</v>
      </c>
      <c r="J35">
        <v>1804.7339999999999</v>
      </c>
      <c r="K35">
        <v>7564</v>
      </c>
      <c r="L35">
        <v>1802.0239999999999</v>
      </c>
      <c r="M35">
        <v>7542</v>
      </c>
      <c r="N35">
        <v>1803.0229999999999</v>
      </c>
      <c r="O35">
        <v>7561</v>
      </c>
      <c r="P35">
        <v>1804.049</v>
      </c>
      <c r="Q35">
        <v>7580</v>
      </c>
      <c r="R35">
        <v>1801.915</v>
      </c>
      <c r="S35">
        <v>7577</v>
      </c>
      <c r="T35">
        <v>1801.6220000000001</v>
      </c>
      <c r="U35">
        <v>7559</v>
      </c>
      <c r="V35">
        <v>1801.7909999999999</v>
      </c>
      <c r="W35">
        <v>7563</v>
      </c>
      <c r="X35">
        <v>1801.933</v>
      </c>
      <c r="Y35">
        <v>7573</v>
      </c>
      <c r="Z35">
        <v>1800.22</v>
      </c>
      <c r="AA35">
        <v>7564</v>
      </c>
      <c r="AB35">
        <v>1801.8920000000001</v>
      </c>
    </row>
    <row r="36" spans="1:28" x14ac:dyDescent="0.35">
      <c r="A36" t="s">
        <v>63</v>
      </c>
      <c r="B36" s="1">
        <f t="shared" si="0"/>
        <v>7583</v>
      </c>
      <c r="C36" s="1">
        <f t="shared" si="1"/>
        <v>7573.5</v>
      </c>
      <c r="D36">
        <f t="shared" si="2"/>
        <v>0.64350132521663483</v>
      </c>
      <c r="E36" s="1">
        <f t="shared" si="3"/>
        <v>1802.2908000000002</v>
      </c>
      <c r="F36" s="1">
        <f>IF(B36='Global Best'!$B33,1,0)</f>
        <v>1</v>
      </c>
      <c r="G36" s="3">
        <f>('Global Best'!$B33-B36)/'Global Best'!$B33</f>
        <v>0</v>
      </c>
      <c r="I36">
        <v>7573</v>
      </c>
      <c r="J36">
        <v>1803.0440000000001</v>
      </c>
      <c r="K36">
        <v>7574</v>
      </c>
      <c r="L36">
        <v>1801.8820000000001</v>
      </c>
      <c r="M36">
        <v>7579</v>
      </c>
      <c r="N36">
        <v>1802.569</v>
      </c>
      <c r="O36">
        <v>7566</v>
      </c>
      <c r="P36">
        <v>1801.9159999999999</v>
      </c>
      <c r="Q36">
        <v>7576</v>
      </c>
      <c r="R36">
        <v>1802.0920000000001</v>
      </c>
      <c r="S36">
        <v>7567</v>
      </c>
      <c r="T36">
        <v>1803.518</v>
      </c>
      <c r="U36">
        <v>7580</v>
      </c>
      <c r="V36">
        <v>1801.9590000000001</v>
      </c>
      <c r="W36">
        <v>7574</v>
      </c>
      <c r="X36">
        <v>1802.6559999999999</v>
      </c>
      <c r="Y36">
        <v>7563</v>
      </c>
      <c r="Z36">
        <v>1801.383</v>
      </c>
      <c r="AA36">
        <v>7583</v>
      </c>
      <c r="AB36">
        <v>1801.8889999999999</v>
      </c>
    </row>
    <row r="37" spans="1:28" x14ac:dyDescent="0.35">
      <c r="A37" t="s">
        <v>64</v>
      </c>
      <c r="B37" s="1">
        <f t="shared" si="0"/>
        <v>7588</v>
      </c>
      <c r="C37" s="1">
        <f t="shared" si="1"/>
        <v>7575.8</v>
      </c>
      <c r="D37">
        <f t="shared" si="2"/>
        <v>0.5961773039774152</v>
      </c>
      <c r="E37" s="1">
        <f t="shared" si="3"/>
        <v>1802.2736</v>
      </c>
      <c r="F37" s="1">
        <f>IF(B37='Global Best'!$B34,1,0)</f>
        <v>1</v>
      </c>
      <c r="G37" s="3">
        <f>('Global Best'!$B34-B37)/'Global Best'!$B34</f>
        <v>0</v>
      </c>
      <c r="I37">
        <v>7564</v>
      </c>
      <c r="J37">
        <v>1802.13</v>
      </c>
      <c r="K37">
        <v>7578</v>
      </c>
      <c r="L37">
        <v>1801.5909999999999</v>
      </c>
      <c r="M37">
        <v>7579</v>
      </c>
      <c r="N37">
        <v>1801.47</v>
      </c>
      <c r="O37">
        <v>7555</v>
      </c>
      <c r="P37">
        <v>1803.3219999999999</v>
      </c>
      <c r="Q37">
        <v>7577</v>
      </c>
      <c r="R37">
        <v>1802.779</v>
      </c>
      <c r="S37">
        <v>7579</v>
      </c>
      <c r="T37">
        <v>1802.4290000000001</v>
      </c>
      <c r="U37">
        <v>7585</v>
      </c>
      <c r="V37">
        <v>1801.5619999999999</v>
      </c>
      <c r="W37">
        <v>7588</v>
      </c>
      <c r="X37">
        <v>1802.375</v>
      </c>
      <c r="Y37">
        <v>7579</v>
      </c>
      <c r="Z37">
        <v>1802.662</v>
      </c>
      <c r="AA37">
        <v>7574</v>
      </c>
      <c r="AB37">
        <v>1802.4159999999999</v>
      </c>
    </row>
    <row r="38" spans="1:28" x14ac:dyDescent="0.35">
      <c r="A38" t="s">
        <v>65</v>
      </c>
      <c r="B38" s="1">
        <f t="shared" si="0"/>
        <v>2332</v>
      </c>
      <c r="C38" s="1">
        <f t="shared" si="1"/>
        <v>2304.5</v>
      </c>
      <c r="D38">
        <f t="shared" si="2"/>
        <v>1.3219639262182163</v>
      </c>
      <c r="E38" s="1">
        <f t="shared" si="3"/>
        <v>1802.2048</v>
      </c>
      <c r="F38" s="1">
        <f>IF(B38='Global Best'!$B35,1,0)</f>
        <v>1</v>
      </c>
      <c r="G38" s="3">
        <f>('Global Best'!$B35-B38)/'Global Best'!$B35</f>
        <v>0</v>
      </c>
      <c r="I38">
        <v>2305</v>
      </c>
      <c r="J38">
        <v>1801.7180000000001</v>
      </c>
      <c r="K38">
        <v>2290</v>
      </c>
      <c r="L38">
        <v>1800.895</v>
      </c>
      <c r="M38">
        <v>2291</v>
      </c>
      <c r="N38">
        <v>1801.4880000000001</v>
      </c>
      <c r="O38">
        <v>2311</v>
      </c>
      <c r="P38">
        <v>1805.2670000000001</v>
      </c>
      <c r="Q38">
        <v>2292</v>
      </c>
      <c r="R38">
        <v>1801.454</v>
      </c>
      <c r="S38">
        <v>2302</v>
      </c>
      <c r="T38">
        <v>1803.5360000000001</v>
      </c>
      <c r="U38">
        <v>2332</v>
      </c>
      <c r="V38">
        <v>1801.5820000000001</v>
      </c>
      <c r="W38">
        <v>2307</v>
      </c>
      <c r="X38">
        <v>1801.7349999999999</v>
      </c>
      <c r="Y38">
        <v>2332</v>
      </c>
      <c r="Z38">
        <v>1802.8720000000001</v>
      </c>
      <c r="AA38">
        <v>2283</v>
      </c>
      <c r="AB38">
        <v>1801.501</v>
      </c>
    </row>
    <row r="39" spans="1:28" x14ac:dyDescent="0.35">
      <c r="A39" t="s">
        <v>66</v>
      </c>
      <c r="B39" s="1">
        <f t="shared" si="0"/>
        <v>11630</v>
      </c>
      <c r="C39" s="1">
        <f t="shared" si="1"/>
        <v>11609.8</v>
      </c>
      <c r="D39">
        <f t="shared" si="2"/>
        <v>49.448526313171818</v>
      </c>
      <c r="E39" s="1">
        <f t="shared" si="3"/>
        <v>1348.5131000000001</v>
      </c>
      <c r="F39" s="1">
        <f>IF(B39='Global Best'!$B36,1,0)</f>
        <v>0</v>
      </c>
      <c r="G39" s="3">
        <f>('Global Best'!$B36-B39)/'Global Best'!$B36</f>
        <v>1.3738622703074017E-3</v>
      </c>
      <c r="I39">
        <v>11620</v>
      </c>
      <c r="J39">
        <v>1335.578</v>
      </c>
      <c r="K39">
        <v>11617</v>
      </c>
      <c r="L39">
        <v>1406.856</v>
      </c>
      <c r="M39">
        <v>11596</v>
      </c>
      <c r="N39">
        <v>1428.347</v>
      </c>
      <c r="O39">
        <v>11616</v>
      </c>
      <c r="P39">
        <v>1343.126</v>
      </c>
      <c r="Q39">
        <v>11603</v>
      </c>
      <c r="R39">
        <v>1326.4459999999999</v>
      </c>
      <c r="S39">
        <v>11607</v>
      </c>
      <c r="T39">
        <v>1277.1859999999999</v>
      </c>
      <c r="U39">
        <v>11595</v>
      </c>
      <c r="V39">
        <v>1323.0309999999999</v>
      </c>
      <c r="W39">
        <v>11630</v>
      </c>
      <c r="X39">
        <v>1344.941</v>
      </c>
      <c r="Y39">
        <v>11597</v>
      </c>
      <c r="Z39">
        <v>1295.992</v>
      </c>
      <c r="AA39">
        <v>11617</v>
      </c>
      <c r="AB39">
        <v>1403.6279999999999</v>
      </c>
    </row>
    <row r="40" spans="1:28" x14ac:dyDescent="0.35">
      <c r="A40" t="s">
        <v>67</v>
      </c>
      <c r="B40" s="1">
        <f t="shared" si="0"/>
        <v>2312</v>
      </c>
      <c r="C40" s="1">
        <f t="shared" si="1"/>
        <v>2293.3000000000002</v>
      </c>
      <c r="D40">
        <f t="shared" si="2"/>
        <v>0.98302870422654764</v>
      </c>
      <c r="E40" s="1">
        <f t="shared" si="3"/>
        <v>1801.9280999999999</v>
      </c>
      <c r="F40" s="1">
        <f>IF(B40='Global Best'!$B37,1,0)</f>
        <v>1</v>
      </c>
      <c r="G40" s="3">
        <f>('Global Best'!$B37-B40)/'Global Best'!$B37</f>
        <v>0</v>
      </c>
      <c r="I40">
        <v>2283</v>
      </c>
      <c r="J40">
        <v>1800.973</v>
      </c>
      <c r="K40">
        <v>2312</v>
      </c>
      <c r="L40">
        <v>1801.886</v>
      </c>
      <c r="M40">
        <v>2311</v>
      </c>
      <c r="N40">
        <v>1801.586</v>
      </c>
      <c r="O40">
        <v>2283</v>
      </c>
      <c r="P40">
        <v>1803.019</v>
      </c>
      <c r="Q40">
        <v>2292</v>
      </c>
      <c r="R40">
        <v>1803.827</v>
      </c>
      <c r="S40">
        <v>2292</v>
      </c>
      <c r="T40">
        <v>1801.248</v>
      </c>
      <c r="U40">
        <v>2266</v>
      </c>
      <c r="V40">
        <v>1801.508</v>
      </c>
      <c r="W40">
        <v>2285</v>
      </c>
      <c r="X40">
        <v>1801.1</v>
      </c>
      <c r="Y40">
        <v>2303</v>
      </c>
      <c r="Z40">
        <v>1801.1990000000001</v>
      </c>
      <c r="AA40">
        <v>2306</v>
      </c>
      <c r="AB40">
        <v>1802.9349999999999</v>
      </c>
    </row>
    <row r="41" spans="1:28" x14ac:dyDescent="0.35">
      <c r="A41" t="s">
        <v>68</v>
      </c>
      <c r="B41" s="1">
        <f t="shared" si="0"/>
        <v>2311</v>
      </c>
      <c r="C41" s="1">
        <f t="shared" si="1"/>
        <v>2283.8000000000002</v>
      </c>
      <c r="D41">
        <f t="shared" si="2"/>
        <v>0.9100596134320037</v>
      </c>
      <c r="E41" s="1">
        <f t="shared" si="3"/>
        <v>1801.8555000000001</v>
      </c>
      <c r="F41" s="1">
        <f>IF(B41='Global Best'!$B38,1,0)</f>
        <v>1</v>
      </c>
      <c r="G41" s="3">
        <f>('Global Best'!$B38-B41)/'Global Best'!$B38</f>
        <v>0</v>
      </c>
      <c r="I41">
        <v>2277</v>
      </c>
      <c r="J41">
        <v>1801.1949999999999</v>
      </c>
      <c r="K41">
        <v>2279</v>
      </c>
      <c r="L41">
        <v>1801.807</v>
      </c>
      <c r="M41">
        <v>2271</v>
      </c>
      <c r="N41">
        <v>1801.2080000000001</v>
      </c>
      <c r="O41">
        <v>2266</v>
      </c>
      <c r="P41">
        <v>1801.665</v>
      </c>
      <c r="Q41">
        <v>2272</v>
      </c>
      <c r="R41">
        <v>1802.6510000000001</v>
      </c>
      <c r="S41">
        <v>2308</v>
      </c>
      <c r="T41">
        <v>1803.749</v>
      </c>
      <c r="U41">
        <v>2281</v>
      </c>
      <c r="V41">
        <v>1802.4829999999999</v>
      </c>
      <c r="W41">
        <v>2290</v>
      </c>
      <c r="X41">
        <v>1800.7</v>
      </c>
      <c r="Y41">
        <v>2283</v>
      </c>
      <c r="Z41">
        <v>1801.088</v>
      </c>
      <c r="AA41">
        <v>2311</v>
      </c>
      <c r="AB41">
        <v>1802.009</v>
      </c>
    </row>
    <row r="42" spans="1:28" x14ac:dyDescent="0.35">
      <c r="A42" t="s">
        <v>69</v>
      </c>
      <c r="B42" s="1">
        <f t="shared" si="0"/>
        <v>2380</v>
      </c>
      <c r="C42" s="1">
        <f t="shared" si="1"/>
        <v>2362</v>
      </c>
      <c r="D42">
        <f t="shared" si="2"/>
        <v>0.60916806657388556</v>
      </c>
      <c r="E42" s="1">
        <f t="shared" si="3"/>
        <v>1801.6541999999997</v>
      </c>
      <c r="F42" s="1">
        <f>IF(B42='Global Best'!$B39,1,0)</f>
        <v>1</v>
      </c>
      <c r="G42" s="3">
        <f>('Global Best'!$B39-B42)/'Global Best'!$B39</f>
        <v>0</v>
      </c>
      <c r="I42">
        <v>2369</v>
      </c>
      <c r="J42">
        <v>1801.4880000000001</v>
      </c>
      <c r="K42">
        <v>2335</v>
      </c>
      <c r="L42">
        <v>1801.22</v>
      </c>
      <c r="M42">
        <v>2360</v>
      </c>
      <c r="N42">
        <v>1801.8050000000001</v>
      </c>
      <c r="O42">
        <v>2378</v>
      </c>
      <c r="P42">
        <v>1801.423</v>
      </c>
      <c r="Q42">
        <v>2336</v>
      </c>
      <c r="R42">
        <v>1800.7819999999999</v>
      </c>
      <c r="S42">
        <v>2354</v>
      </c>
      <c r="T42">
        <v>1801.6659999999999</v>
      </c>
      <c r="U42">
        <v>2366</v>
      </c>
      <c r="V42">
        <v>1801.1679999999999</v>
      </c>
      <c r="W42">
        <v>2377</v>
      </c>
      <c r="X42">
        <v>1802.971</v>
      </c>
      <c r="Y42">
        <v>2380</v>
      </c>
      <c r="Z42">
        <v>1801.8309999999999</v>
      </c>
      <c r="AA42">
        <v>2365</v>
      </c>
      <c r="AB42">
        <v>1802.1880000000001</v>
      </c>
    </row>
    <row r="43" spans="1:28" x14ac:dyDescent="0.35">
      <c r="A43" t="s">
        <v>70</v>
      </c>
      <c r="B43" s="1">
        <f t="shared" si="0"/>
        <v>6634</v>
      </c>
      <c r="C43" s="1">
        <f t="shared" si="1"/>
        <v>6615.6</v>
      </c>
      <c r="D43">
        <f t="shared" si="2"/>
        <v>46.835712767075506</v>
      </c>
      <c r="E43" s="1">
        <f t="shared" si="3"/>
        <v>1229.9528</v>
      </c>
      <c r="F43" s="1">
        <f>IF(B43='Global Best'!$B40,1,0)</f>
        <v>0</v>
      </c>
      <c r="G43" s="3">
        <f>('Global Best'!$B40-B43)/'Global Best'!$B40</f>
        <v>1.5071590052750564E-4</v>
      </c>
      <c r="I43">
        <v>6634</v>
      </c>
      <c r="J43">
        <v>1168.6859999999999</v>
      </c>
      <c r="K43">
        <v>6618</v>
      </c>
      <c r="L43">
        <v>1260.742</v>
      </c>
      <c r="M43">
        <v>6609</v>
      </c>
      <c r="N43">
        <v>1210.1579999999999</v>
      </c>
      <c r="O43">
        <v>6600</v>
      </c>
      <c r="P43">
        <v>1200.4949999999999</v>
      </c>
      <c r="Q43">
        <v>6609</v>
      </c>
      <c r="R43">
        <v>1260.7719999999999</v>
      </c>
      <c r="S43">
        <v>6615</v>
      </c>
      <c r="T43">
        <v>1192.56</v>
      </c>
      <c r="U43">
        <v>6628</v>
      </c>
      <c r="V43">
        <v>1252.6489999999999</v>
      </c>
      <c r="W43">
        <v>6614</v>
      </c>
      <c r="X43">
        <v>1278.7239999999999</v>
      </c>
      <c r="Y43">
        <v>6615</v>
      </c>
      <c r="Z43">
        <v>1172.451</v>
      </c>
      <c r="AA43">
        <v>6614</v>
      </c>
      <c r="AB43">
        <v>1302.2909999999999</v>
      </c>
    </row>
    <row r="44" spans="1:28" x14ac:dyDescent="0.35">
      <c r="A44" t="s">
        <v>71</v>
      </c>
      <c r="B44" s="1">
        <f t="shared" si="0"/>
        <v>6643</v>
      </c>
      <c r="C44" s="1">
        <f t="shared" si="1"/>
        <v>6618.9</v>
      </c>
      <c r="D44">
        <f t="shared" si="2"/>
        <v>35.931444734537344</v>
      </c>
      <c r="E44" s="1">
        <f t="shared" si="3"/>
        <v>1188.4993999999999</v>
      </c>
      <c r="F44" s="1">
        <f>IF(B44='Global Best'!$B41,1,0)</f>
        <v>1</v>
      </c>
      <c r="G44" s="3">
        <f>('Global Best'!$B41-B44)/'Global Best'!$B41</f>
        <v>0</v>
      </c>
      <c r="I44">
        <v>6630</v>
      </c>
      <c r="J44">
        <v>1238.375</v>
      </c>
      <c r="K44">
        <v>6600</v>
      </c>
      <c r="L44">
        <v>1139.0160000000001</v>
      </c>
      <c r="M44">
        <v>6625</v>
      </c>
      <c r="N44">
        <v>1191.309</v>
      </c>
      <c r="O44">
        <v>6635</v>
      </c>
      <c r="P44">
        <v>1198.9839999999999</v>
      </c>
      <c r="Q44">
        <v>6613</v>
      </c>
      <c r="R44">
        <v>1176.664</v>
      </c>
      <c r="S44">
        <v>6606</v>
      </c>
      <c r="T44">
        <v>1179.0029999999999</v>
      </c>
      <c r="U44">
        <v>6618</v>
      </c>
      <c r="V44">
        <v>1178.5429999999999</v>
      </c>
      <c r="W44">
        <v>6614</v>
      </c>
      <c r="X44">
        <v>1151.9580000000001</v>
      </c>
      <c r="Y44">
        <v>6605</v>
      </c>
      <c r="Z44">
        <v>1174.127</v>
      </c>
      <c r="AA44">
        <v>6643</v>
      </c>
      <c r="AB44">
        <v>1257.0150000000001</v>
      </c>
    </row>
    <row r="45" spans="1:28" x14ac:dyDescent="0.35">
      <c r="A45" t="s">
        <v>72</v>
      </c>
      <c r="B45" s="1">
        <f t="shared" si="0"/>
        <v>6632</v>
      </c>
      <c r="C45" s="1">
        <f t="shared" si="1"/>
        <v>6616.4</v>
      </c>
      <c r="D45">
        <f t="shared" si="2"/>
        <v>46.623426157530147</v>
      </c>
      <c r="E45" s="1">
        <f t="shared" si="3"/>
        <v>1214.4920000000002</v>
      </c>
      <c r="F45" s="1">
        <f>IF(B45='Global Best'!$B42,1,0)</f>
        <v>1</v>
      </c>
      <c r="G45" s="3">
        <f>('Global Best'!$B42-B45)/'Global Best'!$B42</f>
        <v>0</v>
      </c>
      <c r="I45">
        <v>6602</v>
      </c>
      <c r="J45">
        <v>1177.4670000000001</v>
      </c>
      <c r="K45">
        <v>6631</v>
      </c>
      <c r="L45">
        <v>1208.893</v>
      </c>
      <c r="M45">
        <v>6607</v>
      </c>
      <c r="N45">
        <v>1245.0250000000001</v>
      </c>
      <c r="O45">
        <v>6619</v>
      </c>
      <c r="P45">
        <v>1191.778</v>
      </c>
      <c r="Q45">
        <v>6627</v>
      </c>
      <c r="R45">
        <v>1188.595</v>
      </c>
      <c r="S45">
        <v>6619</v>
      </c>
      <c r="T45">
        <v>1146.597</v>
      </c>
      <c r="U45">
        <v>6618</v>
      </c>
      <c r="V45">
        <v>1283.8109999999999</v>
      </c>
      <c r="W45">
        <v>6601</v>
      </c>
      <c r="X45">
        <v>1187.8219999999999</v>
      </c>
      <c r="Y45">
        <v>6608</v>
      </c>
      <c r="Z45">
        <v>1224.127</v>
      </c>
      <c r="AA45">
        <v>6632</v>
      </c>
      <c r="AB45">
        <v>1290.8050000000001</v>
      </c>
    </row>
    <row r="46" spans="1:28" x14ac:dyDescent="0.35">
      <c r="A46" t="s">
        <v>73</v>
      </c>
      <c r="B46" s="1">
        <f t="shared" si="0"/>
        <v>6635</v>
      </c>
      <c r="C46" s="1">
        <f t="shared" si="1"/>
        <v>6608.4</v>
      </c>
      <c r="D46">
        <f t="shared" si="2"/>
        <v>45.701248708444602</v>
      </c>
      <c r="E46" s="1">
        <f t="shared" si="3"/>
        <v>1198.7048</v>
      </c>
      <c r="F46" s="1">
        <f>IF(B46='Global Best'!$B43,1,0)</f>
        <v>1</v>
      </c>
      <c r="G46" s="3">
        <f>('Global Best'!$B43-B46)/'Global Best'!$B43</f>
        <v>0</v>
      </c>
      <c r="I46">
        <v>6595</v>
      </c>
      <c r="J46">
        <v>1179.9190000000001</v>
      </c>
      <c r="K46">
        <v>6608</v>
      </c>
      <c r="L46">
        <v>1244.0730000000001</v>
      </c>
      <c r="M46">
        <v>6602</v>
      </c>
      <c r="N46">
        <v>1184.779</v>
      </c>
      <c r="O46">
        <v>6603</v>
      </c>
      <c r="P46">
        <v>1198.0809999999999</v>
      </c>
      <c r="Q46">
        <v>6601</v>
      </c>
      <c r="R46">
        <v>1120.0250000000001</v>
      </c>
      <c r="S46">
        <v>6583</v>
      </c>
      <c r="T46">
        <v>1209.2180000000001</v>
      </c>
      <c r="U46">
        <v>6608</v>
      </c>
      <c r="V46">
        <v>1191.2349999999999</v>
      </c>
      <c r="W46">
        <v>6630</v>
      </c>
      <c r="X46">
        <v>1200.183</v>
      </c>
      <c r="Y46">
        <v>6635</v>
      </c>
      <c r="Z46">
        <v>1166.9059999999999</v>
      </c>
      <c r="AA46">
        <v>6619</v>
      </c>
      <c r="AB46">
        <v>1292.6289999999999</v>
      </c>
    </row>
    <row r="47" spans="1:28" x14ac:dyDescent="0.35">
      <c r="A47" t="s">
        <v>74</v>
      </c>
      <c r="B47" s="1">
        <f t="shared" si="0"/>
        <v>6653</v>
      </c>
      <c r="C47" s="1">
        <f t="shared" si="1"/>
        <v>6618.6</v>
      </c>
      <c r="D47">
        <f t="shared" si="2"/>
        <v>37.54337548844893</v>
      </c>
      <c r="E47" s="1">
        <f t="shared" si="3"/>
        <v>1211.1858</v>
      </c>
      <c r="F47" s="1">
        <f>IF(B47='Global Best'!$B44,1,0)</f>
        <v>1</v>
      </c>
      <c r="G47" s="3">
        <f>('Global Best'!$B44-B47)/'Global Best'!$B44</f>
        <v>0</v>
      </c>
      <c r="I47">
        <v>6614</v>
      </c>
      <c r="J47">
        <v>1257.42</v>
      </c>
      <c r="K47">
        <v>6628</v>
      </c>
      <c r="L47">
        <v>1186.316</v>
      </c>
      <c r="M47">
        <v>6631</v>
      </c>
      <c r="N47">
        <v>1150.9369999999999</v>
      </c>
      <c r="O47">
        <v>6602</v>
      </c>
      <c r="P47">
        <v>1178.5260000000001</v>
      </c>
      <c r="Q47">
        <v>6618</v>
      </c>
      <c r="R47">
        <v>1237.9449999999999</v>
      </c>
      <c r="S47">
        <v>6653</v>
      </c>
      <c r="T47">
        <v>1217.202</v>
      </c>
      <c r="U47">
        <v>6616</v>
      </c>
      <c r="V47">
        <v>1207.278</v>
      </c>
      <c r="W47">
        <v>6608</v>
      </c>
      <c r="X47">
        <v>1238.213</v>
      </c>
      <c r="Y47">
        <v>6603</v>
      </c>
      <c r="Z47">
        <v>1176.511</v>
      </c>
      <c r="AA47">
        <v>6613</v>
      </c>
      <c r="AB47">
        <v>1261.51</v>
      </c>
    </row>
    <row r="48" spans="1:28" x14ac:dyDescent="0.35">
      <c r="A48" t="s">
        <v>75</v>
      </c>
      <c r="B48" s="1">
        <f t="shared" si="0"/>
        <v>6000</v>
      </c>
      <c r="C48" s="1">
        <f t="shared" si="1"/>
        <v>6000</v>
      </c>
      <c r="D48">
        <f t="shared" si="2"/>
        <v>0.1705193374501747</v>
      </c>
      <c r="E48" s="1">
        <f t="shared" si="3"/>
        <v>1800.7862</v>
      </c>
      <c r="F48" s="1">
        <f>IF(B48='Global Best'!$B45,1,0)</f>
        <v>1</v>
      </c>
      <c r="G48" s="3">
        <f>('Global Best'!$B45-B48)/'Global Best'!$B45</f>
        <v>0</v>
      </c>
      <c r="I48">
        <v>6000</v>
      </c>
      <c r="J48">
        <v>1800.982</v>
      </c>
      <c r="K48">
        <v>6000</v>
      </c>
      <c r="L48">
        <v>1800.8779999999999</v>
      </c>
      <c r="M48">
        <v>6000</v>
      </c>
      <c r="N48">
        <v>1800.796</v>
      </c>
      <c r="O48">
        <v>6000</v>
      </c>
      <c r="P48">
        <v>1800.8309999999999</v>
      </c>
      <c r="Q48">
        <v>6000</v>
      </c>
      <c r="R48">
        <v>1800.8309999999999</v>
      </c>
      <c r="S48">
        <v>6000</v>
      </c>
      <c r="T48">
        <v>1800.722</v>
      </c>
      <c r="U48">
        <v>6000</v>
      </c>
      <c r="V48">
        <v>1800.7460000000001</v>
      </c>
      <c r="W48">
        <v>6000</v>
      </c>
      <c r="X48">
        <v>1800.895</v>
      </c>
      <c r="Y48">
        <v>6000</v>
      </c>
      <c r="Z48">
        <v>1800.8320000000001</v>
      </c>
      <c r="AA48">
        <v>6000</v>
      </c>
      <c r="AB48">
        <v>1800.3489999999999</v>
      </c>
    </row>
    <row r="49" spans="1:28" x14ac:dyDescent="0.35">
      <c r="A49" t="s">
        <v>76</v>
      </c>
      <c r="B49" s="1">
        <f t="shared" si="0"/>
        <v>6000</v>
      </c>
      <c r="C49" s="1">
        <f t="shared" si="1"/>
        <v>6000</v>
      </c>
      <c r="D49">
        <f t="shared" si="2"/>
        <v>0.28171027275872351</v>
      </c>
      <c r="E49" s="1">
        <f t="shared" si="3"/>
        <v>1800.6693</v>
      </c>
      <c r="F49" s="1">
        <f>IF(B49='Global Best'!$B46,1,0)</f>
        <v>1</v>
      </c>
      <c r="G49" s="3">
        <f>('Global Best'!$B46-B49)/'Global Best'!$B46</f>
        <v>0</v>
      </c>
      <c r="I49">
        <v>6000</v>
      </c>
      <c r="J49">
        <v>1800.8920000000001</v>
      </c>
      <c r="K49">
        <v>6000</v>
      </c>
      <c r="L49">
        <v>1800.751</v>
      </c>
      <c r="M49">
        <v>6000</v>
      </c>
      <c r="N49">
        <v>1800.3530000000001</v>
      </c>
      <c r="O49">
        <v>6000</v>
      </c>
      <c r="P49">
        <v>1801.057</v>
      </c>
      <c r="Q49">
        <v>6000</v>
      </c>
      <c r="R49">
        <v>1800.3309999999999</v>
      </c>
      <c r="S49">
        <v>6000</v>
      </c>
      <c r="T49">
        <v>1800.8009999999999</v>
      </c>
      <c r="U49">
        <v>6000</v>
      </c>
      <c r="V49">
        <v>1800.4939999999999</v>
      </c>
      <c r="W49">
        <v>6000</v>
      </c>
      <c r="X49">
        <v>1800.8109999999999</v>
      </c>
      <c r="Y49">
        <v>6000</v>
      </c>
      <c r="Z49">
        <v>1800.93</v>
      </c>
      <c r="AA49">
        <v>6000</v>
      </c>
      <c r="AB49">
        <v>1800.2729999999999</v>
      </c>
    </row>
    <row r="50" spans="1:28" x14ac:dyDescent="0.35">
      <c r="A50" t="s">
        <v>77</v>
      </c>
      <c r="B50" s="1">
        <f t="shared" si="0"/>
        <v>11620</v>
      </c>
      <c r="C50" s="1">
        <f t="shared" si="1"/>
        <v>11605</v>
      </c>
      <c r="D50">
        <f t="shared" si="2"/>
        <v>40.845867143037452</v>
      </c>
      <c r="E50" s="1">
        <f t="shared" si="3"/>
        <v>1350.1970000000001</v>
      </c>
      <c r="F50" s="1">
        <f>IF(B50='Global Best'!$B47,1,0)</f>
        <v>1</v>
      </c>
      <c r="G50" s="3">
        <f>('Global Best'!$B47-B50)/'Global Best'!$B47</f>
        <v>0</v>
      </c>
      <c r="I50">
        <v>11620</v>
      </c>
      <c r="J50">
        <v>1306.2</v>
      </c>
      <c r="K50">
        <v>11592</v>
      </c>
      <c r="L50">
        <v>1327.09</v>
      </c>
      <c r="M50">
        <v>11614</v>
      </c>
      <c r="N50">
        <v>1320.8420000000001</v>
      </c>
      <c r="O50">
        <v>11597</v>
      </c>
      <c r="P50">
        <v>1387.0039999999999</v>
      </c>
      <c r="Q50">
        <v>11599</v>
      </c>
      <c r="R50">
        <v>1414.153</v>
      </c>
      <c r="S50">
        <v>11578</v>
      </c>
      <c r="T50">
        <v>1356.546</v>
      </c>
      <c r="U50">
        <v>11614</v>
      </c>
      <c r="V50">
        <v>1334.0360000000001</v>
      </c>
      <c r="W50">
        <v>11616</v>
      </c>
      <c r="X50">
        <v>1305.779</v>
      </c>
      <c r="Y50">
        <v>11602</v>
      </c>
      <c r="Z50">
        <v>1338.2940000000001</v>
      </c>
      <c r="AA50">
        <v>11618</v>
      </c>
      <c r="AB50">
        <v>1412.0260000000001</v>
      </c>
    </row>
    <row r="51" spans="1:28" x14ac:dyDescent="0.35">
      <c r="A51" t="s">
        <v>78</v>
      </c>
      <c r="B51" s="1">
        <f t="shared" si="0"/>
        <v>5880</v>
      </c>
      <c r="C51" s="1">
        <f t="shared" si="1"/>
        <v>5880</v>
      </c>
      <c r="D51">
        <f t="shared" si="2"/>
        <v>0.80523137461642658</v>
      </c>
      <c r="E51" s="1">
        <f t="shared" si="3"/>
        <v>1801.2172999999998</v>
      </c>
      <c r="F51" s="1">
        <f>IF(B51='Global Best'!$B48,1,0)</f>
        <v>1</v>
      </c>
      <c r="G51" s="3">
        <f>('Global Best'!$B48-B51)/'Global Best'!$B48</f>
        <v>0</v>
      </c>
      <c r="I51">
        <v>5880</v>
      </c>
      <c r="J51">
        <v>1802.383</v>
      </c>
      <c r="K51">
        <v>5880</v>
      </c>
      <c r="L51">
        <v>1802.377</v>
      </c>
      <c r="M51">
        <v>5880</v>
      </c>
      <c r="N51">
        <v>1802.34</v>
      </c>
      <c r="O51">
        <v>5880</v>
      </c>
      <c r="P51">
        <v>1801.106</v>
      </c>
      <c r="Q51">
        <v>5880</v>
      </c>
      <c r="R51">
        <v>1800.6869999999999</v>
      </c>
      <c r="S51">
        <v>5880</v>
      </c>
      <c r="T51">
        <v>1800.675</v>
      </c>
      <c r="U51">
        <v>5880</v>
      </c>
      <c r="V51">
        <v>1800.655</v>
      </c>
      <c r="W51">
        <v>5880</v>
      </c>
      <c r="X51">
        <v>1800.653</v>
      </c>
      <c r="Y51">
        <v>5880</v>
      </c>
      <c r="Z51">
        <v>1800.68</v>
      </c>
      <c r="AA51">
        <v>5880</v>
      </c>
      <c r="AB51">
        <v>1800.617</v>
      </c>
    </row>
    <row r="52" spans="1:28" x14ac:dyDescent="0.35">
      <c r="A52" t="s">
        <v>79</v>
      </c>
      <c r="B52" s="1">
        <f t="shared" si="0"/>
        <v>3818</v>
      </c>
      <c r="C52" s="1">
        <f t="shared" si="1"/>
        <v>3807.8</v>
      </c>
      <c r="D52">
        <f t="shared" si="2"/>
        <v>38.036414791909891</v>
      </c>
      <c r="E52" s="1">
        <f t="shared" si="3"/>
        <v>851.66499999999996</v>
      </c>
      <c r="F52" s="1">
        <f>IF(B52='Global Best'!$B49,1,0)</f>
        <v>1</v>
      </c>
      <c r="G52" s="3">
        <f>('Global Best'!$B49-B52)/'Global Best'!$B49</f>
        <v>0</v>
      </c>
      <c r="I52">
        <v>3816</v>
      </c>
      <c r="J52">
        <v>831.71500000000003</v>
      </c>
      <c r="K52">
        <v>3803</v>
      </c>
      <c r="L52">
        <v>899.35599999999999</v>
      </c>
      <c r="M52">
        <v>3802</v>
      </c>
      <c r="N52">
        <v>802.029</v>
      </c>
      <c r="O52">
        <v>3802</v>
      </c>
      <c r="P52">
        <v>849.35500000000002</v>
      </c>
      <c r="Q52">
        <v>3813</v>
      </c>
      <c r="R52">
        <v>801.66399999999999</v>
      </c>
      <c r="S52">
        <v>3818</v>
      </c>
      <c r="T52">
        <v>906.46299999999997</v>
      </c>
      <c r="U52">
        <v>3808</v>
      </c>
      <c r="V52">
        <v>857.66</v>
      </c>
      <c r="W52">
        <v>3801</v>
      </c>
      <c r="X52">
        <v>824.84100000000001</v>
      </c>
      <c r="Y52">
        <v>3809</v>
      </c>
      <c r="Z52">
        <v>891.92700000000002</v>
      </c>
      <c r="AA52">
        <v>3806</v>
      </c>
      <c r="AB52">
        <v>851.64</v>
      </c>
    </row>
    <row r="53" spans="1:28" x14ac:dyDescent="0.35">
      <c r="A53" t="s">
        <v>80</v>
      </c>
      <c r="B53" s="1">
        <f t="shared" si="0"/>
        <v>3820</v>
      </c>
      <c r="C53" s="1">
        <f t="shared" si="1"/>
        <v>3809.7</v>
      </c>
      <c r="D53">
        <f t="shared" si="2"/>
        <v>33.733713781780871</v>
      </c>
      <c r="E53" s="1">
        <f t="shared" si="3"/>
        <v>800.76520000000005</v>
      </c>
      <c r="F53" s="1">
        <f>IF(B53='Global Best'!$B50,1,0)</f>
        <v>1</v>
      </c>
      <c r="G53" s="3">
        <f>('Global Best'!$B50-B53)/'Global Best'!$B50</f>
        <v>0</v>
      </c>
      <c r="I53">
        <v>3812</v>
      </c>
      <c r="J53">
        <v>832.29899999999998</v>
      </c>
      <c r="K53">
        <v>3806</v>
      </c>
      <c r="L53">
        <v>755.38699999999994</v>
      </c>
      <c r="M53">
        <v>3812</v>
      </c>
      <c r="N53">
        <v>766.59799999999996</v>
      </c>
      <c r="O53">
        <v>3810</v>
      </c>
      <c r="P53">
        <v>775.10199999999998</v>
      </c>
      <c r="Q53">
        <v>3815</v>
      </c>
      <c r="R53">
        <v>793.42700000000002</v>
      </c>
      <c r="S53">
        <v>3820</v>
      </c>
      <c r="T53">
        <v>809.11699999999996</v>
      </c>
      <c r="U53">
        <v>3804</v>
      </c>
      <c r="V53">
        <v>826.923</v>
      </c>
      <c r="W53">
        <v>3807</v>
      </c>
      <c r="X53">
        <v>773.58100000000002</v>
      </c>
      <c r="Y53">
        <v>3806</v>
      </c>
      <c r="Z53">
        <v>814.15300000000002</v>
      </c>
      <c r="AA53">
        <v>3805</v>
      </c>
      <c r="AB53">
        <v>861.06500000000005</v>
      </c>
    </row>
    <row r="54" spans="1:28" x14ac:dyDescent="0.35">
      <c r="A54" t="s">
        <v>81</v>
      </c>
      <c r="B54" s="1">
        <f t="shared" si="0"/>
        <v>3810</v>
      </c>
      <c r="C54" s="1">
        <f t="shared" si="1"/>
        <v>3802.7</v>
      </c>
      <c r="D54">
        <f t="shared" si="2"/>
        <v>39.905619415482477</v>
      </c>
      <c r="E54" s="1">
        <f t="shared" si="3"/>
        <v>811.69560000000001</v>
      </c>
      <c r="F54" s="1">
        <f>IF(B54='Global Best'!$B51,1,0)</f>
        <v>0</v>
      </c>
      <c r="G54" s="3">
        <f>('Global Best'!$B51-B54)/'Global Best'!$B51</f>
        <v>2.617801047120419E-3</v>
      </c>
      <c r="I54">
        <v>3806</v>
      </c>
      <c r="J54">
        <v>774.59400000000005</v>
      </c>
      <c r="K54">
        <v>3803</v>
      </c>
      <c r="L54">
        <v>862.02</v>
      </c>
      <c r="M54">
        <v>3803</v>
      </c>
      <c r="N54">
        <v>873.52800000000002</v>
      </c>
      <c r="O54">
        <v>3797</v>
      </c>
      <c r="P54">
        <v>784.54700000000003</v>
      </c>
      <c r="Q54">
        <v>3800</v>
      </c>
      <c r="R54">
        <v>804.89499999999998</v>
      </c>
      <c r="S54">
        <v>3797</v>
      </c>
      <c r="T54">
        <v>765.65300000000002</v>
      </c>
      <c r="U54">
        <v>3805</v>
      </c>
      <c r="V54">
        <v>784.60900000000004</v>
      </c>
      <c r="W54">
        <v>3802</v>
      </c>
      <c r="X54">
        <v>828.53499999999997</v>
      </c>
      <c r="Y54">
        <v>3810</v>
      </c>
      <c r="Z54">
        <v>855.09299999999996</v>
      </c>
      <c r="AA54">
        <v>3804</v>
      </c>
      <c r="AB54">
        <v>783.48199999999997</v>
      </c>
    </row>
    <row r="55" spans="1:28" x14ac:dyDescent="0.35">
      <c r="A55" t="s">
        <v>82</v>
      </c>
      <c r="B55" s="1">
        <f t="shared" si="0"/>
        <v>3818</v>
      </c>
      <c r="C55" s="1">
        <f t="shared" si="1"/>
        <v>3806.3</v>
      </c>
      <c r="D55">
        <f t="shared" si="2"/>
        <v>35.754736667716884</v>
      </c>
      <c r="E55" s="1">
        <f t="shared" si="3"/>
        <v>821.47719999999993</v>
      </c>
      <c r="F55" s="1">
        <f>IF(B55='Global Best'!$B52,1,0)</f>
        <v>1</v>
      </c>
      <c r="G55" s="3">
        <f>('Global Best'!$B52-B55)/'Global Best'!$B52</f>
        <v>0</v>
      </c>
      <c r="I55">
        <v>3806</v>
      </c>
      <c r="J55">
        <v>873.77800000000002</v>
      </c>
      <c r="K55">
        <v>3811</v>
      </c>
      <c r="L55">
        <v>856.83100000000002</v>
      </c>
      <c r="M55">
        <v>3803</v>
      </c>
      <c r="N55">
        <v>774.36599999999999</v>
      </c>
      <c r="O55">
        <v>3803</v>
      </c>
      <c r="P55">
        <v>768.06200000000001</v>
      </c>
      <c r="Q55">
        <v>3809</v>
      </c>
      <c r="R55">
        <v>799.76300000000003</v>
      </c>
      <c r="S55">
        <v>3801</v>
      </c>
      <c r="T55">
        <v>823.66499999999996</v>
      </c>
      <c r="U55">
        <v>3818</v>
      </c>
      <c r="V55">
        <v>806.50300000000004</v>
      </c>
      <c r="W55">
        <v>3809</v>
      </c>
      <c r="X55">
        <v>862.36500000000001</v>
      </c>
      <c r="Y55">
        <v>3806</v>
      </c>
      <c r="Z55">
        <v>819.50699999999995</v>
      </c>
      <c r="AA55">
        <v>3797</v>
      </c>
      <c r="AB55">
        <v>829.93200000000002</v>
      </c>
    </row>
    <row r="56" spans="1:28" x14ac:dyDescent="0.35">
      <c r="A56" t="s">
        <v>83</v>
      </c>
      <c r="B56" s="1">
        <f t="shared" si="0"/>
        <v>2151</v>
      </c>
      <c r="C56" s="1">
        <f t="shared" si="1"/>
        <v>2128.1</v>
      </c>
      <c r="D56">
        <f t="shared" si="2"/>
        <v>33.35286092692963</v>
      </c>
      <c r="E56" s="1">
        <f t="shared" si="3"/>
        <v>1132.6736999999998</v>
      </c>
      <c r="F56" s="1">
        <f>IF(B56='Global Best'!$B53,1,0)</f>
        <v>0</v>
      </c>
      <c r="G56" s="3">
        <f>('Global Best'!$B53-B56)/'Global Best'!$B53</f>
        <v>6.007393715341959E-3</v>
      </c>
      <c r="I56">
        <v>2122</v>
      </c>
      <c r="J56">
        <v>1123.4369999999999</v>
      </c>
      <c r="K56">
        <v>2123</v>
      </c>
      <c r="L56">
        <v>1178.7629999999999</v>
      </c>
      <c r="M56">
        <v>2125</v>
      </c>
      <c r="N56">
        <v>1119.877</v>
      </c>
      <c r="O56">
        <v>2123</v>
      </c>
      <c r="P56">
        <v>1115.0930000000001</v>
      </c>
      <c r="Q56">
        <v>2128</v>
      </c>
      <c r="R56">
        <v>1097.575</v>
      </c>
      <c r="S56">
        <v>2125</v>
      </c>
      <c r="T56">
        <v>1146.587</v>
      </c>
      <c r="U56">
        <v>2151</v>
      </c>
      <c r="V56">
        <v>1186.692</v>
      </c>
      <c r="W56">
        <v>2128</v>
      </c>
      <c r="X56">
        <v>1159.8409999999999</v>
      </c>
      <c r="Y56">
        <v>2128</v>
      </c>
      <c r="Z56">
        <v>1103.8130000000001</v>
      </c>
      <c r="AA56">
        <v>2128</v>
      </c>
      <c r="AB56">
        <v>1095.059</v>
      </c>
    </row>
    <row r="57" spans="1:28" x14ac:dyDescent="0.35">
      <c r="A57" t="s">
        <v>84</v>
      </c>
      <c r="B57" s="1">
        <f t="shared" si="0"/>
        <v>2006</v>
      </c>
      <c r="C57" s="1">
        <f t="shared" si="1"/>
        <v>1970.5</v>
      </c>
      <c r="D57">
        <f t="shared" si="2"/>
        <v>46.466218992224135</v>
      </c>
      <c r="E57" s="1">
        <f t="shared" si="3"/>
        <v>1189.2899</v>
      </c>
      <c r="F57" s="1">
        <f>IF(B57='Global Best'!$B54,1,0)</f>
        <v>1</v>
      </c>
      <c r="G57" s="3">
        <f>('Global Best'!$B54-B57)/'Global Best'!$B54</f>
        <v>0</v>
      </c>
      <c r="I57">
        <v>1947</v>
      </c>
      <c r="J57">
        <v>1133.9870000000001</v>
      </c>
      <c r="K57">
        <v>1953</v>
      </c>
      <c r="L57">
        <v>1237.117</v>
      </c>
      <c r="M57">
        <v>2003</v>
      </c>
      <c r="N57">
        <v>1143.9849999999999</v>
      </c>
      <c r="O57">
        <v>2006</v>
      </c>
      <c r="P57">
        <v>1257.23</v>
      </c>
      <c r="Q57">
        <v>1975</v>
      </c>
      <c r="R57">
        <v>1170.2650000000001</v>
      </c>
      <c r="S57">
        <v>1970</v>
      </c>
      <c r="T57">
        <v>1231.1569999999999</v>
      </c>
      <c r="U57">
        <v>1971</v>
      </c>
      <c r="V57">
        <v>1158.6020000000001</v>
      </c>
      <c r="W57">
        <v>1963</v>
      </c>
      <c r="X57">
        <v>1240.365</v>
      </c>
      <c r="Y57">
        <v>1970</v>
      </c>
      <c r="Z57">
        <v>1155.201</v>
      </c>
      <c r="AA57">
        <v>1947</v>
      </c>
      <c r="AB57">
        <v>1164.99</v>
      </c>
    </row>
    <row r="58" spans="1:28" x14ac:dyDescent="0.35">
      <c r="A58" t="s">
        <v>85</v>
      </c>
      <c r="B58" s="1">
        <f t="shared" si="0"/>
        <v>1992</v>
      </c>
      <c r="C58" s="1">
        <f t="shared" si="1"/>
        <v>1981.9</v>
      </c>
      <c r="D58">
        <f t="shared" si="2"/>
        <v>44.054110090634886</v>
      </c>
      <c r="E58" s="1">
        <f t="shared" si="3"/>
        <v>1179.1391000000001</v>
      </c>
      <c r="F58" s="1">
        <f>IF(B58='Global Best'!$B55,1,0)</f>
        <v>0</v>
      </c>
      <c r="G58" s="3">
        <f>('Global Best'!$B55-B58)/'Global Best'!$B55</f>
        <v>5.9880239520958087E-3</v>
      </c>
      <c r="I58">
        <v>1982</v>
      </c>
      <c r="J58">
        <v>1097.201</v>
      </c>
      <c r="K58">
        <v>1961</v>
      </c>
      <c r="L58">
        <v>1175.5070000000001</v>
      </c>
      <c r="M58">
        <v>1990</v>
      </c>
      <c r="N58">
        <v>1172.2470000000001</v>
      </c>
      <c r="O58">
        <v>1972</v>
      </c>
      <c r="P58">
        <v>1143.8789999999999</v>
      </c>
      <c r="Q58">
        <v>1988</v>
      </c>
      <c r="R58">
        <v>1233.9649999999999</v>
      </c>
      <c r="S58">
        <v>1984</v>
      </c>
      <c r="T58">
        <v>1223.367</v>
      </c>
      <c r="U58">
        <v>1992</v>
      </c>
      <c r="V58">
        <v>1191.624</v>
      </c>
      <c r="W58">
        <v>1982</v>
      </c>
      <c r="X58">
        <v>1141.2339999999999</v>
      </c>
      <c r="Y58">
        <v>1978</v>
      </c>
      <c r="Z58">
        <v>1179.4290000000001</v>
      </c>
      <c r="AA58">
        <v>1990</v>
      </c>
      <c r="AB58">
        <v>1232.9380000000001</v>
      </c>
    </row>
    <row r="59" spans="1:28" x14ac:dyDescent="0.35">
      <c r="A59" t="s">
        <v>86</v>
      </c>
      <c r="B59" s="1">
        <f t="shared" si="0"/>
        <v>2042</v>
      </c>
      <c r="C59" s="1">
        <f t="shared" si="1"/>
        <v>2022.7</v>
      </c>
      <c r="D59">
        <f t="shared" si="2"/>
        <v>21.350896659807479</v>
      </c>
      <c r="E59" s="1">
        <f t="shared" si="3"/>
        <v>1187.9797999999998</v>
      </c>
      <c r="F59" s="1">
        <f>IF(B59='Global Best'!$B56,1,0)</f>
        <v>0</v>
      </c>
      <c r="G59" s="3">
        <f>('Global Best'!$B56-B59)/'Global Best'!$B56</f>
        <v>2.4425989252564728E-3</v>
      </c>
      <c r="I59">
        <v>2013</v>
      </c>
      <c r="J59">
        <v>1170.9870000000001</v>
      </c>
      <c r="K59">
        <v>2038</v>
      </c>
      <c r="L59">
        <v>1223.0940000000001</v>
      </c>
      <c r="M59">
        <v>2035</v>
      </c>
      <c r="N59">
        <v>1157.451</v>
      </c>
      <c r="O59">
        <v>2014</v>
      </c>
      <c r="P59">
        <v>1209.098</v>
      </c>
      <c r="Q59">
        <v>2014</v>
      </c>
      <c r="R59">
        <v>1172.2539999999999</v>
      </c>
      <c r="S59">
        <v>1994</v>
      </c>
      <c r="T59">
        <v>1204.893</v>
      </c>
      <c r="U59">
        <v>2008</v>
      </c>
      <c r="V59">
        <v>1169.8969999999999</v>
      </c>
      <c r="W59">
        <v>2042</v>
      </c>
      <c r="X59">
        <v>1179.3430000000001</v>
      </c>
      <c r="Y59">
        <v>2035</v>
      </c>
      <c r="Z59">
        <v>1204.346</v>
      </c>
      <c r="AA59">
        <v>2034</v>
      </c>
      <c r="AB59">
        <v>1188.4349999999999</v>
      </c>
    </row>
    <row r="60" spans="1:28" x14ac:dyDescent="0.35">
      <c r="A60" t="s">
        <v>90</v>
      </c>
      <c r="B60" s="1">
        <f t="shared" ref="B60:B89" si="4">MAX(I60,K60,M60,O60,Q60,S60,U60,W60,Y60,AA60)</f>
        <v>876</v>
      </c>
      <c r="C60" s="1">
        <f>AVERAGE(I60,K60,M60,O60,Q60,S60,U60,W60,Y60,AA60)</f>
        <v>866</v>
      </c>
      <c r="D60">
        <f t="shared" ref="D60:D89" si="5">STDEV(J60,L60,N60,P60,R60,T60,V60,X60,Z60,AB60)</f>
        <v>19.606438901544568</v>
      </c>
      <c r="E60" s="1">
        <f t="shared" ref="E60:E89" si="6">AVERAGE(J60,L60,N60,P60,R60,T60,V60,X60,Z60,AB60)</f>
        <v>295.32319999999999</v>
      </c>
      <c r="F60" s="1">
        <f>IF(B60='Global Best'!$B57,1,0)</f>
        <v>1</v>
      </c>
      <c r="G60" s="3">
        <f>('Global Best'!$B57-B60)/'Global Best'!$B57</f>
        <v>0</v>
      </c>
      <c r="I60">
        <v>876</v>
      </c>
      <c r="J60">
        <v>289.01100000000002</v>
      </c>
      <c r="K60">
        <v>874</v>
      </c>
      <c r="L60">
        <v>294.529</v>
      </c>
      <c r="M60">
        <v>866</v>
      </c>
      <c r="N60">
        <v>319.17</v>
      </c>
      <c r="O60">
        <v>866</v>
      </c>
      <c r="P60">
        <v>304.88600000000002</v>
      </c>
      <c r="Q60">
        <v>872</v>
      </c>
      <c r="R60">
        <v>305.78100000000001</v>
      </c>
      <c r="S60">
        <v>854</v>
      </c>
      <c r="T60">
        <v>275.584</v>
      </c>
      <c r="U60">
        <v>856</v>
      </c>
      <c r="V60">
        <v>251.53399999999999</v>
      </c>
      <c r="W60">
        <v>864</v>
      </c>
      <c r="X60">
        <v>304.41199999999998</v>
      </c>
      <c r="Y60">
        <v>862</v>
      </c>
      <c r="Z60">
        <v>296.95999999999998</v>
      </c>
      <c r="AA60">
        <v>870</v>
      </c>
      <c r="AB60">
        <v>311.36500000000001</v>
      </c>
    </row>
    <row r="61" spans="1:28" x14ac:dyDescent="0.35">
      <c r="A61" t="s">
        <v>91</v>
      </c>
      <c r="B61" s="1">
        <f t="shared" si="4"/>
        <v>874</v>
      </c>
      <c r="C61" s="1">
        <f t="shared" ref="C61:C89" si="7">AVERAGE(I61,K61,M61,O61,Q61,S61,U61,W61,Y61,AA61)</f>
        <v>865.6</v>
      </c>
      <c r="D61">
        <f t="shared" si="5"/>
        <v>16.426484678713226</v>
      </c>
      <c r="E61" s="1">
        <f t="shared" si="6"/>
        <v>298.17269999999996</v>
      </c>
      <c r="F61" s="1">
        <f>IF(B61='Global Best'!$B58,1,0)</f>
        <v>1</v>
      </c>
      <c r="G61" s="3">
        <f>('Global Best'!$B58-B61)/'Global Best'!$B58</f>
        <v>0</v>
      </c>
      <c r="I61">
        <v>866</v>
      </c>
      <c r="J61">
        <v>310.24200000000002</v>
      </c>
      <c r="K61">
        <v>862</v>
      </c>
      <c r="L61">
        <v>274.66199999999998</v>
      </c>
      <c r="M61">
        <v>872</v>
      </c>
      <c r="N61">
        <v>299.67599999999999</v>
      </c>
      <c r="O61">
        <v>858</v>
      </c>
      <c r="P61">
        <v>310.089</v>
      </c>
      <c r="Q61">
        <v>862</v>
      </c>
      <c r="R61">
        <v>289.61599999999999</v>
      </c>
      <c r="S61">
        <v>874</v>
      </c>
      <c r="T61">
        <v>306.38499999999999</v>
      </c>
      <c r="U61">
        <v>858</v>
      </c>
      <c r="V61">
        <v>285.22000000000003</v>
      </c>
      <c r="W61">
        <v>870</v>
      </c>
      <c r="X61">
        <v>321.13600000000002</v>
      </c>
      <c r="Y61">
        <v>872</v>
      </c>
      <c r="Z61">
        <v>273.88099999999997</v>
      </c>
      <c r="AA61">
        <v>862</v>
      </c>
      <c r="AB61">
        <v>310.82</v>
      </c>
    </row>
    <row r="62" spans="1:28" x14ac:dyDescent="0.35">
      <c r="A62" t="s">
        <v>92</v>
      </c>
      <c r="B62" s="1">
        <f t="shared" si="4"/>
        <v>886</v>
      </c>
      <c r="C62" s="1">
        <f t="shared" si="7"/>
        <v>869.8</v>
      </c>
      <c r="D62">
        <f t="shared" si="5"/>
        <v>14.160074391282928</v>
      </c>
      <c r="E62" s="1">
        <f t="shared" si="6"/>
        <v>307.07309999999995</v>
      </c>
      <c r="F62" s="1">
        <f>IF(B62='Global Best'!$B59,1,0)</f>
        <v>1</v>
      </c>
      <c r="G62" s="3">
        <f>('Global Best'!$B59-B62)/'Global Best'!$B59</f>
        <v>0</v>
      </c>
      <c r="I62">
        <v>864</v>
      </c>
      <c r="J62">
        <v>307.83999999999997</v>
      </c>
      <c r="K62">
        <v>872</v>
      </c>
      <c r="L62">
        <v>316.55799999999999</v>
      </c>
      <c r="M62">
        <v>874</v>
      </c>
      <c r="N62">
        <v>282.29300000000001</v>
      </c>
      <c r="O62">
        <v>870</v>
      </c>
      <c r="P62">
        <v>311.423</v>
      </c>
      <c r="Q62">
        <v>862</v>
      </c>
      <c r="R62">
        <v>306.81099999999998</v>
      </c>
      <c r="S62">
        <v>868</v>
      </c>
      <c r="T62">
        <v>327.596</v>
      </c>
      <c r="U62">
        <v>866</v>
      </c>
      <c r="V62">
        <v>292.48700000000002</v>
      </c>
      <c r="W62">
        <v>866</v>
      </c>
      <c r="X62">
        <v>291.70999999999998</v>
      </c>
      <c r="Y62">
        <v>870</v>
      </c>
      <c r="Z62">
        <v>314.39299999999997</v>
      </c>
      <c r="AA62">
        <v>886</v>
      </c>
      <c r="AB62">
        <v>319.62</v>
      </c>
    </row>
    <row r="63" spans="1:28" x14ac:dyDescent="0.35">
      <c r="A63" t="s">
        <v>93</v>
      </c>
      <c r="B63" s="1">
        <f t="shared" si="4"/>
        <v>858</v>
      </c>
      <c r="C63" s="1">
        <f t="shared" si="7"/>
        <v>847.8</v>
      </c>
      <c r="D63">
        <f t="shared" si="5"/>
        <v>8.7038086912186454</v>
      </c>
      <c r="E63" s="1">
        <f t="shared" si="6"/>
        <v>283.86579999999998</v>
      </c>
      <c r="F63" s="1">
        <f>IF(B63='Global Best'!$B60,1,0)</f>
        <v>1</v>
      </c>
      <c r="G63" s="3">
        <f>('Global Best'!$B60-B63)/'Global Best'!$B60</f>
        <v>0</v>
      </c>
      <c r="I63">
        <v>846</v>
      </c>
      <c r="J63">
        <v>285.96199999999999</v>
      </c>
      <c r="K63">
        <v>848</v>
      </c>
      <c r="L63">
        <v>289.71899999999999</v>
      </c>
      <c r="M63">
        <v>844</v>
      </c>
      <c r="N63">
        <v>278.59199999999998</v>
      </c>
      <c r="O63">
        <v>844</v>
      </c>
      <c r="P63">
        <v>275.10700000000003</v>
      </c>
      <c r="Q63">
        <v>842</v>
      </c>
      <c r="R63">
        <v>279.78199999999998</v>
      </c>
      <c r="S63">
        <v>848</v>
      </c>
      <c r="T63">
        <v>290.14999999999998</v>
      </c>
      <c r="U63">
        <v>850</v>
      </c>
      <c r="V63">
        <v>267.46800000000002</v>
      </c>
      <c r="W63">
        <v>858</v>
      </c>
      <c r="X63">
        <v>294.71800000000002</v>
      </c>
      <c r="Y63">
        <v>848</v>
      </c>
      <c r="Z63">
        <v>293.64699999999999</v>
      </c>
      <c r="AA63">
        <v>850</v>
      </c>
      <c r="AB63">
        <v>283.51299999999998</v>
      </c>
    </row>
    <row r="64" spans="1:28" x14ac:dyDescent="0.35">
      <c r="A64" t="s">
        <v>94</v>
      </c>
      <c r="B64" s="1">
        <f t="shared" si="4"/>
        <v>872</v>
      </c>
      <c r="C64" s="1">
        <f t="shared" si="7"/>
        <v>859.2</v>
      </c>
      <c r="D64">
        <f t="shared" si="5"/>
        <v>12.023516754908091</v>
      </c>
      <c r="E64" s="1">
        <f t="shared" si="6"/>
        <v>284.86360000000002</v>
      </c>
      <c r="F64" s="1">
        <f>IF(B64='Global Best'!$B61,1,0)</f>
        <v>1</v>
      </c>
      <c r="G64" s="3">
        <f>('Global Best'!$B61-B64)/'Global Best'!$B61</f>
        <v>0</v>
      </c>
      <c r="I64">
        <v>848</v>
      </c>
      <c r="J64">
        <v>254.48</v>
      </c>
      <c r="K64">
        <v>864</v>
      </c>
      <c r="L64">
        <v>284.93599999999998</v>
      </c>
      <c r="M64">
        <v>856</v>
      </c>
      <c r="N64">
        <v>279.89100000000002</v>
      </c>
      <c r="O64">
        <v>860</v>
      </c>
      <c r="P64">
        <v>296.16199999999998</v>
      </c>
      <c r="Q64">
        <v>862</v>
      </c>
      <c r="R64">
        <v>281.06299999999999</v>
      </c>
      <c r="S64">
        <v>864</v>
      </c>
      <c r="T64">
        <v>290.82100000000003</v>
      </c>
      <c r="U64">
        <v>850</v>
      </c>
      <c r="V64">
        <v>290.334</v>
      </c>
      <c r="W64">
        <v>862</v>
      </c>
      <c r="X64">
        <v>293.76900000000001</v>
      </c>
      <c r="Y64">
        <v>854</v>
      </c>
      <c r="Z64">
        <v>284.197</v>
      </c>
      <c r="AA64">
        <v>872</v>
      </c>
      <c r="AB64">
        <v>292.983</v>
      </c>
    </row>
    <row r="65" spans="1:28" x14ac:dyDescent="0.35">
      <c r="A65" t="s">
        <v>95</v>
      </c>
      <c r="B65" s="1">
        <f t="shared" si="4"/>
        <v>864</v>
      </c>
      <c r="C65" s="1">
        <f t="shared" si="7"/>
        <v>854.4</v>
      </c>
      <c r="D65">
        <f t="shared" si="5"/>
        <v>9.1146245976208782</v>
      </c>
      <c r="E65" s="1">
        <f t="shared" si="6"/>
        <v>275.20500000000004</v>
      </c>
      <c r="F65" s="1">
        <f>IF(B65='Global Best'!$B62,1,0)</f>
        <v>1</v>
      </c>
      <c r="G65" s="3">
        <f>('Global Best'!$B62-B65)/'Global Best'!$B62</f>
        <v>0</v>
      </c>
      <c r="I65">
        <v>848</v>
      </c>
      <c r="J65">
        <v>268.22500000000002</v>
      </c>
      <c r="K65">
        <v>854</v>
      </c>
      <c r="L65">
        <v>273.56099999999998</v>
      </c>
      <c r="M65">
        <v>858</v>
      </c>
      <c r="N65">
        <v>273.11500000000001</v>
      </c>
      <c r="O65">
        <v>854</v>
      </c>
      <c r="P65">
        <v>276.32900000000001</v>
      </c>
      <c r="Q65">
        <v>860</v>
      </c>
      <c r="R65">
        <v>276.94200000000001</v>
      </c>
      <c r="S65">
        <v>844</v>
      </c>
      <c r="T65">
        <v>260.03500000000003</v>
      </c>
      <c r="U65">
        <v>858</v>
      </c>
      <c r="V65">
        <v>285.50700000000001</v>
      </c>
      <c r="W65">
        <v>852</v>
      </c>
      <c r="X65">
        <v>293.48700000000002</v>
      </c>
      <c r="Y65">
        <v>852</v>
      </c>
      <c r="Z65">
        <v>273.33600000000001</v>
      </c>
      <c r="AA65">
        <v>864</v>
      </c>
      <c r="AB65">
        <v>271.51299999999998</v>
      </c>
    </row>
    <row r="66" spans="1:28" x14ac:dyDescent="0.35">
      <c r="A66" t="s">
        <v>96</v>
      </c>
      <c r="B66" s="1">
        <f t="shared" si="4"/>
        <v>862</v>
      </c>
      <c r="C66" s="1">
        <f t="shared" si="7"/>
        <v>854.6</v>
      </c>
      <c r="D66">
        <f t="shared" si="5"/>
        <v>10.37761988340508</v>
      </c>
      <c r="E66" s="1">
        <f t="shared" si="6"/>
        <v>273.44099999999997</v>
      </c>
      <c r="F66" s="1">
        <f>IF(B66='Global Best'!$B63,1,0)</f>
        <v>1</v>
      </c>
      <c r="G66" s="3">
        <f>('Global Best'!$B63-B66)/'Global Best'!$B63</f>
        <v>0</v>
      </c>
      <c r="I66">
        <v>850</v>
      </c>
      <c r="J66">
        <v>255.00200000000001</v>
      </c>
      <c r="K66">
        <v>858</v>
      </c>
      <c r="L66">
        <v>268.32400000000001</v>
      </c>
      <c r="M66">
        <v>850</v>
      </c>
      <c r="N66">
        <v>269.45499999999998</v>
      </c>
      <c r="O66">
        <v>852</v>
      </c>
      <c r="P66">
        <v>272.53300000000002</v>
      </c>
      <c r="Q66">
        <v>856</v>
      </c>
      <c r="R66">
        <v>261.77499999999998</v>
      </c>
      <c r="S66">
        <v>862</v>
      </c>
      <c r="T66">
        <v>286.74400000000003</v>
      </c>
      <c r="U66">
        <v>854</v>
      </c>
      <c r="V66">
        <v>285.92399999999998</v>
      </c>
      <c r="W66">
        <v>858</v>
      </c>
      <c r="X66">
        <v>279.19799999999998</v>
      </c>
      <c r="Y66">
        <v>854</v>
      </c>
      <c r="Z66">
        <v>282.60500000000002</v>
      </c>
      <c r="AA66">
        <v>852</v>
      </c>
      <c r="AB66">
        <v>272.85000000000002</v>
      </c>
    </row>
    <row r="67" spans="1:28" x14ac:dyDescent="0.35">
      <c r="A67" t="s">
        <v>97</v>
      </c>
      <c r="B67" s="1">
        <f t="shared" si="4"/>
        <v>878</v>
      </c>
      <c r="C67" s="1">
        <f t="shared" si="7"/>
        <v>870.4</v>
      </c>
      <c r="D67">
        <f t="shared" si="5"/>
        <v>14.421646336901572</v>
      </c>
      <c r="E67" s="1">
        <f t="shared" si="6"/>
        <v>297.26519999999999</v>
      </c>
      <c r="F67" s="1">
        <f>IF(B67='Global Best'!$B64,1,0)</f>
        <v>1</v>
      </c>
      <c r="G67" s="3">
        <f>('Global Best'!$B64-B67)/'Global Best'!$B64</f>
        <v>0</v>
      </c>
      <c r="I67">
        <v>874</v>
      </c>
      <c r="J67">
        <v>307.10899999999998</v>
      </c>
      <c r="K67">
        <v>876</v>
      </c>
      <c r="L67">
        <v>301.60300000000001</v>
      </c>
      <c r="M67">
        <v>876</v>
      </c>
      <c r="N67">
        <v>309.70800000000003</v>
      </c>
      <c r="O67">
        <v>864</v>
      </c>
      <c r="P67">
        <v>267.49700000000001</v>
      </c>
      <c r="Q67">
        <v>868</v>
      </c>
      <c r="R67">
        <v>299.935</v>
      </c>
      <c r="S67">
        <v>852</v>
      </c>
      <c r="T67">
        <v>275.37700000000001</v>
      </c>
      <c r="U67">
        <v>878</v>
      </c>
      <c r="V67">
        <v>294.83</v>
      </c>
      <c r="W67">
        <v>876</v>
      </c>
      <c r="X67">
        <v>302.24599999999998</v>
      </c>
      <c r="Y67">
        <v>876</v>
      </c>
      <c r="Z67">
        <v>306.209</v>
      </c>
      <c r="AA67">
        <v>864</v>
      </c>
      <c r="AB67">
        <v>308.13799999999998</v>
      </c>
    </row>
    <row r="68" spans="1:28" x14ac:dyDescent="0.35">
      <c r="A68" t="s">
        <v>98</v>
      </c>
      <c r="B68" s="1">
        <f t="shared" si="4"/>
        <v>860</v>
      </c>
      <c r="C68" s="1">
        <f t="shared" si="7"/>
        <v>849.4</v>
      </c>
      <c r="D68">
        <f t="shared" si="5"/>
        <v>15.490811084137727</v>
      </c>
      <c r="E68" s="1">
        <f t="shared" si="6"/>
        <v>272.65859999999998</v>
      </c>
      <c r="F68" s="1">
        <f>IF(B68='Global Best'!$B65,1,0)</f>
        <v>0</v>
      </c>
      <c r="G68" s="3">
        <f>('Global Best'!$B65-B68)/'Global Best'!$B65</f>
        <v>2.3201856148491878E-3</v>
      </c>
      <c r="I68">
        <v>848</v>
      </c>
      <c r="J68">
        <v>266.846</v>
      </c>
      <c r="K68">
        <v>856</v>
      </c>
      <c r="L68">
        <v>274.92099999999999</v>
      </c>
      <c r="M68">
        <v>854</v>
      </c>
      <c r="N68">
        <v>290.20699999999999</v>
      </c>
      <c r="O68">
        <v>846</v>
      </c>
      <c r="P68">
        <v>279.48899999999998</v>
      </c>
      <c r="Q68">
        <v>836</v>
      </c>
      <c r="R68">
        <v>255.755</v>
      </c>
      <c r="S68">
        <v>844</v>
      </c>
      <c r="T68">
        <v>255.989</v>
      </c>
      <c r="U68">
        <v>838</v>
      </c>
      <c r="V68">
        <v>250.215</v>
      </c>
      <c r="W68">
        <v>858</v>
      </c>
      <c r="X68">
        <v>295.197</v>
      </c>
      <c r="Y68">
        <v>860</v>
      </c>
      <c r="Z68">
        <v>286.42899999999997</v>
      </c>
      <c r="AA68">
        <v>854</v>
      </c>
      <c r="AB68">
        <v>271.53800000000001</v>
      </c>
    </row>
    <row r="69" spans="1:28" x14ac:dyDescent="0.35">
      <c r="A69" t="s">
        <v>99</v>
      </c>
      <c r="B69" s="1">
        <f t="shared" si="4"/>
        <v>860</v>
      </c>
      <c r="C69" s="1">
        <f t="shared" si="7"/>
        <v>856.2</v>
      </c>
      <c r="D69">
        <f t="shared" si="5"/>
        <v>12.39894470643906</v>
      </c>
      <c r="E69" s="1">
        <f t="shared" si="6"/>
        <v>297.12549999999999</v>
      </c>
      <c r="F69" s="1">
        <f>IF(B69='Global Best'!$B66,1,0)</f>
        <v>0</v>
      </c>
      <c r="G69" s="3">
        <f>('Global Best'!$B66-B69)/'Global Best'!$B66</f>
        <v>6.9284064665127024E-3</v>
      </c>
      <c r="I69">
        <v>860</v>
      </c>
      <c r="J69">
        <v>310.20299999999997</v>
      </c>
      <c r="K69">
        <v>860</v>
      </c>
      <c r="L69">
        <v>313.834</v>
      </c>
      <c r="M69">
        <v>858</v>
      </c>
      <c r="N69">
        <v>271.34800000000001</v>
      </c>
      <c r="O69">
        <v>852</v>
      </c>
      <c r="P69">
        <v>305.065</v>
      </c>
      <c r="Q69">
        <v>854</v>
      </c>
      <c r="R69">
        <v>305.07900000000001</v>
      </c>
      <c r="S69">
        <v>860</v>
      </c>
      <c r="T69">
        <v>296.18299999999999</v>
      </c>
      <c r="U69">
        <v>858</v>
      </c>
      <c r="V69">
        <v>296.40899999999999</v>
      </c>
      <c r="W69">
        <v>844</v>
      </c>
      <c r="X69">
        <v>286.745</v>
      </c>
      <c r="Y69">
        <v>858</v>
      </c>
      <c r="Z69">
        <v>292.06</v>
      </c>
      <c r="AA69">
        <v>858</v>
      </c>
      <c r="AB69">
        <v>294.32900000000001</v>
      </c>
    </row>
    <row r="70" spans="1:28" x14ac:dyDescent="0.35">
      <c r="A70" t="s">
        <v>100</v>
      </c>
      <c r="B70" s="1">
        <f t="shared" si="4"/>
        <v>2344</v>
      </c>
      <c r="C70" s="1">
        <f t="shared" si="7"/>
        <v>2332.6</v>
      </c>
      <c r="D70">
        <f t="shared" si="5"/>
        <v>0.42890103753658837</v>
      </c>
      <c r="E70" s="1">
        <f t="shared" si="6"/>
        <v>1801.3670999999999</v>
      </c>
      <c r="F70" s="1">
        <f>IF(B70='Global Best'!$B67,1,0)</f>
        <v>0</v>
      </c>
      <c r="G70" s="3">
        <f>('Global Best'!$B67-B70)/'Global Best'!$B67</f>
        <v>4.248088360237893E-3</v>
      </c>
      <c r="I70">
        <v>2322</v>
      </c>
      <c r="J70">
        <v>1801.106</v>
      </c>
      <c r="K70">
        <v>2330</v>
      </c>
      <c r="L70">
        <v>1800.8710000000001</v>
      </c>
      <c r="M70">
        <v>2338</v>
      </c>
      <c r="N70">
        <v>1801.6769999999999</v>
      </c>
      <c r="O70">
        <v>2330</v>
      </c>
      <c r="P70">
        <v>1801.3409999999999</v>
      </c>
      <c r="Q70">
        <v>2342</v>
      </c>
      <c r="R70">
        <v>1800.9280000000001</v>
      </c>
      <c r="S70">
        <v>2324</v>
      </c>
      <c r="T70">
        <v>1801.6220000000001</v>
      </c>
      <c r="U70">
        <v>2344</v>
      </c>
      <c r="V70">
        <v>1802.1279999999999</v>
      </c>
      <c r="W70">
        <v>2340</v>
      </c>
      <c r="X70">
        <v>1800.816</v>
      </c>
      <c r="Y70">
        <v>2332</v>
      </c>
      <c r="Z70">
        <v>1801.635</v>
      </c>
      <c r="AA70">
        <v>2324</v>
      </c>
      <c r="AB70">
        <v>1801.547</v>
      </c>
    </row>
    <row r="71" spans="1:28" x14ac:dyDescent="0.35">
      <c r="A71" t="s">
        <v>101</v>
      </c>
      <c r="B71" s="1">
        <f t="shared" si="4"/>
        <v>2342</v>
      </c>
      <c r="C71" s="1">
        <f t="shared" si="7"/>
        <v>2325.6</v>
      </c>
      <c r="D71">
        <f t="shared" si="5"/>
        <v>1.1942051238283289</v>
      </c>
      <c r="E71" s="1">
        <f t="shared" si="6"/>
        <v>1801.7861</v>
      </c>
      <c r="F71" s="1">
        <f>IF(B71='Global Best'!$B68,1,0)</f>
        <v>0</v>
      </c>
      <c r="G71" s="3">
        <f>('Global Best'!$B68-B71)/'Global Best'!$B68</f>
        <v>2.5553662691652468E-3</v>
      </c>
      <c r="I71">
        <v>2320</v>
      </c>
      <c r="J71">
        <v>1801.6179999999999</v>
      </c>
      <c r="K71">
        <v>2342</v>
      </c>
      <c r="L71">
        <v>1801.32</v>
      </c>
      <c r="M71">
        <v>2316</v>
      </c>
      <c r="N71">
        <v>1802.125</v>
      </c>
      <c r="O71">
        <v>2334</v>
      </c>
      <c r="P71">
        <v>1801.5409999999999</v>
      </c>
      <c r="Q71">
        <v>2330</v>
      </c>
      <c r="R71">
        <v>1800.82</v>
      </c>
      <c r="S71">
        <v>2328</v>
      </c>
      <c r="T71">
        <v>1801.684</v>
      </c>
      <c r="U71">
        <v>2320</v>
      </c>
      <c r="V71">
        <v>1801.4480000000001</v>
      </c>
      <c r="W71">
        <v>2320</v>
      </c>
      <c r="X71">
        <v>1801.2650000000001</v>
      </c>
      <c r="Y71">
        <v>2326</v>
      </c>
      <c r="Z71">
        <v>1801.0150000000001</v>
      </c>
      <c r="AA71">
        <v>2320</v>
      </c>
      <c r="AB71">
        <v>1805.0250000000001</v>
      </c>
    </row>
    <row r="72" spans="1:28" x14ac:dyDescent="0.35">
      <c r="A72" t="s">
        <v>102</v>
      </c>
      <c r="B72" s="1">
        <f t="shared" si="4"/>
        <v>2350</v>
      </c>
      <c r="C72" s="1">
        <f t="shared" si="7"/>
        <v>2339.4</v>
      </c>
      <c r="D72">
        <f t="shared" si="5"/>
        <v>0.35830006047073071</v>
      </c>
      <c r="E72" s="1">
        <f t="shared" si="6"/>
        <v>1801.4875999999999</v>
      </c>
      <c r="F72" s="1">
        <f>IF(B72='Global Best'!$B69,1,0)</f>
        <v>0</v>
      </c>
      <c r="G72" s="3">
        <f>('Global Best'!$B69-B72)/'Global Best'!$B69</f>
        <v>4.2372881355932203E-3</v>
      </c>
      <c r="I72">
        <v>2332</v>
      </c>
      <c r="J72">
        <v>1801.4659999999999</v>
      </c>
      <c r="K72">
        <v>2334</v>
      </c>
      <c r="L72">
        <v>1801.7370000000001</v>
      </c>
      <c r="M72">
        <v>2336</v>
      </c>
      <c r="N72">
        <v>1801.903</v>
      </c>
      <c r="O72">
        <v>2332</v>
      </c>
      <c r="P72">
        <v>1801.49</v>
      </c>
      <c r="Q72">
        <v>2336</v>
      </c>
      <c r="R72">
        <v>1801.6880000000001</v>
      </c>
      <c r="S72">
        <v>2350</v>
      </c>
      <c r="T72">
        <v>1801.402</v>
      </c>
      <c r="U72">
        <v>2342</v>
      </c>
      <c r="V72">
        <v>1802.0360000000001</v>
      </c>
      <c r="W72">
        <v>2336</v>
      </c>
      <c r="X72">
        <v>1801.0260000000001</v>
      </c>
      <c r="Y72">
        <v>2348</v>
      </c>
      <c r="Z72">
        <v>1801.0650000000001</v>
      </c>
      <c r="AA72">
        <v>2348</v>
      </c>
      <c r="AB72">
        <v>1801.0630000000001</v>
      </c>
    </row>
    <row r="73" spans="1:28" x14ac:dyDescent="0.35">
      <c r="A73" t="s">
        <v>103</v>
      </c>
      <c r="B73" s="1">
        <f t="shared" si="4"/>
        <v>2334</v>
      </c>
      <c r="C73" s="1">
        <f t="shared" si="7"/>
        <v>2320.4</v>
      </c>
      <c r="D73">
        <f t="shared" si="5"/>
        <v>0.58565446771586971</v>
      </c>
      <c r="E73" s="1">
        <f t="shared" si="6"/>
        <v>1801.4144000000001</v>
      </c>
      <c r="F73" s="1">
        <f>IF(B73='Global Best'!$B70,1,0)</f>
        <v>0</v>
      </c>
      <c r="G73" s="3">
        <f>('Global Best'!$B70-B73)/'Global Best'!$B70</f>
        <v>3.4158838599487617E-3</v>
      </c>
      <c r="I73">
        <v>2312</v>
      </c>
      <c r="J73">
        <v>1800.9069999999999</v>
      </c>
      <c r="K73">
        <v>2326</v>
      </c>
      <c r="L73">
        <v>1802.1</v>
      </c>
      <c r="M73">
        <v>2334</v>
      </c>
      <c r="N73">
        <v>1801.114</v>
      </c>
      <c r="O73">
        <v>2322</v>
      </c>
      <c r="P73">
        <v>1800.4649999999999</v>
      </c>
      <c r="Q73">
        <v>2314</v>
      </c>
      <c r="R73">
        <v>1802.115</v>
      </c>
      <c r="S73">
        <v>2314</v>
      </c>
      <c r="T73">
        <v>1801.4190000000001</v>
      </c>
      <c r="U73">
        <v>2328</v>
      </c>
      <c r="V73">
        <v>1801.2560000000001</v>
      </c>
      <c r="W73">
        <v>2314</v>
      </c>
      <c r="X73">
        <v>1801.723</v>
      </c>
      <c r="Y73">
        <v>2314</v>
      </c>
      <c r="Z73">
        <v>1802.1279999999999</v>
      </c>
      <c r="AA73">
        <v>2326</v>
      </c>
      <c r="AB73">
        <v>1800.9169999999999</v>
      </c>
    </row>
    <row r="74" spans="1:28" x14ac:dyDescent="0.35">
      <c r="A74" t="s">
        <v>104</v>
      </c>
      <c r="B74" s="1">
        <f t="shared" si="4"/>
        <v>2336</v>
      </c>
      <c r="C74" s="1">
        <f t="shared" si="7"/>
        <v>2317.1999999999998</v>
      </c>
      <c r="D74">
        <f t="shared" si="5"/>
        <v>0.47501649094179171</v>
      </c>
      <c r="E74" s="1">
        <f t="shared" si="6"/>
        <v>1801.2360000000001</v>
      </c>
      <c r="F74" s="1">
        <f>IF(B74='Global Best'!$B71,1,0)</f>
        <v>1</v>
      </c>
      <c r="G74" s="3">
        <f>('Global Best'!$B71-B74)/'Global Best'!$B71</f>
        <v>0</v>
      </c>
      <c r="I74">
        <v>2308</v>
      </c>
      <c r="J74">
        <v>1801.133</v>
      </c>
      <c r="K74">
        <v>2308</v>
      </c>
      <c r="L74">
        <v>1800.694</v>
      </c>
      <c r="M74">
        <v>2336</v>
      </c>
      <c r="N74">
        <v>1801.644</v>
      </c>
      <c r="O74">
        <v>2312</v>
      </c>
      <c r="P74">
        <v>1800.9380000000001</v>
      </c>
      <c r="Q74">
        <v>2324</v>
      </c>
      <c r="R74">
        <v>1801.4839999999999</v>
      </c>
      <c r="S74">
        <v>2318</v>
      </c>
      <c r="T74">
        <v>1802.2049999999999</v>
      </c>
      <c r="U74">
        <v>2302</v>
      </c>
      <c r="V74">
        <v>1801.489</v>
      </c>
      <c r="W74">
        <v>2320</v>
      </c>
      <c r="X74">
        <v>1800.9190000000001</v>
      </c>
      <c r="Y74">
        <v>2316</v>
      </c>
      <c r="Z74">
        <v>1800.6869999999999</v>
      </c>
      <c r="AA74">
        <v>2328</v>
      </c>
      <c r="AB74">
        <v>1801.1669999999999</v>
      </c>
    </row>
    <row r="75" spans="1:28" x14ac:dyDescent="0.35">
      <c r="A75" t="s">
        <v>105</v>
      </c>
      <c r="B75" s="1">
        <f t="shared" si="4"/>
        <v>2326</v>
      </c>
      <c r="C75" s="1">
        <f t="shared" si="7"/>
        <v>2309.6</v>
      </c>
      <c r="D75">
        <f t="shared" si="5"/>
        <v>1.0858922598489913</v>
      </c>
      <c r="E75" s="1">
        <f t="shared" si="6"/>
        <v>1801.5760000000002</v>
      </c>
      <c r="F75" s="1">
        <f>IF(B75='Global Best'!$B72,1,0)</f>
        <v>0</v>
      </c>
      <c r="G75" s="3">
        <f>('Global Best'!$B72-B75)/'Global Best'!$B72</f>
        <v>1.7167381974248926E-3</v>
      </c>
      <c r="I75">
        <v>2318</v>
      </c>
      <c r="J75">
        <v>1802.1790000000001</v>
      </c>
      <c r="K75">
        <v>2314</v>
      </c>
      <c r="L75">
        <v>1801.114</v>
      </c>
      <c r="M75">
        <v>2326</v>
      </c>
      <c r="N75">
        <v>1800.732</v>
      </c>
      <c r="O75">
        <v>2308</v>
      </c>
      <c r="P75">
        <v>1804.3889999999999</v>
      </c>
      <c r="Q75">
        <v>2294</v>
      </c>
      <c r="R75">
        <v>1801.229</v>
      </c>
      <c r="S75">
        <v>2302</v>
      </c>
      <c r="T75">
        <v>1800.877</v>
      </c>
      <c r="U75">
        <v>2316</v>
      </c>
      <c r="V75">
        <v>1801.8230000000001</v>
      </c>
      <c r="W75">
        <v>2302</v>
      </c>
      <c r="X75">
        <v>1801.4570000000001</v>
      </c>
      <c r="Y75">
        <v>2314</v>
      </c>
      <c r="Z75">
        <v>1800.8920000000001</v>
      </c>
      <c r="AA75">
        <v>2302</v>
      </c>
      <c r="AB75">
        <v>1801.068</v>
      </c>
    </row>
    <row r="76" spans="1:28" x14ac:dyDescent="0.35">
      <c r="A76" t="s">
        <v>106</v>
      </c>
      <c r="B76" s="1">
        <f t="shared" si="4"/>
        <v>2350</v>
      </c>
      <c r="C76" s="1">
        <f t="shared" si="7"/>
        <v>2337.4</v>
      </c>
      <c r="D76">
        <f t="shared" si="5"/>
        <v>0.39572908802753282</v>
      </c>
      <c r="E76" s="1">
        <f t="shared" si="6"/>
        <v>1801.2818</v>
      </c>
      <c r="F76" s="1">
        <f>IF(B76='Global Best'!$B73,1,0)</f>
        <v>0</v>
      </c>
      <c r="G76" s="3">
        <f>('Global Best'!$B73-B76)/'Global Best'!$B73</f>
        <v>4.2372881355932203E-3</v>
      </c>
      <c r="I76">
        <v>2334</v>
      </c>
      <c r="J76">
        <v>1801.672</v>
      </c>
      <c r="K76">
        <v>2342</v>
      </c>
      <c r="L76">
        <v>1801.0920000000001</v>
      </c>
      <c r="M76">
        <v>2324</v>
      </c>
      <c r="N76">
        <v>1801.758</v>
      </c>
      <c r="O76">
        <v>2330</v>
      </c>
      <c r="P76">
        <v>1800.923</v>
      </c>
      <c r="Q76">
        <v>2328</v>
      </c>
      <c r="R76">
        <v>1801.46</v>
      </c>
      <c r="S76">
        <v>2348</v>
      </c>
      <c r="T76">
        <v>1800.7660000000001</v>
      </c>
      <c r="U76">
        <v>2350</v>
      </c>
      <c r="V76">
        <v>1801.578</v>
      </c>
      <c r="W76">
        <v>2328</v>
      </c>
      <c r="X76">
        <v>1801.076</v>
      </c>
      <c r="Y76">
        <v>2348</v>
      </c>
      <c r="Z76">
        <v>1800.78</v>
      </c>
      <c r="AA76">
        <v>2342</v>
      </c>
      <c r="AB76">
        <v>1801.713</v>
      </c>
    </row>
    <row r="77" spans="1:28" x14ac:dyDescent="0.35">
      <c r="A77" t="s">
        <v>107</v>
      </c>
      <c r="B77" s="1">
        <f t="shared" si="4"/>
        <v>2342</v>
      </c>
      <c r="C77" s="1">
        <f t="shared" si="7"/>
        <v>2329.4</v>
      </c>
      <c r="D77">
        <f t="shared" si="5"/>
        <v>2.3564423490602535</v>
      </c>
      <c r="E77" s="1">
        <f t="shared" si="6"/>
        <v>1802.0371</v>
      </c>
      <c r="F77" s="1">
        <f>IF(B77='Global Best'!$B74,1,0)</f>
        <v>0</v>
      </c>
      <c r="G77" s="3">
        <f>('Global Best'!$B74-B77)/'Global Best'!$B74</f>
        <v>2.5553662691652468E-3</v>
      </c>
      <c r="I77">
        <v>2336</v>
      </c>
      <c r="J77">
        <v>1801.521</v>
      </c>
      <c r="K77">
        <v>2318</v>
      </c>
      <c r="L77">
        <v>1800.7449999999999</v>
      </c>
      <c r="M77">
        <v>2328</v>
      </c>
      <c r="N77">
        <v>1802.096</v>
      </c>
      <c r="O77">
        <v>2338</v>
      </c>
      <c r="P77">
        <v>1801.15</v>
      </c>
      <c r="Q77">
        <v>2318</v>
      </c>
      <c r="R77">
        <v>1800.8209999999999</v>
      </c>
      <c r="S77">
        <v>2342</v>
      </c>
      <c r="T77">
        <v>1801.704</v>
      </c>
      <c r="U77">
        <v>2338</v>
      </c>
      <c r="V77">
        <v>1801.5419999999999</v>
      </c>
      <c r="W77">
        <v>2338</v>
      </c>
      <c r="X77">
        <v>1800.8520000000001</v>
      </c>
      <c r="Y77">
        <v>2324</v>
      </c>
      <c r="Z77">
        <v>1808.6310000000001</v>
      </c>
      <c r="AA77">
        <v>2314</v>
      </c>
      <c r="AB77">
        <v>1801.309</v>
      </c>
    </row>
    <row r="78" spans="1:28" x14ac:dyDescent="0.35">
      <c r="A78" t="s">
        <v>108</v>
      </c>
      <c r="B78" s="1">
        <f t="shared" si="4"/>
        <v>2334</v>
      </c>
      <c r="C78" s="1">
        <f t="shared" si="7"/>
        <v>2320.8000000000002</v>
      </c>
      <c r="D78">
        <f t="shared" si="5"/>
        <v>1.1484157977163636</v>
      </c>
      <c r="E78" s="1">
        <f t="shared" si="6"/>
        <v>1801.5372</v>
      </c>
      <c r="F78" s="1">
        <f>IF(B78='Global Best'!$B75,1,0)</f>
        <v>1</v>
      </c>
      <c r="G78" s="3">
        <f>('Global Best'!$B75-B78)/'Global Best'!$B75</f>
        <v>0</v>
      </c>
      <c r="I78">
        <v>2334</v>
      </c>
      <c r="J78">
        <v>1801.242</v>
      </c>
      <c r="K78">
        <v>2316</v>
      </c>
      <c r="L78">
        <v>1801.1769999999999</v>
      </c>
      <c r="M78">
        <v>2318</v>
      </c>
      <c r="N78">
        <v>1800.7760000000001</v>
      </c>
      <c r="O78">
        <v>2334</v>
      </c>
      <c r="P78">
        <v>1804.3520000000001</v>
      </c>
      <c r="Q78">
        <v>2322</v>
      </c>
      <c r="R78">
        <v>1801.22</v>
      </c>
      <c r="S78">
        <v>2332</v>
      </c>
      <c r="T78">
        <v>1800.883</v>
      </c>
      <c r="U78">
        <v>2320</v>
      </c>
      <c r="V78">
        <v>1801.086</v>
      </c>
      <c r="W78">
        <v>2306</v>
      </c>
      <c r="X78">
        <v>1800.6949999999999</v>
      </c>
      <c r="Y78">
        <v>2312</v>
      </c>
      <c r="Z78">
        <v>1801.154</v>
      </c>
      <c r="AA78">
        <v>2314</v>
      </c>
      <c r="AB78">
        <v>1802.787</v>
      </c>
    </row>
    <row r="79" spans="1:28" x14ac:dyDescent="0.35">
      <c r="A79" t="s">
        <v>109</v>
      </c>
      <c r="B79" s="1">
        <f t="shared" si="4"/>
        <v>2302</v>
      </c>
      <c r="C79" s="1">
        <f t="shared" si="7"/>
        <v>2288.6</v>
      </c>
      <c r="D79">
        <f t="shared" si="5"/>
        <v>0.75814961877218523</v>
      </c>
      <c r="E79" s="1">
        <f t="shared" si="6"/>
        <v>1801.7131999999997</v>
      </c>
      <c r="F79" s="1">
        <f>IF(B79='Global Best'!$B76,1,0)</f>
        <v>0</v>
      </c>
      <c r="G79" s="3">
        <f>('Global Best'!$B76-B79)/'Global Best'!$B76</f>
        <v>1.7346053772766695E-3</v>
      </c>
      <c r="I79">
        <v>2298</v>
      </c>
      <c r="J79">
        <v>1802.3720000000001</v>
      </c>
      <c r="K79">
        <v>2302</v>
      </c>
      <c r="L79">
        <v>1802.22</v>
      </c>
      <c r="M79">
        <v>2282</v>
      </c>
      <c r="N79">
        <v>1802.684</v>
      </c>
      <c r="O79">
        <v>2288</v>
      </c>
      <c r="P79">
        <v>1800.701</v>
      </c>
      <c r="Q79">
        <v>2278</v>
      </c>
      <c r="R79">
        <v>1800.7080000000001</v>
      </c>
      <c r="S79">
        <v>2290</v>
      </c>
      <c r="T79">
        <v>1801.115</v>
      </c>
      <c r="U79">
        <v>2288</v>
      </c>
      <c r="V79">
        <v>1801.873</v>
      </c>
      <c r="W79">
        <v>2284</v>
      </c>
      <c r="X79">
        <v>1802.4459999999999</v>
      </c>
      <c r="Y79">
        <v>2286</v>
      </c>
      <c r="Z79">
        <v>1801.0070000000001</v>
      </c>
      <c r="AA79">
        <v>2290</v>
      </c>
      <c r="AB79">
        <v>1802.0060000000001</v>
      </c>
    </row>
    <row r="80" spans="1:28" x14ac:dyDescent="0.35">
      <c r="A80" t="s">
        <v>110</v>
      </c>
      <c r="B80" s="1">
        <f t="shared" si="4"/>
        <v>110</v>
      </c>
      <c r="C80" s="1">
        <f t="shared" si="7"/>
        <v>109.2</v>
      </c>
      <c r="D80">
        <f t="shared" si="5"/>
        <v>0.10792878310359222</v>
      </c>
      <c r="E80" s="1">
        <f t="shared" si="6"/>
        <v>5.5282</v>
      </c>
      <c r="F80" s="1">
        <f>IF(B80='Global Best'!$B77,1,0)</f>
        <v>1</v>
      </c>
      <c r="G80" s="3">
        <f>('Global Best'!$B77-B80)/'Global Best'!$B77</f>
        <v>0</v>
      </c>
      <c r="I80">
        <v>110</v>
      </c>
      <c r="J80">
        <v>5.5259999999999998</v>
      </c>
      <c r="K80">
        <v>110</v>
      </c>
      <c r="L80">
        <v>5.5289999999999999</v>
      </c>
      <c r="M80">
        <v>110</v>
      </c>
      <c r="N80">
        <v>5.6059999999999999</v>
      </c>
      <c r="O80">
        <v>110</v>
      </c>
      <c r="P80">
        <v>5.31</v>
      </c>
      <c r="Q80">
        <v>106</v>
      </c>
      <c r="R80">
        <v>5.5789999999999997</v>
      </c>
      <c r="S80">
        <v>106</v>
      </c>
      <c r="T80">
        <v>5.3529999999999998</v>
      </c>
      <c r="U80">
        <v>110</v>
      </c>
      <c r="V80">
        <v>5.5990000000000002</v>
      </c>
      <c r="W80">
        <v>110</v>
      </c>
      <c r="X80">
        <v>5.5910000000000002</v>
      </c>
      <c r="Y80">
        <v>110</v>
      </c>
      <c r="Z80">
        <v>5.5860000000000003</v>
      </c>
      <c r="AA80">
        <v>110</v>
      </c>
      <c r="AB80">
        <v>5.6029999999999998</v>
      </c>
    </row>
    <row r="81" spans="1:28" x14ac:dyDescent="0.35">
      <c r="A81" t="s">
        <v>111</v>
      </c>
      <c r="B81" s="1">
        <f t="shared" si="4"/>
        <v>112</v>
      </c>
      <c r="C81" s="1">
        <f t="shared" si="7"/>
        <v>108.8</v>
      </c>
      <c r="D81">
        <f t="shared" si="5"/>
        <v>0.14534636791700953</v>
      </c>
      <c r="E81" s="1">
        <f t="shared" si="6"/>
        <v>5.2823000000000002</v>
      </c>
      <c r="F81" s="1">
        <f>IF(B81='Global Best'!$B78,1,0)</f>
        <v>1</v>
      </c>
      <c r="G81" s="3">
        <f>('Global Best'!$B78-B81)/'Global Best'!$B78</f>
        <v>0</v>
      </c>
      <c r="I81">
        <v>108</v>
      </c>
      <c r="J81">
        <v>5.5179999999999998</v>
      </c>
      <c r="K81">
        <v>108</v>
      </c>
      <c r="L81">
        <v>5.2130000000000001</v>
      </c>
      <c r="M81">
        <v>108</v>
      </c>
      <c r="N81">
        <v>5.44</v>
      </c>
      <c r="O81">
        <v>110</v>
      </c>
      <c r="P81">
        <v>5.0599999999999996</v>
      </c>
      <c r="Q81">
        <v>112</v>
      </c>
      <c r="R81">
        <v>5.3010000000000002</v>
      </c>
      <c r="S81">
        <v>108</v>
      </c>
      <c r="T81">
        <v>5.1829999999999998</v>
      </c>
      <c r="U81">
        <v>108</v>
      </c>
      <c r="V81">
        <v>5.2220000000000004</v>
      </c>
      <c r="W81">
        <v>108</v>
      </c>
      <c r="X81">
        <v>5.3860000000000001</v>
      </c>
      <c r="Y81">
        <v>110</v>
      </c>
      <c r="Z81">
        <v>5.13</v>
      </c>
      <c r="AA81">
        <v>108</v>
      </c>
      <c r="AB81">
        <v>5.37</v>
      </c>
    </row>
    <row r="82" spans="1:28" x14ac:dyDescent="0.35">
      <c r="A82" t="s">
        <v>112</v>
      </c>
      <c r="B82" s="1">
        <f t="shared" si="4"/>
        <v>112</v>
      </c>
      <c r="C82" s="1">
        <f t="shared" si="7"/>
        <v>111.6</v>
      </c>
      <c r="D82">
        <f t="shared" si="5"/>
        <v>0.12912220740230723</v>
      </c>
      <c r="E82" s="1">
        <f t="shared" si="6"/>
        <v>5.7429000000000006</v>
      </c>
      <c r="F82" s="1">
        <f>IF(B82='Global Best'!$B79,1,0)</f>
        <v>1</v>
      </c>
      <c r="G82" s="3">
        <f>('Global Best'!$B79-B82)/'Global Best'!$B79</f>
        <v>0</v>
      </c>
      <c r="I82">
        <v>112</v>
      </c>
      <c r="J82">
        <v>5.702</v>
      </c>
      <c r="K82">
        <v>112</v>
      </c>
      <c r="L82">
        <v>5.6349999999999998</v>
      </c>
      <c r="M82">
        <v>112</v>
      </c>
      <c r="N82">
        <v>5.7709999999999999</v>
      </c>
      <c r="O82">
        <v>110</v>
      </c>
      <c r="P82">
        <v>6.01</v>
      </c>
      <c r="Q82">
        <v>112</v>
      </c>
      <c r="R82">
        <v>5.6719999999999997</v>
      </c>
      <c r="S82">
        <v>112</v>
      </c>
      <c r="T82">
        <v>5.6059999999999999</v>
      </c>
      <c r="U82">
        <v>112</v>
      </c>
      <c r="V82">
        <v>5.6289999999999996</v>
      </c>
      <c r="W82">
        <v>112</v>
      </c>
      <c r="X82">
        <v>5.8159999999999998</v>
      </c>
      <c r="Y82">
        <v>110</v>
      </c>
      <c r="Z82">
        <v>5.8869999999999996</v>
      </c>
      <c r="AA82">
        <v>112</v>
      </c>
      <c r="AB82">
        <v>5.7009999999999996</v>
      </c>
    </row>
    <row r="83" spans="1:28" x14ac:dyDescent="0.35">
      <c r="A83" t="s">
        <v>113</v>
      </c>
      <c r="B83" s="1">
        <f t="shared" si="4"/>
        <v>106</v>
      </c>
      <c r="C83" s="1">
        <f t="shared" si="7"/>
        <v>105.2</v>
      </c>
      <c r="D83">
        <f t="shared" si="5"/>
        <v>0.14588766606917505</v>
      </c>
      <c r="E83" s="1">
        <f t="shared" si="6"/>
        <v>5.0499000000000001</v>
      </c>
      <c r="F83" s="1">
        <f>IF(B83='Global Best'!$B80,1,0)</f>
        <v>1</v>
      </c>
      <c r="G83" s="3">
        <f>('Global Best'!$B80-B83)/'Global Best'!$B80</f>
        <v>0</v>
      </c>
      <c r="I83">
        <v>106</v>
      </c>
      <c r="J83">
        <v>5.2949999999999999</v>
      </c>
      <c r="K83">
        <v>106</v>
      </c>
      <c r="L83">
        <v>5.0670000000000002</v>
      </c>
      <c r="M83">
        <v>106</v>
      </c>
      <c r="N83">
        <v>4.87</v>
      </c>
      <c r="O83">
        <v>104</v>
      </c>
      <c r="P83">
        <v>5.0780000000000003</v>
      </c>
      <c r="Q83">
        <v>104</v>
      </c>
      <c r="R83">
        <v>5.1660000000000004</v>
      </c>
      <c r="S83">
        <v>106</v>
      </c>
      <c r="T83">
        <v>5.1790000000000003</v>
      </c>
      <c r="U83">
        <v>104</v>
      </c>
      <c r="V83">
        <v>4.9640000000000004</v>
      </c>
      <c r="W83">
        <v>104</v>
      </c>
      <c r="X83">
        <v>4.8719999999999999</v>
      </c>
      <c r="Y83">
        <v>106</v>
      </c>
      <c r="Z83">
        <v>5.1150000000000002</v>
      </c>
      <c r="AA83">
        <v>106</v>
      </c>
      <c r="AB83">
        <v>4.8929999999999998</v>
      </c>
    </row>
    <row r="84" spans="1:28" x14ac:dyDescent="0.35">
      <c r="A84" t="s">
        <v>114</v>
      </c>
      <c r="B84" s="1">
        <f t="shared" si="4"/>
        <v>114</v>
      </c>
      <c r="C84" s="1">
        <f t="shared" si="7"/>
        <v>114</v>
      </c>
      <c r="D84">
        <f t="shared" si="5"/>
        <v>8.3846486708348947E-2</v>
      </c>
      <c r="E84" s="1">
        <f t="shared" si="6"/>
        <v>5.1527000000000003</v>
      </c>
      <c r="F84" s="1">
        <f>IF(B84='Global Best'!$B81,1,0)</f>
        <v>1</v>
      </c>
      <c r="G84" s="3">
        <f>('Global Best'!$B81-B84)/'Global Best'!$B81</f>
        <v>0</v>
      </c>
      <c r="I84">
        <v>114</v>
      </c>
      <c r="J84">
        <v>5.0069999999999997</v>
      </c>
      <c r="K84">
        <v>114</v>
      </c>
      <c r="L84">
        <v>5.1740000000000004</v>
      </c>
      <c r="M84">
        <v>114</v>
      </c>
      <c r="N84">
        <v>5.0209999999999999</v>
      </c>
      <c r="O84">
        <v>114</v>
      </c>
      <c r="P84">
        <v>5.1239999999999997</v>
      </c>
      <c r="Q84">
        <v>114</v>
      </c>
      <c r="R84">
        <v>5.2409999999999997</v>
      </c>
      <c r="S84">
        <v>114</v>
      </c>
      <c r="T84">
        <v>5.1769999999999996</v>
      </c>
      <c r="U84">
        <v>114</v>
      </c>
      <c r="V84">
        <v>5.21</v>
      </c>
      <c r="W84">
        <v>114</v>
      </c>
      <c r="X84">
        <v>5.1210000000000004</v>
      </c>
      <c r="Y84">
        <v>114</v>
      </c>
      <c r="Z84">
        <v>5.226</v>
      </c>
      <c r="AA84">
        <v>114</v>
      </c>
      <c r="AB84">
        <v>5.226</v>
      </c>
    </row>
    <row r="85" spans="1:28" x14ac:dyDescent="0.35">
      <c r="A85" t="s">
        <v>115</v>
      </c>
      <c r="B85" s="1">
        <f t="shared" si="4"/>
        <v>112</v>
      </c>
      <c r="C85" s="1">
        <f t="shared" si="7"/>
        <v>112</v>
      </c>
      <c r="D85">
        <f t="shared" si="5"/>
        <v>5.4716339221276285E-2</v>
      </c>
      <c r="E85" s="1">
        <f t="shared" si="6"/>
        <v>3.7510999999999997</v>
      </c>
      <c r="F85" s="1">
        <f>IF(B85='Global Best'!$B82,1,0)</f>
        <v>1</v>
      </c>
      <c r="G85" s="3">
        <f>('Global Best'!$B82-B85)/'Global Best'!$B82</f>
        <v>0</v>
      </c>
      <c r="I85">
        <v>112</v>
      </c>
      <c r="J85">
        <v>3.7040000000000002</v>
      </c>
      <c r="K85">
        <v>112</v>
      </c>
      <c r="L85">
        <v>3.6850000000000001</v>
      </c>
      <c r="M85">
        <v>112</v>
      </c>
      <c r="N85">
        <v>3.706</v>
      </c>
      <c r="O85">
        <v>112</v>
      </c>
      <c r="P85">
        <v>3.7629999999999999</v>
      </c>
      <c r="Q85">
        <v>112</v>
      </c>
      <c r="R85">
        <v>3.7770000000000001</v>
      </c>
      <c r="S85">
        <v>112</v>
      </c>
      <c r="T85">
        <v>3.758</v>
      </c>
      <c r="U85">
        <v>112</v>
      </c>
      <c r="V85">
        <v>3.742</v>
      </c>
      <c r="W85">
        <v>112</v>
      </c>
      <c r="X85">
        <v>3.7029999999999998</v>
      </c>
      <c r="Y85">
        <v>112</v>
      </c>
      <c r="Z85">
        <v>3.8519999999999999</v>
      </c>
      <c r="AA85">
        <v>112</v>
      </c>
      <c r="AB85">
        <v>3.8210000000000002</v>
      </c>
    </row>
    <row r="86" spans="1:28" x14ac:dyDescent="0.35">
      <c r="A86" t="s">
        <v>116</v>
      </c>
      <c r="B86" s="1">
        <f t="shared" si="4"/>
        <v>110</v>
      </c>
      <c r="C86" s="1">
        <f t="shared" si="7"/>
        <v>109.6</v>
      </c>
      <c r="D86">
        <f t="shared" si="5"/>
        <v>0.11133877232223391</v>
      </c>
      <c r="E86" s="1">
        <f t="shared" si="6"/>
        <v>5.6739000000000006</v>
      </c>
      <c r="F86" s="1">
        <f>IF(B86='Global Best'!$B83,1,0)</f>
        <v>1</v>
      </c>
      <c r="G86" s="3">
        <f>('Global Best'!$B83-B86)/'Global Best'!$B83</f>
        <v>0</v>
      </c>
      <c r="I86">
        <v>110</v>
      </c>
      <c r="J86">
        <v>5.7530000000000001</v>
      </c>
      <c r="K86">
        <v>110</v>
      </c>
      <c r="L86">
        <v>5.7830000000000004</v>
      </c>
      <c r="M86">
        <v>110</v>
      </c>
      <c r="N86">
        <v>5.5259999999999998</v>
      </c>
      <c r="O86">
        <v>110</v>
      </c>
      <c r="P86">
        <v>5.4829999999999997</v>
      </c>
      <c r="Q86">
        <v>110</v>
      </c>
      <c r="R86">
        <v>5.6280000000000001</v>
      </c>
      <c r="S86">
        <v>110</v>
      </c>
      <c r="T86">
        <v>5.6760000000000002</v>
      </c>
      <c r="U86">
        <v>108</v>
      </c>
      <c r="V86">
        <v>5.7009999999999996</v>
      </c>
      <c r="W86">
        <v>108</v>
      </c>
      <c r="X86">
        <v>5.7329999999999997</v>
      </c>
      <c r="Y86">
        <v>110</v>
      </c>
      <c r="Z86">
        <v>5.6210000000000004</v>
      </c>
      <c r="AA86">
        <v>110</v>
      </c>
      <c r="AB86">
        <v>5.835</v>
      </c>
    </row>
    <row r="87" spans="1:28" x14ac:dyDescent="0.35">
      <c r="A87" t="s">
        <v>117</v>
      </c>
      <c r="B87" s="1">
        <f t="shared" si="4"/>
        <v>112</v>
      </c>
      <c r="C87" s="1">
        <f t="shared" si="7"/>
        <v>111.2</v>
      </c>
      <c r="D87">
        <f t="shared" si="5"/>
        <v>0.17940035922173861</v>
      </c>
      <c r="E87" s="1">
        <f t="shared" si="6"/>
        <v>5.1606000000000005</v>
      </c>
      <c r="F87" s="1">
        <f>IF(B87='Global Best'!$B84,1,0)</f>
        <v>1</v>
      </c>
      <c r="G87" s="3">
        <f>('Global Best'!$B84-B87)/'Global Best'!$B84</f>
        <v>0</v>
      </c>
      <c r="I87">
        <v>112</v>
      </c>
      <c r="J87">
        <v>5.2939999999999996</v>
      </c>
      <c r="K87">
        <v>112</v>
      </c>
      <c r="L87">
        <v>5.1619999999999999</v>
      </c>
      <c r="M87">
        <v>112</v>
      </c>
      <c r="N87">
        <v>5.0720000000000001</v>
      </c>
      <c r="O87">
        <v>108</v>
      </c>
      <c r="P87">
        <v>5.4189999999999996</v>
      </c>
      <c r="Q87">
        <v>112</v>
      </c>
      <c r="R87">
        <v>4.83</v>
      </c>
      <c r="S87">
        <v>112</v>
      </c>
      <c r="T87">
        <v>5.1470000000000002</v>
      </c>
      <c r="U87">
        <v>112</v>
      </c>
      <c r="V87">
        <v>5.2450000000000001</v>
      </c>
      <c r="W87">
        <v>112</v>
      </c>
      <c r="X87">
        <v>5.13</v>
      </c>
      <c r="Y87">
        <v>108</v>
      </c>
      <c r="Z87">
        <v>5.3529999999999998</v>
      </c>
      <c r="AA87">
        <v>112</v>
      </c>
      <c r="AB87">
        <v>4.9539999999999997</v>
      </c>
    </row>
    <row r="88" spans="1:28" x14ac:dyDescent="0.35">
      <c r="A88" t="s">
        <v>118</v>
      </c>
      <c r="B88" s="1">
        <f t="shared" si="4"/>
        <v>108</v>
      </c>
      <c r="C88" s="1">
        <f t="shared" si="7"/>
        <v>108</v>
      </c>
      <c r="D88">
        <f t="shared" si="5"/>
        <v>0.1028304429631615</v>
      </c>
      <c r="E88" s="1">
        <f t="shared" si="6"/>
        <v>5.8518999999999997</v>
      </c>
      <c r="F88" s="1">
        <f>IF(B88='Global Best'!$B85,1,0)</f>
        <v>1</v>
      </c>
      <c r="G88" s="3">
        <f>('Global Best'!$B85-B88)/'Global Best'!$B85</f>
        <v>0</v>
      </c>
      <c r="I88">
        <v>108</v>
      </c>
      <c r="J88">
        <v>5.9480000000000004</v>
      </c>
      <c r="K88">
        <v>108</v>
      </c>
      <c r="L88">
        <v>5.93</v>
      </c>
      <c r="M88">
        <v>108</v>
      </c>
      <c r="N88">
        <v>5.8449999999999998</v>
      </c>
      <c r="O88">
        <v>108</v>
      </c>
      <c r="P88">
        <v>5.9779999999999998</v>
      </c>
      <c r="Q88">
        <v>108</v>
      </c>
      <c r="R88">
        <v>5.9139999999999997</v>
      </c>
      <c r="S88">
        <v>108</v>
      </c>
      <c r="T88">
        <v>5.718</v>
      </c>
      <c r="U88">
        <v>108</v>
      </c>
      <c r="V88">
        <v>5.8230000000000004</v>
      </c>
      <c r="W88">
        <v>108</v>
      </c>
      <c r="X88">
        <v>5.8840000000000003</v>
      </c>
      <c r="Y88">
        <v>108</v>
      </c>
      <c r="Z88">
        <v>5.8259999999999996</v>
      </c>
      <c r="AA88">
        <v>108</v>
      </c>
      <c r="AB88">
        <v>5.6529999999999996</v>
      </c>
    </row>
    <row r="89" spans="1:28" x14ac:dyDescent="0.35">
      <c r="A89" t="s">
        <v>119</v>
      </c>
      <c r="B89" s="1">
        <f t="shared" si="4"/>
        <v>110</v>
      </c>
      <c r="C89" s="1">
        <f t="shared" si="7"/>
        <v>109.8</v>
      </c>
      <c r="D89">
        <f t="shared" si="5"/>
        <v>7.3549983004756819E-2</v>
      </c>
      <c r="E89" s="1">
        <f t="shared" si="6"/>
        <v>4.4834000000000005</v>
      </c>
      <c r="F89" s="1">
        <f>IF(B89='Global Best'!$B86,1,0)</f>
        <v>1</v>
      </c>
      <c r="G89" s="3">
        <f>('Global Best'!$B86-B89)/'Global Best'!$B86</f>
        <v>0</v>
      </c>
      <c r="I89">
        <v>110</v>
      </c>
      <c r="J89">
        <v>4.3419999999999996</v>
      </c>
      <c r="K89">
        <v>110</v>
      </c>
      <c r="L89">
        <v>4.5</v>
      </c>
      <c r="M89">
        <v>110</v>
      </c>
      <c r="N89">
        <v>4.4400000000000004</v>
      </c>
      <c r="O89">
        <v>110</v>
      </c>
      <c r="P89">
        <v>4.5069999999999997</v>
      </c>
      <c r="Q89">
        <v>110</v>
      </c>
      <c r="R89">
        <v>4.5750000000000002</v>
      </c>
      <c r="S89">
        <v>110</v>
      </c>
      <c r="T89">
        <v>4.4980000000000002</v>
      </c>
      <c r="U89">
        <v>110</v>
      </c>
      <c r="V89">
        <v>4.41</v>
      </c>
      <c r="W89">
        <v>110</v>
      </c>
      <c r="X89">
        <v>4.4539999999999997</v>
      </c>
      <c r="Y89">
        <v>110</v>
      </c>
      <c r="Z89">
        <v>4.53</v>
      </c>
      <c r="AA89">
        <v>108</v>
      </c>
      <c r="AB89">
        <v>4.5780000000000003</v>
      </c>
    </row>
    <row r="90" spans="1:28" x14ac:dyDescent="0.35">
      <c r="A90" t="s">
        <v>120</v>
      </c>
      <c r="B90" s="1">
        <f t="shared" ref="B90:B93" si="8">MAX(I90,K90,M90,O90,Q90,S90,U90,W90,Y90,AA90)</f>
        <v>269030731</v>
      </c>
      <c r="C90" s="1">
        <f t="shared" ref="C90:C93" si="9">AVERAGE(I90,K90,M90,O90,Q90,S90,U90,W90,Y90,AA90)</f>
        <v>268012933.5</v>
      </c>
      <c r="D90">
        <f t="shared" ref="D90:D93" si="10">STDEV(J90,L90,N90,P90,R90,T90,V90,X90,Z90,AB90)</f>
        <v>0.18939684967459763</v>
      </c>
      <c r="E90" s="1">
        <f t="shared" ref="E90:E93" si="11">AVERAGE(J90,L90,N90,P90,R90,T90,V90,X90,Z90,AB90)</f>
        <v>1802.3715</v>
      </c>
      <c r="F90" s="1">
        <f>IF(B90='Global Best'!$B87,1,0)</f>
        <v>1</v>
      </c>
      <c r="G90" s="3">
        <f>('Global Best'!$B87-B90)/'Global Best'!$B87</f>
        <v>0</v>
      </c>
      <c r="I90" s="5">
        <v>269030731</v>
      </c>
      <c r="J90">
        <v>1802.3209999999999</v>
      </c>
      <c r="K90" s="5">
        <v>267850054</v>
      </c>
      <c r="L90">
        <v>1802.2270000000001</v>
      </c>
      <c r="M90" s="5">
        <v>268505875</v>
      </c>
      <c r="N90">
        <v>1802.5840000000001</v>
      </c>
      <c r="O90" s="5">
        <v>267634910</v>
      </c>
      <c r="P90">
        <v>1802.14</v>
      </c>
      <c r="Q90" s="5">
        <v>267589760</v>
      </c>
      <c r="R90">
        <v>1802.183</v>
      </c>
      <c r="S90" s="5">
        <v>267857611</v>
      </c>
      <c r="T90">
        <v>1802.18</v>
      </c>
      <c r="U90" s="5">
        <v>267401844</v>
      </c>
      <c r="V90">
        <v>1802.5319999999999</v>
      </c>
      <c r="W90" s="5">
        <v>267570887</v>
      </c>
      <c r="X90">
        <v>1802.3679999999999</v>
      </c>
      <c r="Y90" s="5">
        <v>268772744</v>
      </c>
      <c r="Z90">
        <v>1802.65</v>
      </c>
      <c r="AA90" s="5">
        <v>267914919</v>
      </c>
      <c r="AB90">
        <v>1802.53</v>
      </c>
    </row>
    <row r="91" spans="1:28" x14ac:dyDescent="0.35">
      <c r="A91" t="s">
        <v>121</v>
      </c>
      <c r="B91" s="1">
        <f t="shared" si="8"/>
        <v>41115322</v>
      </c>
      <c r="C91" s="1">
        <f t="shared" si="9"/>
        <v>40618611.5</v>
      </c>
      <c r="D91">
        <f t="shared" si="10"/>
        <v>2.2779695369146431</v>
      </c>
      <c r="E91" s="1">
        <f t="shared" si="11"/>
        <v>81.729100000000003</v>
      </c>
      <c r="F91" s="1">
        <f>IF(B91='Global Best'!$B88,1,0)</f>
        <v>0</v>
      </c>
      <c r="G91" s="3">
        <f>('Global Best'!$B88-B91)/'Global Best'!$B88</f>
        <v>2.3785496689786197E-3</v>
      </c>
      <c r="I91" s="5">
        <v>40998896</v>
      </c>
      <c r="J91">
        <v>82.16</v>
      </c>
      <c r="K91" s="5">
        <v>40348069</v>
      </c>
      <c r="L91">
        <v>77.760999999999996</v>
      </c>
      <c r="M91" s="5">
        <v>40630801</v>
      </c>
      <c r="N91">
        <v>81.545000000000002</v>
      </c>
      <c r="O91" s="5">
        <v>40710747</v>
      </c>
      <c r="P91">
        <v>86.228999999999999</v>
      </c>
      <c r="Q91" s="5">
        <v>40790167</v>
      </c>
      <c r="R91">
        <v>82.956999999999994</v>
      </c>
      <c r="S91" s="5">
        <v>40663735</v>
      </c>
      <c r="T91">
        <v>82.320999999999998</v>
      </c>
      <c r="U91" s="5">
        <v>41115322</v>
      </c>
      <c r="V91">
        <v>82.768000000000001</v>
      </c>
      <c r="W91" s="5">
        <v>40332437</v>
      </c>
      <c r="X91">
        <v>81.186999999999998</v>
      </c>
      <c r="Y91" s="5">
        <v>40539702</v>
      </c>
      <c r="Z91">
        <v>81.292000000000002</v>
      </c>
      <c r="AA91" s="5">
        <v>40056239</v>
      </c>
      <c r="AB91">
        <v>79.070999999999998</v>
      </c>
    </row>
    <row r="92" spans="1:28" x14ac:dyDescent="0.35">
      <c r="A92" t="s">
        <v>122</v>
      </c>
      <c r="B92" s="1">
        <f t="shared" si="8"/>
        <v>2858</v>
      </c>
      <c r="C92" s="1">
        <f t="shared" si="9"/>
        <v>2837</v>
      </c>
      <c r="D92">
        <f t="shared" si="10"/>
        <v>0.32823907276387043</v>
      </c>
      <c r="E92" s="1">
        <f t="shared" si="11"/>
        <v>1801.8229999999999</v>
      </c>
      <c r="F92" s="1">
        <f>IF(B92='Global Best'!$B89,1,0)</f>
        <v>0</v>
      </c>
      <c r="G92" s="3">
        <f>('Global Best'!$B89-B92)/'Global Best'!$B89</f>
        <v>9.0152565880721215E-3</v>
      </c>
      <c r="I92">
        <v>2836</v>
      </c>
      <c r="J92">
        <v>1801.6969999999999</v>
      </c>
      <c r="K92">
        <v>2838</v>
      </c>
      <c r="L92">
        <v>1802.3409999999999</v>
      </c>
      <c r="M92">
        <v>2844</v>
      </c>
      <c r="N92">
        <v>1802.1769999999999</v>
      </c>
      <c r="O92">
        <v>2836</v>
      </c>
      <c r="P92">
        <v>1801.962</v>
      </c>
      <c r="Q92">
        <v>2844</v>
      </c>
      <c r="R92">
        <v>1801.954</v>
      </c>
      <c r="S92">
        <v>2858</v>
      </c>
      <c r="T92">
        <v>1801.953</v>
      </c>
      <c r="U92">
        <v>2842</v>
      </c>
      <c r="V92">
        <v>1801.605</v>
      </c>
      <c r="W92">
        <v>2814</v>
      </c>
      <c r="X92">
        <v>1801.36</v>
      </c>
      <c r="Y92">
        <v>2830</v>
      </c>
      <c r="Z92">
        <v>1801.329</v>
      </c>
      <c r="AA92">
        <v>2828</v>
      </c>
      <c r="AB92">
        <v>1801.8520000000001</v>
      </c>
    </row>
    <row r="93" spans="1:28" x14ac:dyDescent="0.35">
      <c r="A93" t="s">
        <v>123</v>
      </c>
      <c r="B93" s="1">
        <f t="shared" si="8"/>
        <v>452</v>
      </c>
      <c r="C93" s="1">
        <f t="shared" si="9"/>
        <v>447.4</v>
      </c>
      <c r="D93">
        <f t="shared" si="10"/>
        <v>1.8366676467027037</v>
      </c>
      <c r="E93" s="1">
        <f t="shared" si="11"/>
        <v>57.531600000000005</v>
      </c>
      <c r="F93" s="1">
        <f>IF(B93='Global Best'!$B90,1,0)</f>
        <v>0</v>
      </c>
      <c r="G93" s="3">
        <f>('Global Best'!$B90-B93)/'Global Best'!$B90</f>
        <v>4.4052863436123352E-3</v>
      </c>
      <c r="I93">
        <v>450</v>
      </c>
      <c r="J93">
        <v>57.368000000000002</v>
      </c>
      <c r="K93">
        <v>452</v>
      </c>
      <c r="L93">
        <v>58.389000000000003</v>
      </c>
      <c r="M93">
        <v>446</v>
      </c>
      <c r="N93">
        <v>60.545000000000002</v>
      </c>
      <c r="O93">
        <v>450</v>
      </c>
      <c r="P93">
        <v>59.286000000000001</v>
      </c>
      <c r="Q93">
        <v>450</v>
      </c>
      <c r="R93">
        <v>57.334000000000003</v>
      </c>
      <c r="S93">
        <v>444</v>
      </c>
      <c r="T93">
        <v>57.78</v>
      </c>
      <c r="U93">
        <v>448</v>
      </c>
      <c r="V93">
        <v>58.52</v>
      </c>
      <c r="W93">
        <v>446</v>
      </c>
      <c r="X93">
        <v>56.396000000000001</v>
      </c>
      <c r="Y93">
        <v>444</v>
      </c>
      <c r="Z93">
        <v>54.265999999999998</v>
      </c>
      <c r="AA93">
        <v>444</v>
      </c>
      <c r="AB93">
        <v>55.432000000000002</v>
      </c>
    </row>
    <row r="99" spans="2:22" x14ac:dyDescent="0.35">
      <c r="B99" t="s">
        <v>33</v>
      </c>
      <c r="C99">
        <v>11618</v>
      </c>
      <c r="D99">
        <v>1297.4690000000001</v>
      </c>
      <c r="E99">
        <v>11591</v>
      </c>
      <c r="F99">
        <v>1352.8520000000001</v>
      </c>
      <c r="G99">
        <v>11613</v>
      </c>
      <c r="H99">
        <v>1367.3579999999999</v>
      </c>
      <c r="I99">
        <v>11582</v>
      </c>
      <c r="J99">
        <v>1363.6389999999999</v>
      </c>
      <c r="K99">
        <v>11582</v>
      </c>
      <c r="L99">
        <v>1351.384</v>
      </c>
      <c r="M99">
        <v>11608</v>
      </c>
      <c r="N99">
        <v>1290.856</v>
      </c>
      <c r="O99">
        <v>11613</v>
      </c>
      <c r="P99">
        <v>1283.6690000000001</v>
      </c>
      <c r="Q99">
        <v>11618</v>
      </c>
      <c r="R99">
        <v>1389.527</v>
      </c>
      <c r="S99">
        <v>11585</v>
      </c>
      <c r="T99">
        <v>1272.7280000000001</v>
      </c>
      <c r="U99">
        <v>11603</v>
      </c>
      <c r="V99">
        <v>1333.001</v>
      </c>
    </row>
    <row r="100" spans="2:22" x14ac:dyDescent="0.35">
      <c r="B100" t="s">
        <v>34</v>
      </c>
      <c r="C100">
        <v>1953</v>
      </c>
      <c r="D100">
        <v>1265.8050000000001</v>
      </c>
      <c r="E100">
        <v>1959</v>
      </c>
      <c r="F100">
        <v>1307.1369999999999</v>
      </c>
      <c r="G100">
        <v>1948</v>
      </c>
      <c r="H100">
        <v>1337.471</v>
      </c>
      <c r="I100">
        <v>1975</v>
      </c>
      <c r="J100">
        <v>1232.681</v>
      </c>
      <c r="K100">
        <v>1987</v>
      </c>
      <c r="L100">
        <v>1217.2639999999999</v>
      </c>
      <c r="M100">
        <v>1977</v>
      </c>
      <c r="N100">
        <v>1226.45</v>
      </c>
      <c r="O100">
        <v>1988</v>
      </c>
      <c r="P100">
        <v>1206.673</v>
      </c>
      <c r="Q100">
        <v>1961</v>
      </c>
      <c r="R100">
        <v>1257.713</v>
      </c>
      <c r="S100">
        <v>1973</v>
      </c>
      <c r="T100">
        <v>1209.7860000000001</v>
      </c>
      <c r="U100">
        <v>1954</v>
      </c>
      <c r="V100">
        <v>1161.799</v>
      </c>
    </row>
    <row r="101" spans="2:22" x14ac:dyDescent="0.35">
      <c r="B101" t="s">
        <v>35</v>
      </c>
      <c r="C101">
        <v>552</v>
      </c>
      <c r="D101">
        <v>186.70099999999999</v>
      </c>
      <c r="E101">
        <v>556</v>
      </c>
      <c r="F101">
        <v>206.91200000000001</v>
      </c>
      <c r="G101">
        <v>548</v>
      </c>
      <c r="H101">
        <v>178.059</v>
      </c>
      <c r="I101">
        <v>544</v>
      </c>
      <c r="J101">
        <v>186.512</v>
      </c>
      <c r="K101">
        <v>552</v>
      </c>
      <c r="L101">
        <v>201.78700000000001</v>
      </c>
      <c r="M101">
        <v>548</v>
      </c>
      <c r="N101">
        <v>173.501</v>
      </c>
      <c r="O101">
        <v>550</v>
      </c>
      <c r="P101">
        <v>198.92099999999999</v>
      </c>
      <c r="Q101">
        <v>552</v>
      </c>
      <c r="R101">
        <v>175.75399999999999</v>
      </c>
      <c r="S101">
        <v>548</v>
      </c>
      <c r="T101">
        <v>181.667</v>
      </c>
      <c r="U101">
        <v>552</v>
      </c>
      <c r="V101">
        <v>179.322</v>
      </c>
    </row>
    <row r="102" spans="2:22" x14ac:dyDescent="0.35">
      <c r="B102" t="s">
        <v>36</v>
      </c>
      <c r="C102">
        <v>540</v>
      </c>
      <c r="D102">
        <v>176.67699999999999</v>
      </c>
      <c r="E102">
        <v>542</v>
      </c>
      <c r="F102">
        <v>181.327</v>
      </c>
      <c r="G102">
        <v>532</v>
      </c>
      <c r="H102">
        <v>184.06299999999999</v>
      </c>
      <c r="I102">
        <v>536</v>
      </c>
      <c r="J102">
        <v>174.26400000000001</v>
      </c>
      <c r="K102">
        <v>536</v>
      </c>
      <c r="L102">
        <v>175.73</v>
      </c>
      <c r="M102">
        <v>538</v>
      </c>
      <c r="N102">
        <v>176.30799999999999</v>
      </c>
      <c r="O102">
        <v>538</v>
      </c>
      <c r="P102">
        <v>190.77799999999999</v>
      </c>
      <c r="Q102">
        <v>544</v>
      </c>
      <c r="R102">
        <v>179.04300000000001</v>
      </c>
      <c r="S102">
        <v>542</v>
      </c>
      <c r="T102">
        <v>192.398</v>
      </c>
      <c r="U102">
        <v>534</v>
      </c>
      <c r="V102">
        <v>168.29499999999999</v>
      </c>
    </row>
    <row r="103" spans="2:22" x14ac:dyDescent="0.35">
      <c r="B103" t="s">
        <v>37</v>
      </c>
      <c r="C103">
        <v>566</v>
      </c>
      <c r="D103">
        <v>195.71199999999999</v>
      </c>
      <c r="E103">
        <v>566</v>
      </c>
      <c r="F103">
        <v>191.30500000000001</v>
      </c>
      <c r="G103">
        <v>564</v>
      </c>
      <c r="H103">
        <v>187.45400000000001</v>
      </c>
      <c r="I103">
        <v>564</v>
      </c>
      <c r="J103">
        <v>181.154</v>
      </c>
      <c r="K103">
        <v>564</v>
      </c>
      <c r="L103">
        <v>201.99799999999999</v>
      </c>
      <c r="M103">
        <v>564</v>
      </c>
      <c r="N103">
        <v>190.75299999999999</v>
      </c>
      <c r="O103">
        <v>564</v>
      </c>
      <c r="P103">
        <v>188.44499999999999</v>
      </c>
      <c r="Q103">
        <v>560</v>
      </c>
      <c r="R103">
        <v>187.82900000000001</v>
      </c>
      <c r="S103">
        <v>566</v>
      </c>
      <c r="T103">
        <v>182.03399999999999</v>
      </c>
      <c r="U103">
        <v>562</v>
      </c>
      <c r="V103">
        <v>181.37100000000001</v>
      </c>
    </row>
    <row r="104" spans="2:22" x14ac:dyDescent="0.35">
      <c r="B104" t="s">
        <v>38</v>
      </c>
      <c r="C104">
        <v>3033</v>
      </c>
      <c r="D104">
        <v>450.6</v>
      </c>
      <c r="E104">
        <v>3032</v>
      </c>
      <c r="F104">
        <v>464.339</v>
      </c>
      <c r="G104">
        <v>3033</v>
      </c>
      <c r="H104">
        <v>461.26799999999997</v>
      </c>
      <c r="I104">
        <v>3028</v>
      </c>
      <c r="J104">
        <v>465.01</v>
      </c>
      <c r="K104">
        <v>3028</v>
      </c>
      <c r="L104">
        <v>461.91199999999998</v>
      </c>
      <c r="M104">
        <v>3037</v>
      </c>
      <c r="N104">
        <v>466.49400000000003</v>
      </c>
      <c r="O104">
        <v>3037</v>
      </c>
      <c r="P104">
        <v>468.04199999999997</v>
      </c>
      <c r="Q104">
        <v>3025</v>
      </c>
      <c r="R104">
        <v>458.08600000000001</v>
      </c>
      <c r="S104">
        <v>3031</v>
      </c>
      <c r="T104">
        <v>453.87</v>
      </c>
      <c r="U104">
        <v>3035</v>
      </c>
      <c r="V104">
        <v>464.17</v>
      </c>
    </row>
    <row r="105" spans="2:22" x14ac:dyDescent="0.35">
      <c r="B105" t="s">
        <v>39</v>
      </c>
      <c r="C105">
        <v>3023</v>
      </c>
      <c r="D105">
        <v>470.59399999999999</v>
      </c>
      <c r="E105">
        <v>3027</v>
      </c>
      <c r="F105">
        <v>475.19299999999998</v>
      </c>
      <c r="G105">
        <v>3025</v>
      </c>
      <c r="H105">
        <v>493.839</v>
      </c>
      <c r="I105">
        <v>3015</v>
      </c>
      <c r="J105">
        <v>454.512</v>
      </c>
      <c r="K105">
        <v>3011</v>
      </c>
      <c r="L105">
        <v>464.61399999999998</v>
      </c>
      <c r="M105">
        <v>3027</v>
      </c>
      <c r="N105">
        <v>496.26799999999997</v>
      </c>
      <c r="O105">
        <v>3025</v>
      </c>
      <c r="P105">
        <v>448.31200000000001</v>
      </c>
      <c r="Q105">
        <v>3014</v>
      </c>
      <c r="R105">
        <v>450.60500000000002</v>
      </c>
      <c r="S105">
        <v>3016</v>
      </c>
      <c r="T105">
        <v>477.34500000000003</v>
      </c>
      <c r="U105">
        <v>3025</v>
      </c>
      <c r="V105">
        <v>449.98099999999999</v>
      </c>
    </row>
    <row r="106" spans="2:22" x14ac:dyDescent="0.35">
      <c r="B106" t="s">
        <v>40</v>
      </c>
      <c r="C106">
        <v>3019</v>
      </c>
      <c r="D106">
        <v>446.75700000000001</v>
      </c>
      <c r="E106">
        <v>3021</v>
      </c>
      <c r="F106">
        <v>443.96100000000001</v>
      </c>
      <c r="G106">
        <v>3020</v>
      </c>
      <c r="H106">
        <v>416.57100000000003</v>
      </c>
      <c r="I106">
        <v>3026</v>
      </c>
      <c r="J106">
        <v>423.38499999999999</v>
      </c>
      <c r="K106">
        <v>3023</v>
      </c>
      <c r="L106">
        <v>441.33499999999998</v>
      </c>
      <c r="M106">
        <v>3019</v>
      </c>
      <c r="N106">
        <v>447.76400000000001</v>
      </c>
      <c r="O106">
        <v>3027</v>
      </c>
      <c r="P106">
        <v>484.90899999999999</v>
      </c>
      <c r="Q106">
        <v>3018</v>
      </c>
      <c r="R106">
        <v>458.39</v>
      </c>
      <c r="S106">
        <v>3019</v>
      </c>
      <c r="T106">
        <v>444.02199999999999</v>
      </c>
      <c r="U106">
        <v>3030</v>
      </c>
      <c r="V106">
        <v>448.97</v>
      </c>
    </row>
    <row r="107" spans="2:22" x14ac:dyDescent="0.35">
      <c r="B107" t="s">
        <v>41</v>
      </c>
      <c r="C107">
        <v>3012</v>
      </c>
      <c r="D107">
        <v>472.858</v>
      </c>
      <c r="E107">
        <v>3015</v>
      </c>
      <c r="F107">
        <v>454.97500000000002</v>
      </c>
      <c r="G107">
        <v>3017</v>
      </c>
      <c r="H107">
        <v>468.13400000000001</v>
      </c>
      <c r="I107">
        <v>3022</v>
      </c>
      <c r="J107">
        <v>481.45</v>
      </c>
      <c r="K107">
        <v>3006</v>
      </c>
      <c r="L107">
        <v>464.63600000000002</v>
      </c>
      <c r="M107">
        <v>3020</v>
      </c>
      <c r="N107">
        <v>465.30900000000003</v>
      </c>
      <c r="O107">
        <v>3023</v>
      </c>
      <c r="P107">
        <v>451.30900000000003</v>
      </c>
      <c r="Q107">
        <v>3026</v>
      </c>
      <c r="R107">
        <v>480.03300000000002</v>
      </c>
      <c r="S107">
        <v>3019</v>
      </c>
      <c r="T107">
        <v>475.45100000000002</v>
      </c>
      <c r="U107">
        <v>3019</v>
      </c>
      <c r="V107">
        <v>454.69099999999997</v>
      </c>
    </row>
    <row r="108" spans="2:22" x14ac:dyDescent="0.35">
      <c r="B108" t="s">
        <v>42</v>
      </c>
      <c r="C108">
        <v>980</v>
      </c>
      <c r="D108">
        <v>475.149</v>
      </c>
      <c r="E108">
        <v>970</v>
      </c>
      <c r="F108">
        <v>463.25099999999998</v>
      </c>
      <c r="G108">
        <v>974</v>
      </c>
      <c r="H108">
        <v>492.23700000000002</v>
      </c>
      <c r="I108">
        <v>981</v>
      </c>
      <c r="J108">
        <v>439.3</v>
      </c>
      <c r="K108">
        <v>977</v>
      </c>
      <c r="L108">
        <v>442.68599999999998</v>
      </c>
      <c r="M108">
        <v>962</v>
      </c>
      <c r="N108">
        <v>532.99199999999996</v>
      </c>
      <c r="O108">
        <v>968</v>
      </c>
      <c r="P108">
        <v>472.68299999999999</v>
      </c>
      <c r="Q108">
        <v>978</v>
      </c>
      <c r="R108">
        <v>419.96600000000001</v>
      </c>
      <c r="S108">
        <v>963</v>
      </c>
      <c r="T108">
        <v>423.53</v>
      </c>
      <c r="U108">
        <v>963</v>
      </c>
      <c r="V108">
        <v>474.13</v>
      </c>
    </row>
    <row r="109" spans="2:22" x14ac:dyDescent="0.35">
      <c r="B109" t="s">
        <v>43</v>
      </c>
      <c r="C109">
        <v>880</v>
      </c>
      <c r="D109">
        <v>408.12200000000001</v>
      </c>
      <c r="E109">
        <v>880</v>
      </c>
      <c r="F109">
        <v>379.846</v>
      </c>
      <c r="G109">
        <v>878</v>
      </c>
      <c r="H109">
        <v>406.125</v>
      </c>
      <c r="I109">
        <v>880</v>
      </c>
      <c r="J109">
        <v>418.86799999999999</v>
      </c>
      <c r="K109">
        <v>883</v>
      </c>
      <c r="L109">
        <v>404.98099999999999</v>
      </c>
      <c r="M109">
        <v>870</v>
      </c>
      <c r="N109">
        <v>470.613</v>
      </c>
      <c r="O109">
        <v>885</v>
      </c>
      <c r="P109">
        <v>440.81799999999998</v>
      </c>
      <c r="Q109">
        <v>888</v>
      </c>
      <c r="R109">
        <v>419.78300000000002</v>
      </c>
      <c r="S109">
        <v>891</v>
      </c>
      <c r="T109">
        <v>412.31</v>
      </c>
      <c r="U109">
        <v>886</v>
      </c>
      <c r="V109">
        <v>433.09399999999999</v>
      </c>
    </row>
    <row r="110" spans="2:22" x14ac:dyDescent="0.35">
      <c r="B110" t="s">
        <v>44</v>
      </c>
      <c r="C110">
        <v>11584</v>
      </c>
      <c r="D110">
        <v>1323.4739999999999</v>
      </c>
      <c r="E110">
        <v>11573</v>
      </c>
      <c r="F110">
        <v>1340.421</v>
      </c>
      <c r="G110">
        <v>11583</v>
      </c>
      <c r="H110">
        <v>1360.329</v>
      </c>
      <c r="I110">
        <v>11570</v>
      </c>
      <c r="J110">
        <v>1280.4870000000001</v>
      </c>
      <c r="K110">
        <v>11591</v>
      </c>
      <c r="L110">
        <v>1362.614</v>
      </c>
      <c r="M110">
        <v>11555</v>
      </c>
      <c r="N110">
        <v>1443.579</v>
      </c>
      <c r="O110">
        <v>11590</v>
      </c>
      <c r="P110">
        <v>1292.07</v>
      </c>
      <c r="Q110">
        <v>11592</v>
      </c>
      <c r="R110">
        <v>1278.4179999999999</v>
      </c>
      <c r="S110">
        <v>11567</v>
      </c>
      <c r="T110">
        <v>1320.771</v>
      </c>
      <c r="U110">
        <v>11596</v>
      </c>
      <c r="V110">
        <v>1259.5530000000001</v>
      </c>
    </row>
    <row r="111" spans="2:22" x14ac:dyDescent="0.35">
      <c r="B111" t="s">
        <v>45</v>
      </c>
      <c r="C111">
        <v>931</v>
      </c>
      <c r="D111">
        <v>410.86799999999999</v>
      </c>
      <c r="E111">
        <v>928</v>
      </c>
      <c r="F111">
        <v>421.30700000000002</v>
      </c>
      <c r="G111">
        <v>916</v>
      </c>
      <c r="H111">
        <v>410.74599999999998</v>
      </c>
      <c r="I111">
        <v>931</v>
      </c>
      <c r="J111">
        <v>404.93200000000002</v>
      </c>
      <c r="K111">
        <v>927</v>
      </c>
      <c r="L111">
        <v>411.714</v>
      </c>
      <c r="M111">
        <v>924</v>
      </c>
      <c r="N111">
        <v>428.27800000000002</v>
      </c>
      <c r="O111">
        <v>929</v>
      </c>
      <c r="P111">
        <v>398.25700000000001</v>
      </c>
      <c r="Q111">
        <v>932</v>
      </c>
      <c r="R111">
        <v>390.04700000000003</v>
      </c>
      <c r="S111">
        <v>923</v>
      </c>
      <c r="T111">
        <v>418.49599999999998</v>
      </c>
      <c r="U111">
        <v>932</v>
      </c>
      <c r="V111">
        <v>405.97</v>
      </c>
    </row>
    <row r="112" spans="2:22" x14ac:dyDescent="0.35">
      <c r="B112" t="s">
        <v>46</v>
      </c>
      <c r="C112">
        <v>900</v>
      </c>
      <c r="D112">
        <v>419.96699999999998</v>
      </c>
      <c r="E112">
        <v>913</v>
      </c>
      <c r="F112">
        <v>431.37599999999998</v>
      </c>
      <c r="G112">
        <v>906</v>
      </c>
      <c r="H112">
        <v>463.40499999999997</v>
      </c>
      <c r="I112">
        <v>922</v>
      </c>
      <c r="J112">
        <v>457.94400000000002</v>
      </c>
      <c r="K112">
        <v>906</v>
      </c>
      <c r="L112">
        <v>407.38799999999998</v>
      </c>
      <c r="M112">
        <v>904</v>
      </c>
      <c r="N112">
        <v>460.66699999999997</v>
      </c>
      <c r="O112">
        <v>898</v>
      </c>
      <c r="P112">
        <v>408.221</v>
      </c>
      <c r="Q112">
        <v>897</v>
      </c>
      <c r="R112">
        <v>430.83100000000002</v>
      </c>
      <c r="S112">
        <v>899</v>
      </c>
      <c r="T112">
        <v>428.59500000000003</v>
      </c>
      <c r="U112">
        <v>901</v>
      </c>
      <c r="V112">
        <v>432.42899999999997</v>
      </c>
    </row>
    <row r="113" spans="2:22" x14ac:dyDescent="0.35">
      <c r="B113" t="s">
        <v>47</v>
      </c>
      <c r="C113">
        <v>13228</v>
      </c>
      <c r="D113">
        <v>1803.662</v>
      </c>
      <c r="E113">
        <v>13211</v>
      </c>
      <c r="F113">
        <v>1804.037</v>
      </c>
      <c r="G113">
        <v>13206</v>
      </c>
      <c r="H113">
        <v>1802.0219999999999</v>
      </c>
      <c r="I113">
        <v>13238</v>
      </c>
      <c r="J113">
        <v>1801.848</v>
      </c>
      <c r="K113">
        <v>13196</v>
      </c>
      <c r="L113">
        <v>1803.816</v>
      </c>
      <c r="M113">
        <v>13173</v>
      </c>
      <c r="N113">
        <v>1803.752</v>
      </c>
      <c r="O113">
        <v>13163</v>
      </c>
      <c r="P113">
        <v>1803.973</v>
      </c>
      <c r="Q113">
        <v>13188</v>
      </c>
      <c r="R113">
        <v>1802.3019999999999</v>
      </c>
      <c r="S113">
        <v>13202</v>
      </c>
      <c r="T113">
        <v>1803.1510000000001</v>
      </c>
      <c r="U113">
        <v>13203</v>
      </c>
      <c r="V113">
        <v>1802.9159999999999</v>
      </c>
    </row>
    <row r="114" spans="2:22" x14ac:dyDescent="0.35">
      <c r="B114" t="s">
        <v>48</v>
      </c>
      <c r="C114">
        <v>13200</v>
      </c>
      <c r="D114">
        <v>1804.8689999999999</v>
      </c>
      <c r="E114">
        <v>13202</v>
      </c>
      <c r="F114">
        <v>1803.2159999999999</v>
      </c>
      <c r="G114">
        <v>13171</v>
      </c>
      <c r="H114">
        <v>1805.6769999999999</v>
      </c>
      <c r="I114">
        <v>13225</v>
      </c>
      <c r="J114">
        <v>1804.048</v>
      </c>
      <c r="K114">
        <v>13220</v>
      </c>
      <c r="L114">
        <v>1803.0329999999999</v>
      </c>
      <c r="M114">
        <v>13187</v>
      </c>
      <c r="N114">
        <v>1803.7280000000001</v>
      </c>
      <c r="O114">
        <v>13233</v>
      </c>
      <c r="P114">
        <v>1803.162</v>
      </c>
      <c r="Q114">
        <v>13243</v>
      </c>
      <c r="R114">
        <v>1803.086</v>
      </c>
      <c r="S114">
        <v>13180</v>
      </c>
      <c r="T114">
        <v>1803.4480000000001</v>
      </c>
      <c r="U114">
        <v>13206</v>
      </c>
      <c r="V114">
        <v>1803.729</v>
      </c>
    </row>
    <row r="115" spans="2:22" x14ac:dyDescent="0.35">
      <c r="B115" t="s">
        <v>49</v>
      </c>
      <c r="C115">
        <v>13202</v>
      </c>
      <c r="D115">
        <v>1803.43</v>
      </c>
      <c r="E115">
        <v>13161</v>
      </c>
      <c r="F115">
        <v>1804.0889999999999</v>
      </c>
      <c r="G115">
        <v>13171</v>
      </c>
      <c r="H115">
        <v>1802.91</v>
      </c>
      <c r="I115">
        <v>13182</v>
      </c>
      <c r="J115">
        <v>1804.31</v>
      </c>
      <c r="K115">
        <v>13188</v>
      </c>
      <c r="L115">
        <v>1803.9839999999999</v>
      </c>
      <c r="M115">
        <v>13176</v>
      </c>
      <c r="N115">
        <v>1805.1949999999999</v>
      </c>
      <c r="O115">
        <v>13188</v>
      </c>
      <c r="P115">
        <v>1802.6179999999999</v>
      </c>
      <c r="Q115">
        <v>13222</v>
      </c>
      <c r="R115">
        <v>1802.7270000000001</v>
      </c>
      <c r="S115">
        <v>13187</v>
      </c>
      <c r="T115">
        <v>1803.5540000000001</v>
      </c>
      <c r="U115">
        <v>13175</v>
      </c>
      <c r="V115">
        <v>1803.6579999999999</v>
      </c>
    </row>
    <row r="116" spans="2:22" x14ac:dyDescent="0.35">
      <c r="B116" t="s">
        <v>50</v>
      </c>
      <c r="C116">
        <v>13190</v>
      </c>
      <c r="D116">
        <v>1804.2729999999999</v>
      </c>
      <c r="E116">
        <v>13170</v>
      </c>
      <c r="F116">
        <v>1802.866</v>
      </c>
      <c r="G116">
        <v>13196</v>
      </c>
      <c r="H116">
        <v>1804.3779999999999</v>
      </c>
      <c r="I116">
        <v>13162</v>
      </c>
      <c r="J116">
        <v>1802.931</v>
      </c>
      <c r="K116">
        <v>13192</v>
      </c>
      <c r="L116">
        <v>1805.7349999999999</v>
      </c>
      <c r="M116">
        <v>13182</v>
      </c>
      <c r="N116">
        <v>1805.4169999999999</v>
      </c>
      <c r="O116">
        <v>13139</v>
      </c>
      <c r="P116">
        <v>1803.884</v>
      </c>
      <c r="Q116">
        <v>13216</v>
      </c>
      <c r="R116">
        <v>1803.8</v>
      </c>
      <c r="S116">
        <v>13196</v>
      </c>
      <c r="T116">
        <v>1804.5309999999999</v>
      </c>
      <c r="U116">
        <v>13210</v>
      </c>
      <c r="V116">
        <v>1803.288</v>
      </c>
    </row>
    <row r="117" spans="2:22" x14ac:dyDescent="0.35">
      <c r="B117" t="s">
        <v>51</v>
      </c>
      <c r="C117">
        <v>13164</v>
      </c>
      <c r="D117">
        <v>1804.4760000000001</v>
      </c>
      <c r="E117">
        <v>13191</v>
      </c>
      <c r="F117">
        <v>1803.1079999999999</v>
      </c>
      <c r="G117">
        <v>13197</v>
      </c>
      <c r="H117">
        <v>1804.0730000000001</v>
      </c>
      <c r="I117">
        <v>13173</v>
      </c>
      <c r="J117">
        <v>1803.1220000000001</v>
      </c>
      <c r="K117">
        <v>13162</v>
      </c>
      <c r="L117">
        <v>1803.115</v>
      </c>
      <c r="M117">
        <v>13181</v>
      </c>
      <c r="N117">
        <v>1804.0309999999999</v>
      </c>
      <c r="O117">
        <v>13161</v>
      </c>
      <c r="P117">
        <v>1802.9069999999999</v>
      </c>
      <c r="Q117">
        <v>13142</v>
      </c>
      <c r="R117">
        <v>1803.4349999999999</v>
      </c>
      <c r="S117">
        <v>13161</v>
      </c>
      <c r="T117">
        <v>1804.9970000000001</v>
      </c>
      <c r="U117">
        <v>13200</v>
      </c>
      <c r="V117">
        <v>1803.617</v>
      </c>
    </row>
    <row r="118" spans="2:22" x14ac:dyDescent="0.35">
      <c r="B118" t="s">
        <v>52</v>
      </c>
      <c r="C118">
        <v>3156</v>
      </c>
      <c r="D118">
        <v>1804.0239999999999</v>
      </c>
      <c r="E118">
        <v>3210</v>
      </c>
      <c r="F118">
        <v>1802.337</v>
      </c>
      <c r="G118">
        <v>3245</v>
      </c>
      <c r="H118">
        <v>1801.635</v>
      </c>
      <c r="I118">
        <v>3143</v>
      </c>
      <c r="J118">
        <v>1802.902</v>
      </c>
      <c r="K118">
        <v>3180</v>
      </c>
      <c r="L118">
        <v>1802.0840000000001</v>
      </c>
      <c r="M118">
        <v>3186</v>
      </c>
      <c r="N118">
        <v>1803.192</v>
      </c>
      <c r="O118">
        <v>3186</v>
      </c>
      <c r="P118">
        <v>1802.85</v>
      </c>
      <c r="Q118">
        <v>3172</v>
      </c>
      <c r="R118">
        <v>1803.7719999999999</v>
      </c>
      <c r="S118">
        <v>3187</v>
      </c>
      <c r="T118">
        <v>1805.7550000000001</v>
      </c>
      <c r="U118">
        <v>3184</v>
      </c>
      <c r="V118">
        <v>1802.1569999999999</v>
      </c>
    </row>
    <row r="119" spans="2:22" x14ac:dyDescent="0.35">
      <c r="B119" t="s">
        <v>53</v>
      </c>
      <c r="C119">
        <v>3167</v>
      </c>
      <c r="D119">
        <v>1803.318</v>
      </c>
      <c r="E119">
        <v>3145</v>
      </c>
      <c r="F119">
        <v>1802.828</v>
      </c>
      <c r="G119">
        <v>3114</v>
      </c>
      <c r="H119">
        <v>1802.4349999999999</v>
      </c>
      <c r="I119">
        <v>3130</v>
      </c>
      <c r="J119">
        <v>1803.6469999999999</v>
      </c>
      <c r="K119">
        <v>3119</v>
      </c>
      <c r="L119">
        <v>1802.1479999999999</v>
      </c>
      <c r="M119">
        <v>3175</v>
      </c>
      <c r="N119">
        <v>1801.731</v>
      </c>
      <c r="O119">
        <v>3156</v>
      </c>
      <c r="P119">
        <v>1803.739</v>
      </c>
      <c r="Q119">
        <v>3137</v>
      </c>
      <c r="R119">
        <v>1801.877</v>
      </c>
      <c r="S119">
        <v>3110</v>
      </c>
      <c r="T119">
        <v>1802.1320000000001</v>
      </c>
      <c r="U119">
        <v>3123</v>
      </c>
      <c r="V119">
        <v>1802.0350000000001</v>
      </c>
    </row>
    <row r="120" spans="2:22" x14ac:dyDescent="0.35">
      <c r="B120" t="s">
        <v>54</v>
      </c>
      <c r="C120">
        <v>3265</v>
      </c>
      <c r="D120">
        <v>1801.7750000000001</v>
      </c>
      <c r="E120">
        <v>3226</v>
      </c>
      <c r="F120">
        <v>1802.68</v>
      </c>
      <c r="G120">
        <v>3252</v>
      </c>
      <c r="H120">
        <v>1803.1880000000001</v>
      </c>
      <c r="I120">
        <v>3231</v>
      </c>
      <c r="J120">
        <v>1801.962</v>
      </c>
      <c r="K120">
        <v>3271</v>
      </c>
      <c r="L120">
        <v>1803.636</v>
      </c>
      <c r="M120">
        <v>3250</v>
      </c>
      <c r="N120">
        <v>1801.614</v>
      </c>
      <c r="O120">
        <v>3230</v>
      </c>
      <c r="P120">
        <v>1801.8330000000001</v>
      </c>
      <c r="Q120">
        <v>3259</v>
      </c>
      <c r="R120">
        <v>1802.463</v>
      </c>
      <c r="S120">
        <v>3259</v>
      </c>
      <c r="T120">
        <v>1801.4760000000001</v>
      </c>
      <c r="U120">
        <v>3254</v>
      </c>
      <c r="V120">
        <v>1802.904</v>
      </c>
    </row>
    <row r="121" spans="2:22" x14ac:dyDescent="0.35">
      <c r="B121" t="s">
        <v>55</v>
      </c>
      <c r="C121">
        <v>11583</v>
      </c>
      <c r="D121">
        <v>1417.8630000000001</v>
      </c>
      <c r="E121">
        <v>11601</v>
      </c>
      <c r="F121">
        <v>1335.5709999999999</v>
      </c>
      <c r="G121">
        <v>11584</v>
      </c>
      <c r="H121">
        <v>1359.2049999999999</v>
      </c>
      <c r="I121">
        <v>11595</v>
      </c>
      <c r="J121">
        <v>1312.3889999999999</v>
      </c>
      <c r="K121">
        <v>11582</v>
      </c>
      <c r="L121">
        <v>1314.48</v>
      </c>
      <c r="M121">
        <v>11593</v>
      </c>
      <c r="N121">
        <v>1295.5540000000001</v>
      </c>
      <c r="O121">
        <v>11597</v>
      </c>
      <c r="P121">
        <v>1357.8209999999999</v>
      </c>
      <c r="Q121">
        <v>11591</v>
      </c>
      <c r="R121">
        <v>1327.771</v>
      </c>
      <c r="S121">
        <v>11602</v>
      </c>
      <c r="T121">
        <v>1383.6289999999999</v>
      </c>
      <c r="U121">
        <v>11605</v>
      </c>
      <c r="V121">
        <v>1323.8109999999999</v>
      </c>
    </row>
    <row r="122" spans="2:22" x14ac:dyDescent="0.35">
      <c r="B122" t="s">
        <v>56</v>
      </c>
      <c r="C122">
        <v>3271</v>
      </c>
      <c r="D122">
        <v>1802.6220000000001</v>
      </c>
      <c r="E122">
        <v>3202</v>
      </c>
      <c r="F122">
        <v>1804.3620000000001</v>
      </c>
      <c r="G122">
        <v>3256</v>
      </c>
      <c r="H122">
        <v>1802.37</v>
      </c>
      <c r="I122">
        <v>3239</v>
      </c>
      <c r="J122">
        <v>1802.7739999999999</v>
      </c>
      <c r="K122">
        <v>3234</v>
      </c>
      <c r="L122">
        <v>1803.307</v>
      </c>
      <c r="M122">
        <v>3237</v>
      </c>
      <c r="N122">
        <v>1803.0039999999999</v>
      </c>
      <c r="O122">
        <v>3279</v>
      </c>
      <c r="P122">
        <v>1802.027</v>
      </c>
      <c r="Q122">
        <v>3248</v>
      </c>
      <c r="R122">
        <v>1804.288</v>
      </c>
      <c r="S122">
        <v>3253</v>
      </c>
      <c r="T122">
        <v>1803.03</v>
      </c>
      <c r="U122">
        <v>3258</v>
      </c>
      <c r="V122">
        <v>1802.2950000000001</v>
      </c>
    </row>
    <row r="123" spans="2:22" x14ac:dyDescent="0.35">
      <c r="B123" t="s">
        <v>57</v>
      </c>
      <c r="C123">
        <v>3142</v>
      </c>
      <c r="D123">
        <v>1801.6590000000001</v>
      </c>
      <c r="E123">
        <v>3167</v>
      </c>
      <c r="F123">
        <v>1803.991</v>
      </c>
      <c r="G123">
        <v>3144</v>
      </c>
      <c r="H123">
        <v>1804.222</v>
      </c>
      <c r="I123">
        <v>3145</v>
      </c>
      <c r="J123">
        <v>1803.547</v>
      </c>
      <c r="K123">
        <v>3149</v>
      </c>
      <c r="L123">
        <v>1804.037</v>
      </c>
      <c r="M123">
        <v>3166</v>
      </c>
      <c r="N123">
        <v>1802.8330000000001</v>
      </c>
      <c r="O123">
        <v>3140</v>
      </c>
      <c r="P123">
        <v>1801.3150000000001</v>
      </c>
      <c r="Q123">
        <v>3170</v>
      </c>
      <c r="R123">
        <v>1802.452</v>
      </c>
      <c r="S123">
        <v>3134</v>
      </c>
      <c r="T123">
        <v>1803.742</v>
      </c>
      <c r="U123">
        <v>3133</v>
      </c>
      <c r="V123">
        <v>1802.575</v>
      </c>
    </row>
    <row r="124" spans="2:22" x14ac:dyDescent="0.35">
      <c r="B124" t="s">
        <v>58</v>
      </c>
      <c r="C124">
        <v>1356</v>
      </c>
      <c r="D124">
        <v>1800.001</v>
      </c>
      <c r="E124">
        <v>1360</v>
      </c>
      <c r="F124">
        <v>1800.0550000000001</v>
      </c>
      <c r="G124">
        <v>1362</v>
      </c>
      <c r="H124">
        <v>1800.001</v>
      </c>
      <c r="I124">
        <v>1362</v>
      </c>
      <c r="J124">
        <v>1804.509</v>
      </c>
      <c r="K124">
        <v>1356</v>
      </c>
      <c r="L124">
        <v>1800.1030000000001</v>
      </c>
      <c r="M124">
        <v>1358</v>
      </c>
      <c r="N124">
        <v>1800.0429999999999</v>
      </c>
      <c r="O124">
        <v>1370</v>
      </c>
      <c r="P124">
        <v>1800.0820000000001</v>
      </c>
      <c r="Q124">
        <v>1354</v>
      </c>
      <c r="R124">
        <v>1800.087</v>
      </c>
      <c r="S124">
        <v>1356</v>
      </c>
      <c r="T124">
        <v>1800.0609999999999</v>
      </c>
      <c r="U124">
        <v>1368</v>
      </c>
      <c r="V124">
        <v>1800.008</v>
      </c>
    </row>
    <row r="125" spans="2:22" x14ac:dyDescent="0.35">
      <c r="B125" t="s">
        <v>59</v>
      </c>
      <c r="C125">
        <v>1316</v>
      </c>
      <c r="D125">
        <v>1800.1079999999999</v>
      </c>
      <c r="E125">
        <v>1336</v>
      </c>
      <c r="F125">
        <v>1800.002</v>
      </c>
      <c r="G125">
        <v>1312</v>
      </c>
      <c r="H125">
        <v>1800.1010000000001</v>
      </c>
      <c r="I125">
        <v>1336</v>
      </c>
      <c r="J125">
        <v>1800.001</v>
      </c>
      <c r="K125">
        <v>1338</v>
      </c>
      <c r="L125">
        <v>1800.32</v>
      </c>
      <c r="M125">
        <v>1336</v>
      </c>
      <c r="N125">
        <v>1800.1030000000001</v>
      </c>
      <c r="O125">
        <v>1342</v>
      </c>
      <c r="P125">
        <v>1800.587</v>
      </c>
      <c r="Q125">
        <v>1328</v>
      </c>
      <c r="R125">
        <v>1800.1110000000001</v>
      </c>
      <c r="S125">
        <v>1324</v>
      </c>
      <c r="T125">
        <v>1800.0340000000001</v>
      </c>
      <c r="U125">
        <v>1330</v>
      </c>
      <c r="V125">
        <v>1800.0719999999999</v>
      </c>
    </row>
    <row r="126" spans="2:22" x14ac:dyDescent="0.35">
      <c r="B126" t="s">
        <v>60</v>
      </c>
      <c r="C126">
        <v>1338</v>
      </c>
      <c r="D126">
        <v>1800.076</v>
      </c>
      <c r="E126">
        <v>1338</v>
      </c>
      <c r="F126">
        <v>1800.001</v>
      </c>
      <c r="G126">
        <v>1342</v>
      </c>
      <c r="H126">
        <v>1800.078</v>
      </c>
      <c r="I126">
        <v>1322</v>
      </c>
      <c r="J126">
        <v>1800.0830000000001</v>
      </c>
      <c r="K126">
        <v>1342</v>
      </c>
      <c r="L126">
        <v>1800.001</v>
      </c>
      <c r="M126">
        <v>1348</v>
      </c>
      <c r="N126">
        <v>1802.8230000000001</v>
      </c>
      <c r="O126">
        <v>1348</v>
      </c>
      <c r="P126">
        <v>1800.05</v>
      </c>
      <c r="Q126">
        <v>1340</v>
      </c>
      <c r="R126">
        <v>1800.0830000000001</v>
      </c>
      <c r="S126">
        <v>1346</v>
      </c>
      <c r="T126">
        <v>1800.3630000000001</v>
      </c>
      <c r="U126">
        <v>1350</v>
      </c>
      <c r="V126">
        <v>1804.0139999999999</v>
      </c>
    </row>
    <row r="127" spans="2:22" x14ac:dyDescent="0.35">
      <c r="B127" t="s">
        <v>61</v>
      </c>
      <c r="C127">
        <v>7572</v>
      </c>
      <c r="D127">
        <v>1802.0070000000001</v>
      </c>
      <c r="E127">
        <v>7575</v>
      </c>
      <c r="F127">
        <v>1802.325</v>
      </c>
      <c r="G127">
        <v>7573</v>
      </c>
      <c r="H127">
        <v>1801.537</v>
      </c>
      <c r="I127">
        <v>7553</v>
      </c>
      <c r="J127">
        <v>1801.4760000000001</v>
      </c>
      <c r="K127">
        <v>7585</v>
      </c>
      <c r="L127">
        <v>1801.8240000000001</v>
      </c>
      <c r="M127">
        <v>7572</v>
      </c>
      <c r="N127">
        <v>1802.222</v>
      </c>
      <c r="O127">
        <v>7573</v>
      </c>
      <c r="P127">
        <v>1801.51</v>
      </c>
      <c r="Q127">
        <v>7565</v>
      </c>
      <c r="R127">
        <v>1801.0029999999999</v>
      </c>
      <c r="S127">
        <v>7573</v>
      </c>
      <c r="T127">
        <v>1801.8920000000001</v>
      </c>
      <c r="U127">
        <v>7551</v>
      </c>
      <c r="V127">
        <v>1803.471</v>
      </c>
    </row>
    <row r="128" spans="2:22" x14ac:dyDescent="0.35">
      <c r="B128" t="s">
        <v>62</v>
      </c>
      <c r="C128">
        <v>7560</v>
      </c>
      <c r="D128">
        <v>1804.7339999999999</v>
      </c>
      <c r="E128">
        <v>7564</v>
      </c>
      <c r="F128">
        <v>1802.0239999999999</v>
      </c>
      <c r="G128">
        <v>7542</v>
      </c>
      <c r="H128">
        <v>1803.0229999999999</v>
      </c>
      <c r="I128">
        <v>7561</v>
      </c>
      <c r="J128">
        <v>1804.049</v>
      </c>
      <c r="K128">
        <v>7580</v>
      </c>
      <c r="L128">
        <v>1801.915</v>
      </c>
      <c r="M128">
        <v>7577</v>
      </c>
      <c r="N128">
        <v>1801.6220000000001</v>
      </c>
      <c r="O128">
        <v>7559</v>
      </c>
      <c r="P128">
        <v>1801.7909999999999</v>
      </c>
      <c r="Q128">
        <v>7563</v>
      </c>
      <c r="R128">
        <v>1801.933</v>
      </c>
      <c r="S128">
        <v>7573</v>
      </c>
      <c r="T128">
        <v>1800.22</v>
      </c>
      <c r="U128">
        <v>7564</v>
      </c>
      <c r="V128">
        <v>1801.8920000000001</v>
      </c>
    </row>
    <row r="129" spans="2:22" x14ac:dyDescent="0.35">
      <c r="B129" t="s">
        <v>63</v>
      </c>
      <c r="C129">
        <v>7573</v>
      </c>
      <c r="D129">
        <v>1803.0440000000001</v>
      </c>
      <c r="E129">
        <v>7574</v>
      </c>
      <c r="F129">
        <v>1801.8820000000001</v>
      </c>
      <c r="G129">
        <v>7579</v>
      </c>
      <c r="H129">
        <v>1802.569</v>
      </c>
      <c r="I129">
        <v>7566</v>
      </c>
      <c r="J129">
        <v>1801.9159999999999</v>
      </c>
      <c r="K129">
        <v>7576</v>
      </c>
      <c r="L129">
        <v>1802.0920000000001</v>
      </c>
      <c r="M129">
        <v>7567</v>
      </c>
      <c r="N129">
        <v>1803.518</v>
      </c>
      <c r="O129">
        <v>7580</v>
      </c>
      <c r="P129">
        <v>1801.9590000000001</v>
      </c>
      <c r="Q129">
        <v>7574</v>
      </c>
      <c r="R129">
        <v>1802.6559999999999</v>
      </c>
      <c r="S129">
        <v>7563</v>
      </c>
      <c r="T129">
        <v>1801.383</v>
      </c>
      <c r="U129">
        <v>7583</v>
      </c>
      <c r="V129">
        <v>1801.8889999999999</v>
      </c>
    </row>
    <row r="130" spans="2:22" x14ac:dyDescent="0.35">
      <c r="B130" t="s">
        <v>64</v>
      </c>
      <c r="C130">
        <v>7564</v>
      </c>
      <c r="D130">
        <v>1802.13</v>
      </c>
      <c r="E130">
        <v>7578</v>
      </c>
      <c r="F130">
        <v>1801.5909999999999</v>
      </c>
      <c r="G130">
        <v>7579</v>
      </c>
      <c r="H130">
        <v>1801.47</v>
      </c>
      <c r="I130">
        <v>7555</v>
      </c>
      <c r="J130">
        <v>1803.3219999999999</v>
      </c>
      <c r="K130">
        <v>7577</v>
      </c>
      <c r="L130">
        <v>1802.779</v>
      </c>
      <c r="M130">
        <v>7579</v>
      </c>
      <c r="N130">
        <v>1802.4290000000001</v>
      </c>
      <c r="O130">
        <v>7585</v>
      </c>
      <c r="P130">
        <v>1801.5619999999999</v>
      </c>
      <c r="Q130">
        <v>7588</v>
      </c>
      <c r="R130">
        <v>1802.375</v>
      </c>
      <c r="S130">
        <v>7579</v>
      </c>
      <c r="T130">
        <v>1802.662</v>
      </c>
      <c r="U130">
        <v>7574</v>
      </c>
      <c r="V130">
        <v>1802.4159999999999</v>
      </c>
    </row>
    <row r="131" spans="2:22" x14ac:dyDescent="0.35">
      <c r="B131" t="s">
        <v>65</v>
      </c>
      <c r="C131">
        <v>2305</v>
      </c>
      <c r="D131">
        <v>1801.7180000000001</v>
      </c>
      <c r="E131">
        <v>2290</v>
      </c>
      <c r="F131">
        <v>1800.895</v>
      </c>
      <c r="G131">
        <v>2291</v>
      </c>
      <c r="H131">
        <v>1801.4880000000001</v>
      </c>
      <c r="I131">
        <v>2311</v>
      </c>
      <c r="J131">
        <v>1805.2670000000001</v>
      </c>
      <c r="K131">
        <v>2292</v>
      </c>
      <c r="L131">
        <v>1801.454</v>
      </c>
      <c r="M131">
        <v>2302</v>
      </c>
      <c r="N131">
        <v>1803.5360000000001</v>
      </c>
      <c r="O131">
        <v>2332</v>
      </c>
      <c r="P131">
        <v>1801.5820000000001</v>
      </c>
      <c r="Q131">
        <v>2307</v>
      </c>
      <c r="R131">
        <v>1801.7349999999999</v>
      </c>
      <c r="S131">
        <v>2332</v>
      </c>
      <c r="T131">
        <v>1802.8720000000001</v>
      </c>
      <c r="U131">
        <v>2283</v>
      </c>
      <c r="V131">
        <v>1801.501</v>
      </c>
    </row>
    <row r="132" spans="2:22" x14ac:dyDescent="0.35">
      <c r="B132" t="s">
        <v>66</v>
      </c>
      <c r="C132">
        <v>11620</v>
      </c>
      <c r="D132">
        <v>1335.578</v>
      </c>
      <c r="E132">
        <v>11617</v>
      </c>
      <c r="F132">
        <v>1406.856</v>
      </c>
      <c r="G132">
        <v>11596</v>
      </c>
      <c r="H132">
        <v>1428.347</v>
      </c>
      <c r="I132">
        <v>11616</v>
      </c>
      <c r="J132">
        <v>1343.126</v>
      </c>
      <c r="K132">
        <v>11603</v>
      </c>
      <c r="L132">
        <v>1326.4459999999999</v>
      </c>
      <c r="M132">
        <v>11607</v>
      </c>
      <c r="N132">
        <v>1277.1859999999999</v>
      </c>
      <c r="O132">
        <v>11595</v>
      </c>
      <c r="P132">
        <v>1323.0309999999999</v>
      </c>
      <c r="Q132">
        <v>11630</v>
      </c>
      <c r="R132">
        <v>1344.941</v>
      </c>
      <c r="S132">
        <v>11597</v>
      </c>
      <c r="T132">
        <v>1295.992</v>
      </c>
      <c r="U132">
        <v>11617</v>
      </c>
      <c r="V132">
        <v>1403.6279999999999</v>
      </c>
    </row>
    <row r="133" spans="2:22" x14ac:dyDescent="0.35">
      <c r="B133" t="s">
        <v>67</v>
      </c>
      <c r="C133">
        <v>2283</v>
      </c>
      <c r="D133">
        <v>1800.973</v>
      </c>
      <c r="E133">
        <v>2312</v>
      </c>
      <c r="F133">
        <v>1801.886</v>
      </c>
      <c r="G133">
        <v>2311</v>
      </c>
      <c r="H133">
        <v>1801.586</v>
      </c>
      <c r="I133">
        <v>2283</v>
      </c>
      <c r="J133">
        <v>1803.019</v>
      </c>
      <c r="K133">
        <v>2292</v>
      </c>
      <c r="L133">
        <v>1803.827</v>
      </c>
      <c r="M133">
        <v>2292</v>
      </c>
      <c r="N133">
        <v>1801.248</v>
      </c>
      <c r="O133">
        <v>2266</v>
      </c>
      <c r="P133">
        <v>1801.508</v>
      </c>
      <c r="Q133">
        <v>2285</v>
      </c>
      <c r="R133">
        <v>1801.1</v>
      </c>
      <c r="S133">
        <v>2303</v>
      </c>
      <c r="T133">
        <v>1801.1990000000001</v>
      </c>
      <c r="U133">
        <v>2306</v>
      </c>
      <c r="V133">
        <v>1802.9349999999999</v>
      </c>
    </row>
    <row r="134" spans="2:22" x14ac:dyDescent="0.35">
      <c r="B134" t="s">
        <v>68</v>
      </c>
      <c r="C134">
        <v>2294</v>
      </c>
      <c r="D134">
        <v>1801.5609999999999</v>
      </c>
      <c r="E134">
        <v>2294</v>
      </c>
      <c r="F134">
        <v>1802.6890000000001</v>
      </c>
      <c r="G134">
        <v>2294</v>
      </c>
      <c r="H134">
        <v>1802.758</v>
      </c>
      <c r="I134">
        <v>2258</v>
      </c>
      <c r="J134">
        <v>1801.5060000000001</v>
      </c>
      <c r="K134">
        <v>2320</v>
      </c>
      <c r="L134">
        <v>1802.0360000000001</v>
      </c>
      <c r="M134">
        <v>2281</v>
      </c>
      <c r="N134">
        <v>1801.8320000000001</v>
      </c>
      <c r="O134">
        <v>2296</v>
      </c>
      <c r="P134">
        <v>1801.4069999999999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6891-FF15-644A-9717-DFF19CE6C346}">
  <dimension ref="A4:AB93"/>
  <sheetViews>
    <sheetView workbookViewId="0">
      <selection activeCell="C98" sqref="C98:W152"/>
    </sheetView>
  </sheetViews>
  <sheetFormatPr baseColWidth="10" defaultColWidth="10.6640625" defaultRowHeight="15.5" x14ac:dyDescent="0.35"/>
  <cols>
    <col min="1" max="1" width="26.83203125" bestFit="1" customWidth="1"/>
    <col min="2" max="3" width="12.25" bestFit="1" customWidth="1"/>
  </cols>
  <sheetData>
    <row r="4" spans="1:28" x14ac:dyDescent="0.35">
      <c r="B4" s="18" t="s">
        <v>1</v>
      </c>
      <c r="C4" s="18"/>
      <c r="D4" s="18"/>
      <c r="E4" s="2"/>
      <c r="F4" s="2"/>
      <c r="G4" s="2"/>
    </row>
    <row r="5" spans="1:28" x14ac:dyDescent="0.35">
      <c r="A5" t="s">
        <v>0</v>
      </c>
      <c r="B5" t="s">
        <v>2</v>
      </c>
      <c r="C5" t="s">
        <v>23</v>
      </c>
      <c r="D5" t="s">
        <v>24</v>
      </c>
      <c r="E5" t="s">
        <v>25</v>
      </c>
      <c r="F5" t="s">
        <v>2</v>
      </c>
      <c r="G5" t="s">
        <v>32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</row>
    <row r="6" spans="1:28" x14ac:dyDescent="0.35">
      <c r="A6" t="s">
        <v>33</v>
      </c>
      <c r="B6" s="1">
        <f>MAX(I6,K6,M6,O6,Q6,S6,U6,W6,Y6,AA6)</f>
        <v>11610</v>
      </c>
      <c r="C6" s="1">
        <f>AVERAGE(I6,K6,M6,O6,Q6,S6,U6,W6,Y6,AA6)</f>
        <v>11587.3</v>
      </c>
      <c r="D6">
        <f>STDEV(J6,L6,N6,P6,R6,T6,V6,X6,Z6,AB6)</f>
        <v>2.8261477511066981E-2</v>
      </c>
      <c r="E6" s="1">
        <f>AVERAGE(J6,L6,N6,P6,R6,T6,V6,X6,Z6,AB6)</f>
        <v>1800.0213999999996</v>
      </c>
      <c r="F6" s="1">
        <f>IF(B6='Global Best'!$B3,1,0)</f>
        <v>0</v>
      </c>
      <c r="G6" s="3">
        <f>('Global Best'!$B3-B6)/'Global Best'!$B3</f>
        <v>6.885866758478223E-4</v>
      </c>
      <c r="I6">
        <v>11589</v>
      </c>
      <c r="J6">
        <v>1800.0129999999999</v>
      </c>
      <c r="K6">
        <v>11561</v>
      </c>
      <c r="L6">
        <v>1800.0060000000001</v>
      </c>
      <c r="M6">
        <v>11608</v>
      </c>
      <c r="N6">
        <v>1800.0070000000001</v>
      </c>
      <c r="O6">
        <v>11609</v>
      </c>
      <c r="P6">
        <v>1800.008</v>
      </c>
      <c r="Q6">
        <v>11569</v>
      </c>
      <c r="R6">
        <v>1800.068</v>
      </c>
      <c r="S6">
        <v>11610</v>
      </c>
      <c r="T6">
        <v>1800.0060000000001</v>
      </c>
      <c r="U6">
        <v>11563</v>
      </c>
      <c r="V6">
        <v>1800.0070000000001</v>
      </c>
      <c r="W6">
        <v>11584</v>
      </c>
      <c r="X6">
        <v>1800.0119999999999</v>
      </c>
      <c r="Y6">
        <v>11596</v>
      </c>
      <c r="Z6">
        <v>1800.0060000000001</v>
      </c>
      <c r="AA6">
        <v>11584</v>
      </c>
      <c r="AB6">
        <v>1800.0809999999999</v>
      </c>
    </row>
    <row r="7" spans="1:28" x14ac:dyDescent="0.35">
      <c r="A7" t="s">
        <v>34</v>
      </c>
      <c r="B7" s="1">
        <f t="shared" ref="B7:B70" si="0">MAX(I7,K7,M7,O7,Q7,S7,U7,W7,Y7,AA7)</f>
        <v>1985</v>
      </c>
      <c r="C7" s="1">
        <f t="shared" ref="C7:C70" si="1">AVERAGE(I7,K7,M7,O7,Q7,S7,U7,W7,Y7,AA7)</f>
        <v>1959</v>
      </c>
      <c r="D7">
        <f t="shared" ref="D7:D59" si="2">STDEV(J7,L7,N7,P7,R7,T7,V7,X7,Z7,AB7)</f>
        <v>4.1347139952144722</v>
      </c>
      <c r="E7" s="1">
        <f t="shared" ref="E7:E59" si="3">AVERAGE(J7,L7,N7,P7,R7,T7,V7,X7,Z7,AB7)</f>
        <v>1801.5646000000002</v>
      </c>
      <c r="F7" s="1">
        <f>IF(B7='Global Best'!$B4,1,0)</f>
        <v>0</v>
      </c>
      <c r="G7" s="3">
        <f>('Global Best'!$B4-B7)/'Global Best'!$B4</f>
        <v>1.5090543259557343E-3</v>
      </c>
      <c r="I7">
        <v>1982</v>
      </c>
      <c r="J7">
        <v>1800.0060000000001</v>
      </c>
      <c r="K7">
        <v>1951</v>
      </c>
      <c r="L7">
        <v>1800.0070000000001</v>
      </c>
      <c r="M7">
        <v>1941</v>
      </c>
      <c r="N7">
        <v>1800.01</v>
      </c>
      <c r="O7">
        <v>1958</v>
      </c>
      <c r="P7">
        <v>1800.2539999999999</v>
      </c>
      <c r="Q7">
        <v>1973</v>
      </c>
      <c r="R7">
        <v>1800.0050000000001</v>
      </c>
      <c r="S7">
        <v>1955</v>
      </c>
      <c r="T7">
        <v>1801.9580000000001</v>
      </c>
      <c r="U7">
        <v>1967</v>
      </c>
      <c r="V7">
        <v>1800.0050000000001</v>
      </c>
      <c r="W7">
        <v>1985</v>
      </c>
      <c r="X7">
        <v>1813.2070000000001</v>
      </c>
      <c r="Y7">
        <v>1924</v>
      </c>
      <c r="Z7">
        <v>1800.085</v>
      </c>
      <c r="AA7">
        <v>1954</v>
      </c>
      <c r="AB7">
        <v>1800.1089999999999</v>
      </c>
    </row>
    <row r="8" spans="1:28" x14ac:dyDescent="0.35">
      <c r="A8" t="s">
        <v>35</v>
      </c>
      <c r="B8" s="1">
        <f t="shared" si="0"/>
        <v>554</v>
      </c>
      <c r="C8" s="1">
        <f t="shared" si="1"/>
        <v>549</v>
      </c>
      <c r="D8">
        <f t="shared" si="2"/>
        <v>23.378591547966856</v>
      </c>
      <c r="E8" s="1">
        <f t="shared" si="3"/>
        <v>1026.3769</v>
      </c>
      <c r="F8" s="1">
        <f>IF(B8='Global Best'!$B5,1,0)</f>
        <v>0</v>
      </c>
      <c r="G8" s="3">
        <f>('Global Best'!$B5-B8)/'Global Best'!$B5</f>
        <v>3.5971223021582736E-3</v>
      </c>
      <c r="I8">
        <v>548</v>
      </c>
      <c r="J8">
        <v>1052.2929999999999</v>
      </c>
      <c r="K8">
        <v>552</v>
      </c>
      <c r="L8">
        <v>1003.149</v>
      </c>
      <c r="M8">
        <v>552</v>
      </c>
      <c r="N8">
        <v>1020.649</v>
      </c>
      <c r="O8">
        <v>550</v>
      </c>
      <c r="P8">
        <v>1051.7860000000001</v>
      </c>
      <c r="Q8">
        <v>554</v>
      </c>
      <c r="R8">
        <v>1047.92</v>
      </c>
      <c r="S8">
        <v>546</v>
      </c>
      <c r="T8">
        <v>1032.5060000000001</v>
      </c>
      <c r="U8">
        <v>548</v>
      </c>
      <c r="V8">
        <v>1047.654</v>
      </c>
      <c r="W8">
        <v>550</v>
      </c>
      <c r="X8">
        <v>1003.107</v>
      </c>
      <c r="Y8">
        <v>546</v>
      </c>
      <c r="Z8">
        <v>1016.122</v>
      </c>
      <c r="AA8">
        <v>544</v>
      </c>
      <c r="AB8">
        <v>988.58299999999997</v>
      </c>
    </row>
    <row r="9" spans="1:28" x14ac:dyDescent="0.35">
      <c r="A9" t="s">
        <v>36</v>
      </c>
      <c r="B9" s="1">
        <f t="shared" si="0"/>
        <v>544</v>
      </c>
      <c r="C9" s="1">
        <f t="shared" si="1"/>
        <v>539</v>
      </c>
      <c r="D9">
        <f t="shared" si="2"/>
        <v>26.254847262299343</v>
      </c>
      <c r="E9" s="1">
        <f t="shared" si="3"/>
        <v>1018.6271</v>
      </c>
      <c r="F9" s="1">
        <f>IF(B9='Global Best'!$B6,1,0)</f>
        <v>1</v>
      </c>
      <c r="G9" s="3">
        <f>('Global Best'!$B6-B9)/'Global Best'!$B6</f>
        <v>0</v>
      </c>
      <c r="I9">
        <v>540</v>
      </c>
      <c r="J9">
        <v>1039.5440000000001</v>
      </c>
      <c r="K9">
        <v>532</v>
      </c>
      <c r="L9">
        <v>981.25099999999998</v>
      </c>
      <c r="M9">
        <v>542</v>
      </c>
      <c r="N9">
        <v>1020.06</v>
      </c>
      <c r="O9">
        <v>536</v>
      </c>
      <c r="P9">
        <v>1009.811</v>
      </c>
      <c r="Q9">
        <v>534</v>
      </c>
      <c r="R9">
        <v>980.68299999999999</v>
      </c>
      <c r="S9">
        <v>542</v>
      </c>
      <c r="T9">
        <v>1053.8009999999999</v>
      </c>
      <c r="U9">
        <v>540</v>
      </c>
      <c r="V9">
        <v>1039.8610000000001</v>
      </c>
      <c r="W9">
        <v>536</v>
      </c>
      <c r="X9">
        <v>1006.777</v>
      </c>
      <c r="Y9">
        <v>544</v>
      </c>
      <c r="Z9">
        <v>1048.133</v>
      </c>
      <c r="AA9">
        <v>544</v>
      </c>
      <c r="AB9">
        <v>1006.35</v>
      </c>
    </row>
    <row r="10" spans="1:28" x14ac:dyDescent="0.35">
      <c r="A10" t="s">
        <v>37</v>
      </c>
      <c r="B10" s="1">
        <f t="shared" si="0"/>
        <v>574</v>
      </c>
      <c r="C10" s="1">
        <f t="shared" si="1"/>
        <v>563.4</v>
      </c>
      <c r="D10">
        <f t="shared" si="2"/>
        <v>26.256360381819924</v>
      </c>
      <c r="E10" s="1">
        <f t="shared" si="3"/>
        <v>1096.9275000000002</v>
      </c>
      <c r="F10" s="1">
        <f>IF(B10='Global Best'!$B7,1,0)</f>
        <v>1</v>
      </c>
      <c r="G10" s="3">
        <f>('Global Best'!$B7-B10)/'Global Best'!$B7</f>
        <v>0</v>
      </c>
      <c r="I10">
        <v>560</v>
      </c>
      <c r="J10">
        <v>1086.6679999999999</v>
      </c>
      <c r="K10">
        <v>564</v>
      </c>
      <c r="L10">
        <v>1096.9169999999999</v>
      </c>
      <c r="M10">
        <v>556</v>
      </c>
      <c r="N10">
        <v>1071.1659999999999</v>
      </c>
      <c r="O10">
        <v>566</v>
      </c>
      <c r="P10">
        <v>1077.451</v>
      </c>
      <c r="Q10">
        <v>564</v>
      </c>
      <c r="R10">
        <v>1093.6189999999999</v>
      </c>
      <c r="S10">
        <v>574</v>
      </c>
      <c r="T10">
        <v>1145.1210000000001</v>
      </c>
      <c r="U10">
        <v>562</v>
      </c>
      <c r="V10">
        <v>1136.3040000000001</v>
      </c>
      <c r="W10">
        <v>562</v>
      </c>
      <c r="X10">
        <v>1095.223</v>
      </c>
      <c r="Y10">
        <v>562</v>
      </c>
      <c r="Z10">
        <v>1063.3589999999999</v>
      </c>
      <c r="AA10">
        <v>564</v>
      </c>
      <c r="AB10">
        <v>1103.4469999999999</v>
      </c>
    </row>
    <row r="11" spans="1:28" x14ac:dyDescent="0.35">
      <c r="A11" t="s">
        <v>38</v>
      </c>
      <c r="B11" s="1">
        <f t="shared" si="0"/>
        <v>3043</v>
      </c>
      <c r="C11" s="1">
        <f t="shared" si="1"/>
        <v>3032.5</v>
      </c>
      <c r="D11">
        <f t="shared" si="2"/>
        <v>2.5733678754256712E-3</v>
      </c>
      <c r="E11" s="1">
        <f t="shared" si="3"/>
        <v>1800.0028000000002</v>
      </c>
      <c r="F11" s="1">
        <f>IF(B11='Global Best'!$B8,1,0)</f>
        <v>1</v>
      </c>
      <c r="G11" s="3">
        <f>('Global Best'!$B8-B11)/'Global Best'!$B8</f>
        <v>0</v>
      </c>
      <c r="I11">
        <v>3024</v>
      </c>
      <c r="J11">
        <v>1800.01</v>
      </c>
      <c r="K11">
        <v>3039</v>
      </c>
      <c r="L11">
        <v>1800.002</v>
      </c>
      <c r="M11">
        <v>3026</v>
      </c>
      <c r="N11">
        <v>1800.002</v>
      </c>
      <c r="O11">
        <v>3033</v>
      </c>
      <c r="P11">
        <v>1800.002</v>
      </c>
      <c r="Q11">
        <v>3029</v>
      </c>
      <c r="R11">
        <v>1800.002</v>
      </c>
      <c r="S11">
        <v>3034</v>
      </c>
      <c r="T11">
        <v>1800.002</v>
      </c>
      <c r="U11">
        <v>3043</v>
      </c>
      <c r="V11">
        <v>1800.0029999999999</v>
      </c>
      <c r="W11">
        <v>3034</v>
      </c>
      <c r="X11">
        <v>1800.001</v>
      </c>
      <c r="Y11">
        <v>3031</v>
      </c>
      <c r="Z11">
        <v>1800.002</v>
      </c>
      <c r="AA11">
        <v>3032</v>
      </c>
      <c r="AB11">
        <v>1800.002</v>
      </c>
    </row>
    <row r="12" spans="1:28" x14ac:dyDescent="0.35">
      <c r="A12" t="s">
        <v>39</v>
      </c>
      <c r="B12" s="1">
        <f t="shared" si="0"/>
        <v>3030</v>
      </c>
      <c r="C12" s="1">
        <f t="shared" si="1"/>
        <v>3019.5</v>
      </c>
      <c r="D12">
        <f t="shared" si="2"/>
        <v>2.1832697191916865E-3</v>
      </c>
      <c r="E12" s="1">
        <f t="shared" si="3"/>
        <v>1800.0031000000004</v>
      </c>
      <c r="F12" s="1">
        <f>IF(B12='Global Best'!$B9,1,0)</f>
        <v>1</v>
      </c>
      <c r="G12" s="3">
        <f>('Global Best'!$B9-B12)/'Global Best'!$B9</f>
        <v>0</v>
      </c>
      <c r="I12">
        <v>3030</v>
      </c>
      <c r="J12">
        <v>1800.002</v>
      </c>
      <c r="K12">
        <v>3020</v>
      </c>
      <c r="L12">
        <v>1800.002</v>
      </c>
      <c r="M12">
        <v>3014</v>
      </c>
      <c r="N12">
        <v>1800.0039999999999</v>
      </c>
      <c r="O12">
        <v>3024</v>
      </c>
      <c r="P12">
        <v>1800.009</v>
      </c>
      <c r="Q12">
        <v>3011</v>
      </c>
      <c r="R12">
        <v>1800.002</v>
      </c>
      <c r="S12">
        <v>3018</v>
      </c>
      <c r="T12">
        <v>1800.002</v>
      </c>
      <c r="U12">
        <v>3026</v>
      </c>
      <c r="V12">
        <v>1800.0029999999999</v>
      </c>
      <c r="W12">
        <v>3009</v>
      </c>
      <c r="X12">
        <v>1800.0029999999999</v>
      </c>
      <c r="Y12">
        <v>3017</v>
      </c>
      <c r="Z12">
        <v>1800.002</v>
      </c>
      <c r="AA12">
        <v>3026</v>
      </c>
      <c r="AB12">
        <v>1800.002</v>
      </c>
    </row>
    <row r="13" spans="1:28" x14ac:dyDescent="0.35">
      <c r="A13" t="s">
        <v>40</v>
      </c>
      <c r="B13" s="1">
        <f t="shared" si="0"/>
        <v>3029</v>
      </c>
      <c r="C13" s="1">
        <f t="shared" si="1"/>
        <v>3021.4</v>
      </c>
      <c r="D13">
        <f t="shared" si="2"/>
        <v>3.1622776600936014E-4</v>
      </c>
      <c r="E13" s="1">
        <f t="shared" si="3"/>
        <v>1800.0021000000002</v>
      </c>
      <c r="F13" s="1">
        <f>IF(B13='Global Best'!$B10,1,0)</f>
        <v>0</v>
      </c>
      <c r="G13" s="3">
        <f>('Global Best'!$B10-B13)/'Global Best'!$B10</f>
        <v>3.3003300330033004E-4</v>
      </c>
      <c r="I13">
        <v>3026</v>
      </c>
      <c r="J13">
        <v>1800.002</v>
      </c>
      <c r="K13">
        <v>3021</v>
      </c>
      <c r="L13">
        <v>1800.002</v>
      </c>
      <c r="M13">
        <v>3017</v>
      </c>
      <c r="N13">
        <v>1800.002</v>
      </c>
      <c r="O13">
        <v>3022</v>
      </c>
      <c r="P13">
        <v>1800.002</v>
      </c>
      <c r="Q13">
        <v>3016</v>
      </c>
      <c r="R13">
        <v>1800.0029999999999</v>
      </c>
      <c r="S13">
        <v>3026</v>
      </c>
      <c r="T13">
        <v>1800.002</v>
      </c>
      <c r="U13">
        <v>3029</v>
      </c>
      <c r="V13">
        <v>1800.002</v>
      </c>
      <c r="W13">
        <v>3013</v>
      </c>
      <c r="X13">
        <v>1800.002</v>
      </c>
      <c r="Y13">
        <v>3018</v>
      </c>
      <c r="Z13">
        <v>1800.002</v>
      </c>
      <c r="AA13">
        <v>3026</v>
      </c>
      <c r="AB13">
        <v>1800.002</v>
      </c>
    </row>
    <row r="14" spans="1:28" x14ac:dyDescent="0.35">
      <c r="A14" t="s">
        <v>41</v>
      </c>
      <c r="B14" s="1">
        <f t="shared" si="0"/>
        <v>3025</v>
      </c>
      <c r="C14" s="1">
        <f t="shared" si="1"/>
        <v>3017.5</v>
      </c>
      <c r="D14">
        <f t="shared" si="2"/>
        <v>7.6746335417510487E-3</v>
      </c>
      <c r="E14" s="1">
        <f t="shared" si="3"/>
        <v>1800.0067000000004</v>
      </c>
      <c r="F14" s="1">
        <f>IF(B14='Global Best'!$B11,1,0)</f>
        <v>0</v>
      </c>
      <c r="G14" s="3">
        <f>('Global Best'!$B11-B14)/'Global Best'!$B11</f>
        <v>3.3046926635822867E-4</v>
      </c>
      <c r="I14">
        <v>3010</v>
      </c>
      <c r="J14">
        <v>1800.002</v>
      </c>
      <c r="K14">
        <v>3022</v>
      </c>
      <c r="L14">
        <v>1800.0119999999999</v>
      </c>
      <c r="M14">
        <v>3017</v>
      </c>
      <c r="N14">
        <v>1800.002</v>
      </c>
      <c r="O14">
        <v>3023</v>
      </c>
      <c r="P14">
        <v>1800.002</v>
      </c>
      <c r="Q14">
        <v>3023</v>
      </c>
      <c r="R14">
        <v>1800.002</v>
      </c>
      <c r="S14">
        <v>3022</v>
      </c>
      <c r="T14">
        <v>1800.002</v>
      </c>
      <c r="U14">
        <v>3011</v>
      </c>
      <c r="V14">
        <v>1800.021</v>
      </c>
      <c r="W14">
        <v>3015</v>
      </c>
      <c r="X14">
        <v>1800.002</v>
      </c>
      <c r="Y14">
        <v>3025</v>
      </c>
      <c r="Z14">
        <v>1800.0029999999999</v>
      </c>
      <c r="AA14">
        <v>3007</v>
      </c>
      <c r="AB14">
        <v>1800.019</v>
      </c>
    </row>
    <row r="15" spans="1:28" x14ac:dyDescent="0.35">
      <c r="A15" t="s">
        <v>42</v>
      </c>
      <c r="B15" s="1">
        <f t="shared" si="0"/>
        <v>973</v>
      </c>
      <c r="C15" s="1">
        <f t="shared" si="1"/>
        <v>968.3</v>
      </c>
      <c r="D15">
        <f t="shared" si="2"/>
        <v>9.9442892598823802E-4</v>
      </c>
      <c r="E15" s="1">
        <f t="shared" si="3"/>
        <v>1800.0019</v>
      </c>
      <c r="F15" s="1">
        <f>IF(B15='Global Best'!$B12,1,0)</f>
        <v>0</v>
      </c>
      <c r="G15" s="3">
        <f>('Global Best'!$B12-B15)/'Global Best'!$B12</f>
        <v>8.1549439347604492E-3</v>
      </c>
      <c r="I15">
        <v>971</v>
      </c>
      <c r="J15">
        <v>1800.002</v>
      </c>
      <c r="K15">
        <v>967</v>
      </c>
      <c r="L15">
        <v>1800.0029999999999</v>
      </c>
      <c r="M15">
        <v>972</v>
      </c>
      <c r="N15">
        <v>1800.002</v>
      </c>
      <c r="O15">
        <v>970</v>
      </c>
      <c r="P15">
        <v>1800.001</v>
      </c>
      <c r="Q15">
        <v>967</v>
      </c>
      <c r="R15">
        <v>1800.002</v>
      </c>
      <c r="S15">
        <v>968</v>
      </c>
      <c r="T15">
        <v>1800.001</v>
      </c>
      <c r="U15">
        <v>971</v>
      </c>
      <c r="V15">
        <v>1800.0039999999999</v>
      </c>
      <c r="W15">
        <v>973</v>
      </c>
      <c r="X15">
        <v>1800.002</v>
      </c>
      <c r="Y15">
        <v>961</v>
      </c>
      <c r="Z15">
        <v>1800.001</v>
      </c>
      <c r="AA15">
        <v>963</v>
      </c>
      <c r="AB15">
        <v>1800.001</v>
      </c>
    </row>
    <row r="16" spans="1:28" x14ac:dyDescent="0.35">
      <c r="A16" t="s">
        <v>43</v>
      </c>
      <c r="B16" s="1">
        <f t="shared" si="0"/>
        <v>887</v>
      </c>
      <c r="C16" s="1">
        <f t="shared" si="1"/>
        <v>877.5</v>
      </c>
      <c r="D16">
        <f t="shared" si="2"/>
        <v>0.43387096135961606</v>
      </c>
      <c r="E16" s="1">
        <f t="shared" si="3"/>
        <v>1800.1413</v>
      </c>
      <c r="F16" s="1">
        <f>IF(B16='Global Best'!$B13,1,0)</f>
        <v>0</v>
      </c>
      <c r="G16" s="3">
        <f>('Global Best'!$B13-B16)/'Global Best'!$B13</f>
        <v>4.4893378226711564E-3</v>
      </c>
      <c r="I16">
        <v>885</v>
      </c>
      <c r="J16">
        <v>1800.002</v>
      </c>
      <c r="K16">
        <v>881</v>
      </c>
      <c r="L16">
        <v>1800.001</v>
      </c>
      <c r="M16">
        <v>887</v>
      </c>
      <c r="N16">
        <v>1800.001</v>
      </c>
      <c r="O16">
        <v>873</v>
      </c>
      <c r="P16">
        <v>1800.002</v>
      </c>
      <c r="Q16">
        <v>871</v>
      </c>
      <c r="R16">
        <v>1800.0029999999999</v>
      </c>
      <c r="S16">
        <v>876</v>
      </c>
      <c r="T16">
        <v>1801.376</v>
      </c>
      <c r="U16">
        <v>886</v>
      </c>
      <c r="V16">
        <v>1800.002</v>
      </c>
      <c r="W16">
        <v>872</v>
      </c>
      <c r="X16">
        <v>1800.021</v>
      </c>
      <c r="Y16">
        <v>867</v>
      </c>
      <c r="Z16">
        <v>1800.0029999999999</v>
      </c>
      <c r="AA16">
        <v>877</v>
      </c>
      <c r="AB16">
        <v>1800.002</v>
      </c>
    </row>
    <row r="17" spans="1:28" x14ac:dyDescent="0.35">
      <c r="A17" t="s">
        <v>44</v>
      </c>
      <c r="B17" s="1">
        <f t="shared" si="0"/>
        <v>11614</v>
      </c>
      <c r="C17" s="1">
        <f t="shared" si="1"/>
        <v>11588.9</v>
      </c>
      <c r="D17">
        <f t="shared" si="2"/>
        <v>3.0258148580378404E-3</v>
      </c>
      <c r="E17" s="1">
        <f t="shared" si="3"/>
        <v>1800.0095999999999</v>
      </c>
      <c r="F17" s="1">
        <f>IF(B17='Global Best'!$B14,1,0)</f>
        <v>1</v>
      </c>
      <c r="G17" s="3">
        <f>('Global Best'!$B14-B17)/'Global Best'!$B14</f>
        <v>0</v>
      </c>
      <c r="I17">
        <v>11584</v>
      </c>
      <c r="J17">
        <v>1800.0060000000001</v>
      </c>
      <c r="K17">
        <v>11595</v>
      </c>
      <c r="L17">
        <v>1800.0060000000001</v>
      </c>
      <c r="M17">
        <v>11580</v>
      </c>
      <c r="N17">
        <v>1800.0119999999999</v>
      </c>
      <c r="O17">
        <v>11610</v>
      </c>
      <c r="P17">
        <v>1800.0129999999999</v>
      </c>
      <c r="Q17">
        <v>11579</v>
      </c>
      <c r="R17">
        <v>1800.01</v>
      </c>
      <c r="S17">
        <v>11583</v>
      </c>
      <c r="T17">
        <v>1800.0060000000001</v>
      </c>
      <c r="U17">
        <v>11614</v>
      </c>
      <c r="V17">
        <v>1800.0070000000001</v>
      </c>
      <c r="W17">
        <v>11577</v>
      </c>
      <c r="X17">
        <v>1800.0119999999999</v>
      </c>
      <c r="Y17">
        <v>11584</v>
      </c>
      <c r="Z17">
        <v>1800.0129999999999</v>
      </c>
      <c r="AA17">
        <v>11583</v>
      </c>
      <c r="AB17">
        <v>1800.011</v>
      </c>
    </row>
    <row r="18" spans="1:28" x14ac:dyDescent="0.35">
      <c r="A18" t="s">
        <v>45</v>
      </c>
      <c r="B18" s="1">
        <f t="shared" si="0"/>
        <v>934</v>
      </c>
      <c r="C18" s="1">
        <f t="shared" si="1"/>
        <v>925.9</v>
      </c>
      <c r="D18">
        <f t="shared" si="2"/>
        <v>1.0638106817787807</v>
      </c>
      <c r="E18" s="1">
        <f t="shared" si="3"/>
        <v>1800.4415000000001</v>
      </c>
      <c r="F18" s="1">
        <f>IF(B18='Global Best'!$B15,1,0)</f>
        <v>1</v>
      </c>
      <c r="G18" s="3">
        <f>('Global Best'!$B15-B18)/'Global Best'!$B15</f>
        <v>0</v>
      </c>
      <c r="I18">
        <v>915</v>
      </c>
      <c r="J18">
        <v>1800.002</v>
      </c>
      <c r="K18">
        <v>924</v>
      </c>
      <c r="L18">
        <v>1801.0509999999999</v>
      </c>
      <c r="M18">
        <v>926</v>
      </c>
      <c r="N18">
        <v>1800.0029999999999</v>
      </c>
      <c r="O18">
        <v>934</v>
      </c>
      <c r="P18">
        <v>1800.002</v>
      </c>
      <c r="Q18">
        <v>923</v>
      </c>
      <c r="R18">
        <v>1800.002</v>
      </c>
      <c r="S18">
        <v>920</v>
      </c>
      <c r="T18">
        <v>1800.028</v>
      </c>
      <c r="U18">
        <v>931</v>
      </c>
      <c r="V18">
        <v>1800.0029999999999</v>
      </c>
      <c r="W18">
        <v>934</v>
      </c>
      <c r="X18">
        <v>1800.001</v>
      </c>
      <c r="Y18">
        <v>928</v>
      </c>
      <c r="Z18">
        <v>1800.002</v>
      </c>
      <c r="AA18">
        <v>924</v>
      </c>
      <c r="AB18">
        <v>1803.3209999999999</v>
      </c>
    </row>
    <row r="19" spans="1:28" x14ac:dyDescent="0.35">
      <c r="A19" t="s">
        <v>46</v>
      </c>
      <c r="B19" s="1">
        <f t="shared" si="0"/>
        <v>912</v>
      </c>
      <c r="C19" s="1">
        <f t="shared" si="1"/>
        <v>901.5</v>
      </c>
      <c r="D19">
        <f t="shared" si="2"/>
        <v>9.6517125711089863E-3</v>
      </c>
      <c r="E19" s="1">
        <f t="shared" si="3"/>
        <v>1800.0045999999998</v>
      </c>
      <c r="F19" s="1">
        <f>IF(B19='Global Best'!$B16,1,0)</f>
        <v>0</v>
      </c>
      <c r="G19" s="3">
        <f>('Global Best'!$B16-B19)/'Global Best'!$B16</f>
        <v>1.0845986984815618E-2</v>
      </c>
      <c r="I19">
        <v>889</v>
      </c>
      <c r="J19">
        <v>1800.001</v>
      </c>
      <c r="K19">
        <v>897</v>
      </c>
      <c r="L19">
        <v>1800.001</v>
      </c>
      <c r="M19">
        <v>906</v>
      </c>
      <c r="N19">
        <v>1800.002</v>
      </c>
      <c r="O19">
        <v>902</v>
      </c>
      <c r="P19">
        <v>1800.001</v>
      </c>
      <c r="Q19">
        <v>910</v>
      </c>
      <c r="R19">
        <v>1800.002</v>
      </c>
      <c r="S19">
        <v>905</v>
      </c>
      <c r="T19">
        <v>1800.0029999999999</v>
      </c>
      <c r="U19">
        <v>899</v>
      </c>
      <c r="V19">
        <v>1800.0319999999999</v>
      </c>
      <c r="W19">
        <v>904</v>
      </c>
      <c r="X19">
        <v>1800.001</v>
      </c>
      <c r="Y19">
        <v>891</v>
      </c>
      <c r="Z19">
        <v>1800.002</v>
      </c>
      <c r="AA19">
        <v>912</v>
      </c>
      <c r="AB19">
        <v>1800.001</v>
      </c>
    </row>
    <row r="20" spans="1:28" x14ac:dyDescent="0.35">
      <c r="A20" t="s">
        <v>47</v>
      </c>
      <c r="B20" s="1">
        <f t="shared" si="0"/>
        <v>13062</v>
      </c>
      <c r="C20" s="1">
        <f t="shared" si="1"/>
        <v>13034.8</v>
      </c>
      <c r="D20">
        <f t="shared" si="2"/>
        <v>2.8303906286977847E-3</v>
      </c>
      <c r="E20" s="1">
        <f t="shared" si="3"/>
        <v>1800.0102999999999</v>
      </c>
      <c r="F20" s="1">
        <f>IF(B20='Global Best'!$B17,1,0)</f>
        <v>0</v>
      </c>
      <c r="G20" s="3">
        <f>('Global Best'!$B17-B20)/'Global Best'!$B17</f>
        <v>1.3295059676688321E-2</v>
      </c>
      <c r="I20">
        <v>13006</v>
      </c>
      <c r="J20">
        <v>1800.0160000000001</v>
      </c>
      <c r="K20">
        <v>13059</v>
      </c>
      <c r="L20">
        <v>1800.0129999999999</v>
      </c>
      <c r="M20">
        <v>13041</v>
      </c>
      <c r="N20">
        <v>1800.0060000000001</v>
      </c>
      <c r="O20">
        <v>13021</v>
      </c>
      <c r="P20">
        <v>1800.011</v>
      </c>
      <c r="Q20">
        <v>13022</v>
      </c>
      <c r="R20">
        <v>1800.009</v>
      </c>
      <c r="S20">
        <v>13022</v>
      </c>
      <c r="T20">
        <v>1800.008</v>
      </c>
      <c r="U20">
        <v>13040</v>
      </c>
      <c r="V20">
        <v>1800.008</v>
      </c>
      <c r="W20">
        <v>13041</v>
      </c>
      <c r="X20">
        <v>1800.011</v>
      </c>
      <c r="Y20">
        <v>13062</v>
      </c>
      <c r="Z20">
        <v>1800.01</v>
      </c>
      <c r="AA20">
        <v>13034</v>
      </c>
      <c r="AB20">
        <v>1800.011</v>
      </c>
    </row>
    <row r="21" spans="1:28" x14ac:dyDescent="0.35">
      <c r="A21" t="s">
        <v>48</v>
      </c>
      <c r="B21" s="1">
        <f t="shared" si="0"/>
        <v>13089</v>
      </c>
      <c r="C21" s="1">
        <f t="shared" si="1"/>
        <v>13043.5</v>
      </c>
      <c r="D21">
        <f t="shared" si="2"/>
        <v>0.2273796629233229</v>
      </c>
      <c r="E21" s="1">
        <f t="shared" si="3"/>
        <v>1800.1397999999997</v>
      </c>
      <c r="F21" s="1">
        <f>IF(B21='Global Best'!$B18,1,0)</f>
        <v>0</v>
      </c>
      <c r="G21" s="3">
        <f>('Global Best'!$B18-B21)/'Global Best'!$B18</f>
        <v>1.1628785018500339E-2</v>
      </c>
      <c r="I21">
        <v>13015</v>
      </c>
      <c r="J21">
        <v>1800.008</v>
      </c>
      <c r="K21">
        <v>13033</v>
      </c>
      <c r="L21">
        <v>1800.008</v>
      </c>
      <c r="M21">
        <v>13072</v>
      </c>
      <c r="N21">
        <v>1800.288</v>
      </c>
      <c r="O21">
        <v>13046</v>
      </c>
      <c r="P21">
        <v>1800.66</v>
      </c>
      <c r="Q21">
        <v>13022</v>
      </c>
      <c r="R21">
        <v>1800.0129999999999</v>
      </c>
      <c r="S21">
        <v>13053</v>
      </c>
      <c r="T21">
        <v>1800.009</v>
      </c>
      <c r="U21">
        <v>13037</v>
      </c>
      <c r="V21">
        <v>1800.376</v>
      </c>
      <c r="W21">
        <v>13089</v>
      </c>
      <c r="X21">
        <v>1800.008</v>
      </c>
      <c r="Y21">
        <v>13028</v>
      </c>
      <c r="Z21">
        <v>1800.0139999999999</v>
      </c>
      <c r="AA21">
        <v>13040</v>
      </c>
      <c r="AB21">
        <v>1800.0139999999999</v>
      </c>
    </row>
    <row r="22" spans="1:28" x14ac:dyDescent="0.35">
      <c r="A22" t="s">
        <v>49</v>
      </c>
      <c r="B22" s="1">
        <f t="shared" si="0"/>
        <v>13060</v>
      </c>
      <c r="C22" s="1">
        <f t="shared" si="1"/>
        <v>13030.3</v>
      </c>
      <c r="D22">
        <f t="shared" si="2"/>
        <v>3.9365664678190929E-2</v>
      </c>
      <c r="E22" s="1">
        <f t="shared" si="3"/>
        <v>1800.0220999999997</v>
      </c>
      <c r="F22" s="1">
        <f>IF(B22='Global Best'!$B19,1,0)</f>
        <v>0</v>
      </c>
      <c r="G22" s="3">
        <f>('Global Best'!$B19-B22)/'Global Best'!$B19</f>
        <v>1.2252306761458175E-2</v>
      </c>
      <c r="I22">
        <v>13032</v>
      </c>
      <c r="J22">
        <v>1800.008</v>
      </c>
      <c r="K22">
        <v>13060</v>
      </c>
      <c r="L22">
        <v>1800.008</v>
      </c>
      <c r="M22">
        <v>13027</v>
      </c>
      <c r="N22">
        <v>1800.009</v>
      </c>
      <c r="O22">
        <v>13050</v>
      </c>
      <c r="P22">
        <v>1800.01</v>
      </c>
      <c r="Q22">
        <v>13017</v>
      </c>
      <c r="R22">
        <v>1800.0139999999999</v>
      </c>
      <c r="S22">
        <v>13010</v>
      </c>
      <c r="T22">
        <v>1800.011</v>
      </c>
      <c r="U22">
        <v>13022</v>
      </c>
      <c r="V22">
        <v>1800.008</v>
      </c>
      <c r="W22">
        <v>13031</v>
      </c>
      <c r="X22">
        <v>1800.008</v>
      </c>
      <c r="Y22">
        <v>13018</v>
      </c>
      <c r="Z22">
        <v>1800.011</v>
      </c>
      <c r="AA22">
        <v>13036</v>
      </c>
      <c r="AB22">
        <v>1800.134</v>
      </c>
    </row>
    <row r="23" spans="1:28" x14ac:dyDescent="0.35">
      <c r="A23" t="s">
        <v>50</v>
      </c>
      <c r="B23" s="1">
        <f t="shared" si="0"/>
        <v>13047</v>
      </c>
      <c r="C23" s="1">
        <f t="shared" si="1"/>
        <v>13027.3</v>
      </c>
      <c r="D23">
        <f t="shared" si="2"/>
        <v>3.6757463339069023E-3</v>
      </c>
      <c r="E23" s="1">
        <f t="shared" si="3"/>
        <v>1800.0131999999999</v>
      </c>
      <c r="F23" s="1">
        <f>IF(B23='Global Best'!$B20,1,0)</f>
        <v>0</v>
      </c>
      <c r="G23" s="3">
        <f>('Global Best'!$B20-B23)/'Global Best'!$B20</f>
        <v>1.2862222894756753E-2</v>
      </c>
      <c r="I23">
        <v>13018</v>
      </c>
      <c r="J23">
        <v>1800.008</v>
      </c>
      <c r="K23">
        <v>13029</v>
      </c>
      <c r="L23">
        <v>1800.0160000000001</v>
      </c>
      <c r="M23">
        <v>13018</v>
      </c>
      <c r="N23">
        <v>1800.011</v>
      </c>
      <c r="O23">
        <v>13027</v>
      </c>
      <c r="P23">
        <v>1800.0150000000001</v>
      </c>
      <c r="Q23">
        <v>13027</v>
      </c>
      <c r="R23">
        <v>1800.0170000000001</v>
      </c>
      <c r="S23">
        <v>13033</v>
      </c>
      <c r="T23">
        <v>1800.0139999999999</v>
      </c>
      <c r="U23">
        <v>13036</v>
      </c>
      <c r="V23">
        <v>1800.008</v>
      </c>
      <c r="W23">
        <v>13022</v>
      </c>
      <c r="X23">
        <v>1800.0150000000001</v>
      </c>
      <c r="Y23">
        <v>13047</v>
      </c>
      <c r="Z23">
        <v>1800.01</v>
      </c>
      <c r="AA23">
        <v>13016</v>
      </c>
      <c r="AB23">
        <v>1800.018</v>
      </c>
    </row>
    <row r="24" spans="1:28" x14ac:dyDescent="0.35">
      <c r="A24" t="s">
        <v>51</v>
      </c>
      <c r="B24" s="1">
        <f t="shared" si="0"/>
        <v>13047</v>
      </c>
      <c r="C24" s="1">
        <f t="shared" si="1"/>
        <v>13020.2</v>
      </c>
      <c r="D24">
        <f t="shared" si="2"/>
        <v>0.23922272281519338</v>
      </c>
      <c r="E24" s="1">
        <f t="shared" si="3"/>
        <v>1800.0881999999997</v>
      </c>
      <c r="F24" s="1">
        <f>IF(B24='Global Best'!$B21,1,0)</f>
        <v>0</v>
      </c>
      <c r="G24" s="3">
        <f>('Global Best'!$B21-B24)/'Global Best'!$B21</f>
        <v>1.1590909090909091E-2</v>
      </c>
      <c r="I24">
        <v>13021</v>
      </c>
      <c r="J24">
        <v>1800.011</v>
      </c>
      <c r="K24">
        <v>13047</v>
      </c>
      <c r="L24">
        <v>1800.0129999999999</v>
      </c>
      <c r="M24">
        <v>13008</v>
      </c>
      <c r="N24">
        <v>1800.01</v>
      </c>
      <c r="O24">
        <v>13003</v>
      </c>
      <c r="P24">
        <v>1800.0160000000001</v>
      </c>
      <c r="Q24">
        <v>13022</v>
      </c>
      <c r="R24">
        <v>1800.0139999999999</v>
      </c>
      <c r="S24">
        <v>13019</v>
      </c>
      <c r="T24">
        <v>1800.011</v>
      </c>
      <c r="U24">
        <v>13020</v>
      </c>
      <c r="V24">
        <v>1800.769</v>
      </c>
      <c r="W24">
        <v>13007</v>
      </c>
      <c r="X24">
        <v>1800.0160000000001</v>
      </c>
      <c r="Y24">
        <v>13040</v>
      </c>
      <c r="Z24">
        <v>1800.0139999999999</v>
      </c>
      <c r="AA24">
        <v>13015</v>
      </c>
      <c r="AB24">
        <v>1800.008</v>
      </c>
    </row>
    <row r="25" spans="1:28" x14ac:dyDescent="0.35">
      <c r="A25" t="s">
        <v>52</v>
      </c>
      <c r="B25" s="1">
        <f t="shared" si="0"/>
        <v>3054</v>
      </c>
      <c r="C25" s="1">
        <f t="shared" si="1"/>
        <v>3014.3</v>
      </c>
      <c r="D25">
        <f t="shared" si="2"/>
        <v>0.38701358000861691</v>
      </c>
      <c r="E25" s="1">
        <f t="shared" si="3"/>
        <v>1821.3592000000001</v>
      </c>
      <c r="F25" s="1">
        <f>IF(B25='Global Best'!$B22,1,0)</f>
        <v>0</v>
      </c>
      <c r="G25" s="3">
        <f>('Global Best'!$B22-B25)/'Global Best'!$B22</f>
        <v>5.88597842835131E-2</v>
      </c>
      <c r="I25">
        <v>3009</v>
      </c>
      <c r="J25">
        <v>1820.951</v>
      </c>
      <c r="K25">
        <v>3011</v>
      </c>
      <c r="L25">
        <v>1821.519</v>
      </c>
      <c r="M25">
        <v>2983</v>
      </c>
      <c r="N25">
        <v>1821.5619999999999</v>
      </c>
      <c r="O25">
        <v>3034</v>
      </c>
      <c r="P25">
        <v>1821.5029999999999</v>
      </c>
      <c r="Q25">
        <v>3002</v>
      </c>
      <c r="R25">
        <v>1821.5450000000001</v>
      </c>
      <c r="S25">
        <v>3017</v>
      </c>
      <c r="T25">
        <v>1820.682</v>
      </c>
      <c r="U25">
        <v>3004</v>
      </c>
      <c r="V25">
        <v>1821.548</v>
      </c>
      <c r="W25">
        <v>3016</v>
      </c>
      <c r="X25">
        <v>1822.0329999999999</v>
      </c>
      <c r="Y25">
        <v>3013</v>
      </c>
      <c r="Z25">
        <v>1821.1010000000001</v>
      </c>
      <c r="AA25">
        <v>3054</v>
      </c>
      <c r="AB25">
        <v>1821.1479999999999</v>
      </c>
    </row>
    <row r="26" spans="1:28" x14ac:dyDescent="0.35">
      <c r="A26" t="s">
        <v>53</v>
      </c>
      <c r="B26" s="1">
        <f t="shared" si="0"/>
        <v>2994</v>
      </c>
      <c r="C26" s="1">
        <f t="shared" si="1"/>
        <v>2974.3</v>
      </c>
      <c r="D26">
        <f t="shared" si="2"/>
        <v>0.52719323887082903</v>
      </c>
      <c r="E26" s="1">
        <f t="shared" si="3"/>
        <v>1821.5583999999999</v>
      </c>
      <c r="F26" s="1">
        <f>IF(B26='Global Best'!$B23,1,0)</f>
        <v>0</v>
      </c>
      <c r="G26" s="3">
        <f>('Global Best'!$B23-B26)/'Global Best'!$B23</f>
        <v>5.7007874015748035E-2</v>
      </c>
      <c r="I26">
        <v>2969</v>
      </c>
      <c r="J26">
        <v>1821.3969999999999</v>
      </c>
      <c r="K26">
        <v>2974</v>
      </c>
      <c r="L26">
        <v>1821.0909999999999</v>
      </c>
      <c r="M26">
        <v>2988</v>
      </c>
      <c r="N26">
        <v>1820.825</v>
      </c>
      <c r="O26">
        <v>2962</v>
      </c>
      <c r="P26">
        <v>1822.0119999999999</v>
      </c>
      <c r="Q26">
        <v>2970</v>
      </c>
      <c r="R26">
        <v>1821.45</v>
      </c>
      <c r="S26">
        <v>2981</v>
      </c>
      <c r="T26">
        <v>1822.5129999999999</v>
      </c>
      <c r="U26">
        <v>2970</v>
      </c>
      <c r="V26">
        <v>1821.2249999999999</v>
      </c>
      <c r="W26">
        <v>2979</v>
      </c>
      <c r="X26">
        <v>1821.317</v>
      </c>
      <c r="Y26">
        <v>2994</v>
      </c>
      <c r="Z26">
        <v>1821.547</v>
      </c>
      <c r="AA26">
        <v>2956</v>
      </c>
      <c r="AB26">
        <v>1822.2070000000001</v>
      </c>
    </row>
    <row r="27" spans="1:28" x14ac:dyDescent="0.35">
      <c r="A27" t="s">
        <v>54</v>
      </c>
      <c r="B27" s="1">
        <f t="shared" si="0"/>
        <v>3105</v>
      </c>
      <c r="C27" s="1">
        <f t="shared" si="1"/>
        <v>3075.1</v>
      </c>
      <c r="D27">
        <f t="shared" si="2"/>
        <v>0.43838781663932164</v>
      </c>
      <c r="E27" s="1">
        <f t="shared" si="3"/>
        <v>1821.3360999999998</v>
      </c>
      <c r="F27" s="1">
        <f>IF(B27='Global Best'!$B24,1,0)</f>
        <v>0</v>
      </c>
      <c r="G27" s="3">
        <f>('Global Best'!$B24-B27)/'Global Best'!$B24</f>
        <v>5.0749006420055032E-2</v>
      </c>
      <c r="I27">
        <v>3052</v>
      </c>
      <c r="J27">
        <v>1820.8</v>
      </c>
      <c r="K27">
        <v>3075</v>
      </c>
      <c r="L27">
        <v>1821.52</v>
      </c>
      <c r="M27">
        <v>3049</v>
      </c>
      <c r="N27">
        <v>1821.1079999999999</v>
      </c>
      <c r="O27">
        <v>3088</v>
      </c>
      <c r="P27">
        <v>1821.616</v>
      </c>
      <c r="Q27">
        <v>3063</v>
      </c>
      <c r="R27">
        <v>1821.1759999999999</v>
      </c>
      <c r="S27">
        <v>3105</v>
      </c>
      <c r="T27">
        <v>1820.471</v>
      </c>
      <c r="U27">
        <v>3074</v>
      </c>
      <c r="V27">
        <v>1821.452</v>
      </c>
      <c r="W27">
        <v>3092</v>
      </c>
      <c r="X27">
        <v>1821.749</v>
      </c>
      <c r="Y27">
        <v>3071</v>
      </c>
      <c r="Z27">
        <v>1821.6980000000001</v>
      </c>
      <c r="AA27">
        <v>3082</v>
      </c>
      <c r="AB27">
        <v>1821.771</v>
      </c>
    </row>
    <row r="28" spans="1:28" x14ac:dyDescent="0.35">
      <c r="A28" t="s">
        <v>55</v>
      </c>
      <c r="B28" s="1">
        <f t="shared" si="0"/>
        <v>11612</v>
      </c>
      <c r="C28" s="1">
        <f t="shared" si="1"/>
        <v>11594.4</v>
      </c>
      <c r="D28">
        <f t="shared" si="2"/>
        <v>9.4587349400765852E-2</v>
      </c>
      <c r="E28" s="1">
        <f t="shared" si="3"/>
        <v>1800.0659000000003</v>
      </c>
      <c r="F28" s="1">
        <f>IF(B28='Global Best'!$B25,1,0)</f>
        <v>1</v>
      </c>
      <c r="G28" s="3">
        <f>('Global Best'!$B25-B28)/'Global Best'!$B25</f>
        <v>0</v>
      </c>
      <c r="I28">
        <v>11612</v>
      </c>
      <c r="J28">
        <v>1800.011</v>
      </c>
      <c r="K28">
        <v>11609</v>
      </c>
      <c r="L28">
        <v>1800.2539999999999</v>
      </c>
      <c r="M28">
        <v>11605</v>
      </c>
      <c r="N28">
        <v>1800.0060000000001</v>
      </c>
      <c r="O28">
        <v>11603</v>
      </c>
      <c r="P28">
        <v>1800.17</v>
      </c>
      <c r="Q28">
        <v>11586</v>
      </c>
      <c r="R28">
        <v>1800.011</v>
      </c>
      <c r="S28">
        <v>11598</v>
      </c>
      <c r="T28">
        <v>1800.011</v>
      </c>
      <c r="U28">
        <v>11592</v>
      </c>
      <c r="V28">
        <v>1800.173</v>
      </c>
      <c r="W28">
        <v>11581</v>
      </c>
      <c r="X28">
        <v>1800.0119999999999</v>
      </c>
      <c r="Y28">
        <v>11574</v>
      </c>
      <c r="Z28">
        <v>1800.0050000000001</v>
      </c>
      <c r="AA28">
        <v>11584</v>
      </c>
      <c r="AB28">
        <v>1800.0060000000001</v>
      </c>
    </row>
    <row r="29" spans="1:28" x14ac:dyDescent="0.35">
      <c r="A29" t="s">
        <v>56</v>
      </c>
      <c r="B29" s="1">
        <f t="shared" si="0"/>
        <v>3109</v>
      </c>
      <c r="C29" s="1">
        <f t="shared" si="1"/>
        <v>3081.8</v>
      </c>
      <c r="D29">
        <f t="shared" si="2"/>
        <v>0.41116155246112457</v>
      </c>
      <c r="E29" s="1">
        <f t="shared" si="3"/>
        <v>1822.1296000000002</v>
      </c>
      <c r="F29" s="1">
        <f>IF(B29='Global Best'!$B26,1,0)</f>
        <v>0</v>
      </c>
      <c r="G29" s="3">
        <f>('Global Best'!$B26-B29)/'Global Best'!$B26</f>
        <v>5.1845074717901798E-2</v>
      </c>
      <c r="I29">
        <v>3096</v>
      </c>
      <c r="J29">
        <v>1822.01</v>
      </c>
      <c r="K29">
        <v>3078</v>
      </c>
      <c r="L29">
        <v>1821.7429999999999</v>
      </c>
      <c r="M29">
        <v>3083</v>
      </c>
      <c r="N29">
        <v>1823.0550000000001</v>
      </c>
      <c r="O29">
        <v>3109</v>
      </c>
      <c r="P29">
        <v>1821.7760000000001</v>
      </c>
      <c r="Q29">
        <v>3074</v>
      </c>
      <c r="R29">
        <v>1822.134</v>
      </c>
      <c r="S29">
        <v>3053</v>
      </c>
      <c r="T29">
        <v>1821.9939999999999</v>
      </c>
      <c r="U29">
        <v>3070</v>
      </c>
      <c r="V29">
        <v>1822.46</v>
      </c>
      <c r="W29">
        <v>3064</v>
      </c>
      <c r="X29">
        <v>1822.222</v>
      </c>
      <c r="Y29">
        <v>3082</v>
      </c>
      <c r="Z29">
        <v>1821.654</v>
      </c>
      <c r="AA29">
        <v>3109</v>
      </c>
      <c r="AB29">
        <v>1822.248</v>
      </c>
    </row>
    <row r="30" spans="1:28" x14ac:dyDescent="0.35">
      <c r="A30" t="s">
        <v>57</v>
      </c>
      <c r="B30" s="1">
        <f t="shared" si="0"/>
        <v>3030</v>
      </c>
      <c r="C30" s="1">
        <f t="shared" si="1"/>
        <v>2994.6</v>
      </c>
      <c r="D30">
        <f t="shared" si="2"/>
        <v>0.6346699579746532</v>
      </c>
      <c r="E30" s="1">
        <f t="shared" si="3"/>
        <v>1821.7921999999999</v>
      </c>
      <c r="F30" s="1">
        <f>IF(B30='Global Best'!$B27,1,0)</f>
        <v>0</v>
      </c>
      <c r="G30" s="3">
        <f>('Global Best'!$B27-B30)/'Global Best'!$B27</f>
        <v>4.4164037854889593E-2</v>
      </c>
      <c r="I30">
        <v>2985</v>
      </c>
      <c r="J30">
        <v>1820.527</v>
      </c>
      <c r="K30">
        <v>2999</v>
      </c>
      <c r="L30">
        <v>1822.347</v>
      </c>
      <c r="M30">
        <v>2956</v>
      </c>
      <c r="N30">
        <v>1822.18</v>
      </c>
      <c r="O30">
        <v>3003</v>
      </c>
      <c r="P30">
        <v>1821.9770000000001</v>
      </c>
      <c r="Q30">
        <v>2985</v>
      </c>
      <c r="R30">
        <v>1822.576</v>
      </c>
      <c r="S30">
        <v>3002</v>
      </c>
      <c r="T30">
        <v>1821.8330000000001</v>
      </c>
      <c r="U30">
        <v>3030</v>
      </c>
      <c r="V30">
        <v>1822.2650000000001</v>
      </c>
      <c r="W30">
        <v>2990</v>
      </c>
      <c r="X30">
        <v>1821.77</v>
      </c>
      <c r="Y30">
        <v>3011</v>
      </c>
      <c r="Z30">
        <v>1821.0730000000001</v>
      </c>
      <c r="AA30">
        <v>2985</v>
      </c>
      <c r="AB30">
        <v>1821.374</v>
      </c>
    </row>
    <row r="31" spans="1:28" x14ac:dyDescent="0.35">
      <c r="A31" t="s">
        <v>58</v>
      </c>
      <c r="B31" s="1">
        <f t="shared" si="0"/>
        <v>1352</v>
      </c>
      <c r="C31" s="1">
        <f t="shared" si="1"/>
        <v>1341</v>
      </c>
      <c r="D31">
        <f t="shared" si="2"/>
        <v>4.4537125587070681E-2</v>
      </c>
      <c r="E31" s="1">
        <f t="shared" si="3"/>
        <v>1800.0900000000001</v>
      </c>
      <c r="F31" s="1">
        <f>IF(B31='Global Best'!$B28,1,0)</f>
        <v>0</v>
      </c>
      <c r="G31" s="3">
        <f>('Global Best'!$B28-B31)/'Global Best'!$B28</f>
        <v>1.3138686131386862E-2</v>
      </c>
      <c r="I31">
        <v>1316</v>
      </c>
      <c r="J31">
        <v>1800.1890000000001</v>
      </c>
      <c r="K31">
        <v>1336</v>
      </c>
      <c r="L31">
        <v>1800.046</v>
      </c>
      <c r="M31">
        <v>1352</v>
      </c>
      <c r="N31">
        <v>1800.0709999999999</v>
      </c>
      <c r="O31">
        <v>1342</v>
      </c>
      <c r="P31">
        <v>1800.08</v>
      </c>
      <c r="Q31">
        <v>1340</v>
      </c>
      <c r="R31">
        <v>1800.0650000000001</v>
      </c>
      <c r="S31">
        <v>1350</v>
      </c>
      <c r="T31">
        <v>1800.106</v>
      </c>
      <c r="U31">
        <v>1344</v>
      </c>
      <c r="V31">
        <v>1800.143</v>
      </c>
      <c r="W31">
        <v>1344</v>
      </c>
      <c r="X31">
        <v>1800.076</v>
      </c>
      <c r="Y31">
        <v>1344</v>
      </c>
      <c r="Z31">
        <v>1800.0719999999999</v>
      </c>
      <c r="AA31">
        <v>1342</v>
      </c>
      <c r="AB31">
        <v>1800.0519999999999</v>
      </c>
    </row>
    <row r="32" spans="1:28" x14ac:dyDescent="0.35">
      <c r="A32" t="s">
        <v>59</v>
      </c>
      <c r="B32" s="1">
        <f t="shared" si="0"/>
        <v>1324</v>
      </c>
      <c r="C32" s="1">
        <f t="shared" si="1"/>
        <v>1315.6</v>
      </c>
      <c r="D32">
        <f t="shared" si="2"/>
        <v>3.3760759601764202E-2</v>
      </c>
      <c r="E32" s="1">
        <f t="shared" si="3"/>
        <v>1800.1112999999998</v>
      </c>
      <c r="F32" s="1">
        <f>IF(B32='Global Best'!$B29,1,0)</f>
        <v>0</v>
      </c>
      <c r="G32" s="3">
        <f>('Global Best'!$B29-B32)/'Global Best'!$B29</f>
        <v>1.3412816691505217E-2</v>
      </c>
      <c r="I32">
        <v>1316</v>
      </c>
      <c r="J32">
        <v>1800.1379999999999</v>
      </c>
      <c r="K32">
        <v>1324</v>
      </c>
      <c r="L32">
        <v>1800.097</v>
      </c>
      <c r="M32">
        <v>1318</v>
      </c>
      <c r="N32">
        <v>1800.11</v>
      </c>
      <c r="O32">
        <v>1318</v>
      </c>
      <c r="P32">
        <v>1800.115</v>
      </c>
      <c r="Q32">
        <v>1316</v>
      </c>
      <c r="R32">
        <v>1800.079</v>
      </c>
      <c r="S32">
        <v>1320</v>
      </c>
      <c r="T32">
        <v>1800.0530000000001</v>
      </c>
      <c r="U32">
        <v>1306</v>
      </c>
      <c r="V32">
        <v>1800.1510000000001</v>
      </c>
      <c r="W32">
        <v>1312</v>
      </c>
      <c r="X32">
        <v>1800.117</v>
      </c>
      <c r="Y32">
        <v>1304</v>
      </c>
      <c r="Z32">
        <v>1800.164</v>
      </c>
      <c r="AA32">
        <v>1322</v>
      </c>
      <c r="AB32">
        <v>1800.0889999999999</v>
      </c>
    </row>
    <row r="33" spans="1:28" x14ac:dyDescent="0.35">
      <c r="A33" t="s">
        <v>60</v>
      </c>
      <c r="B33" s="1">
        <f t="shared" si="0"/>
        <v>1340</v>
      </c>
      <c r="C33" s="1">
        <f t="shared" si="1"/>
        <v>1325.6</v>
      </c>
      <c r="D33">
        <f t="shared" si="2"/>
        <v>2.1396001703357495E-2</v>
      </c>
      <c r="E33" s="1">
        <f t="shared" si="3"/>
        <v>1800.0776999999998</v>
      </c>
      <c r="F33" s="1">
        <f>IF(B33='Global Best'!$B30,1,0)</f>
        <v>0</v>
      </c>
      <c r="G33" s="3">
        <f>('Global Best'!$B30-B33)/'Global Best'!$B30</f>
        <v>7.4074074074074077E-3</v>
      </c>
      <c r="I33">
        <v>1326</v>
      </c>
      <c r="J33">
        <v>1800.05</v>
      </c>
      <c r="K33">
        <v>1328</v>
      </c>
      <c r="L33">
        <v>1800.057</v>
      </c>
      <c r="M33">
        <v>1324</v>
      </c>
      <c r="N33">
        <v>1800.088</v>
      </c>
      <c r="O33">
        <v>1308</v>
      </c>
      <c r="P33">
        <v>1800.079</v>
      </c>
      <c r="Q33">
        <v>1328</v>
      </c>
      <c r="R33">
        <v>1800.0509999999999</v>
      </c>
      <c r="S33">
        <v>1326</v>
      </c>
      <c r="T33">
        <v>1800.075</v>
      </c>
      <c r="U33">
        <v>1328</v>
      </c>
      <c r="V33">
        <v>1800.1120000000001</v>
      </c>
      <c r="W33">
        <v>1326</v>
      </c>
      <c r="X33">
        <v>1800.106</v>
      </c>
      <c r="Y33">
        <v>1322</v>
      </c>
      <c r="Z33">
        <v>1800.0719999999999</v>
      </c>
      <c r="AA33">
        <v>1340</v>
      </c>
      <c r="AB33">
        <v>1800.087</v>
      </c>
    </row>
    <row r="34" spans="1:28" x14ac:dyDescent="0.35">
      <c r="A34" t="s">
        <v>61</v>
      </c>
      <c r="B34" s="1">
        <f t="shared" si="0"/>
        <v>7522</v>
      </c>
      <c r="C34" s="1">
        <f t="shared" si="1"/>
        <v>7512.4</v>
      </c>
      <c r="D34">
        <f t="shared" si="2"/>
        <v>6.8246611637490448E-2</v>
      </c>
      <c r="E34" s="1">
        <f t="shared" si="3"/>
        <v>1800.4926</v>
      </c>
      <c r="F34" s="1">
        <f>IF(B34='Global Best'!$B31,1,0)</f>
        <v>0</v>
      </c>
      <c r="G34" s="3">
        <f>('Global Best'!$B31-B34)/'Global Best'!$B31</f>
        <v>8.305866842452209E-3</v>
      </c>
      <c r="I34">
        <v>7513</v>
      </c>
      <c r="J34">
        <v>1800.4880000000001</v>
      </c>
      <c r="K34">
        <v>7512</v>
      </c>
      <c r="L34">
        <v>1800.5029999999999</v>
      </c>
      <c r="M34">
        <v>7509</v>
      </c>
      <c r="N34">
        <v>1800.433</v>
      </c>
      <c r="O34">
        <v>7516</v>
      </c>
      <c r="P34">
        <v>1800.4169999999999</v>
      </c>
      <c r="Q34">
        <v>7513</v>
      </c>
      <c r="R34">
        <v>1800.587</v>
      </c>
      <c r="S34">
        <v>7513</v>
      </c>
      <c r="T34">
        <v>1800.47</v>
      </c>
      <c r="U34">
        <v>7504</v>
      </c>
      <c r="V34">
        <v>1800.4090000000001</v>
      </c>
      <c r="W34">
        <v>7514</v>
      </c>
      <c r="X34">
        <v>1800.463</v>
      </c>
      <c r="Y34">
        <v>7522</v>
      </c>
      <c r="Z34">
        <v>1800.56</v>
      </c>
      <c r="AA34">
        <v>7508</v>
      </c>
      <c r="AB34">
        <v>1800.596</v>
      </c>
    </row>
    <row r="35" spans="1:28" x14ac:dyDescent="0.35">
      <c r="A35" t="s">
        <v>62</v>
      </c>
      <c r="B35" s="1">
        <f t="shared" si="0"/>
        <v>7510</v>
      </c>
      <c r="C35" s="1">
        <f t="shared" si="1"/>
        <v>7502.7</v>
      </c>
      <c r="D35">
        <f t="shared" si="2"/>
        <v>6.6178294528271689E-2</v>
      </c>
      <c r="E35" s="1">
        <f t="shared" si="3"/>
        <v>1800.5163</v>
      </c>
      <c r="F35" s="1">
        <f>IF(B35='Global Best'!$B32,1,0)</f>
        <v>0</v>
      </c>
      <c r="G35" s="3">
        <f>('Global Best'!$B32-B35)/'Global Best'!$B32</f>
        <v>9.2348284960422165E-3</v>
      </c>
      <c r="I35">
        <v>7502</v>
      </c>
      <c r="J35">
        <v>1800.4929999999999</v>
      </c>
      <c r="K35">
        <v>7500</v>
      </c>
      <c r="L35">
        <v>1800.604</v>
      </c>
      <c r="M35">
        <v>7499</v>
      </c>
      <c r="N35">
        <v>1800.5340000000001</v>
      </c>
      <c r="O35">
        <v>7502</v>
      </c>
      <c r="P35">
        <v>1800.452</v>
      </c>
      <c r="Q35">
        <v>7508</v>
      </c>
      <c r="R35">
        <v>1800.4970000000001</v>
      </c>
      <c r="S35">
        <v>7496</v>
      </c>
      <c r="T35">
        <v>1800.481</v>
      </c>
      <c r="U35">
        <v>7495</v>
      </c>
      <c r="V35">
        <v>1800.4369999999999</v>
      </c>
      <c r="W35">
        <v>7510</v>
      </c>
      <c r="X35">
        <v>1800.4960000000001</v>
      </c>
      <c r="Y35">
        <v>7505</v>
      </c>
      <c r="Z35">
        <v>1800.652</v>
      </c>
      <c r="AA35">
        <v>7510</v>
      </c>
      <c r="AB35">
        <v>1800.5170000000001</v>
      </c>
    </row>
    <row r="36" spans="1:28" x14ac:dyDescent="0.35">
      <c r="A36" t="s">
        <v>63</v>
      </c>
      <c r="B36" s="1">
        <f t="shared" si="0"/>
        <v>7538</v>
      </c>
      <c r="C36" s="1">
        <f t="shared" si="1"/>
        <v>7519.3</v>
      </c>
      <c r="D36">
        <f t="shared" si="2"/>
        <v>8.7080805385944093E-2</v>
      </c>
      <c r="E36" s="1">
        <f t="shared" si="3"/>
        <v>1800.5081999999998</v>
      </c>
      <c r="F36" s="1">
        <f>IF(B36='Global Best'!$B33,1,0)</f>
        <v>0</v>
      </c>
      <c r="G36" s="3">
        <f>('Global Best'!$B33-B36)/'Global Best'!$B33</f>
        <v>5.9343267835948836E-3</v>
      </c>
      <c r="I36">
        <v>7520</v>
      </c>
      <c r="J36">
        <v>1800.5419999999999</v>
      </c>
      <c r="K36">
        <v>7520</v>
      </c>
      <c r="L36">
        <v>1800.499</v>
      </c>
      <c r="M36">
        <v>7511</v>
      </c>
      <c r="N36">
        <v>1800.4280000000001</v>
      </c>
      <c r="O36">
        <v>7517</v>
      </c>
      <c r="P36">
        <v>1800.6859999999999</v>
      </c>
      <c r="Q36">
        <v>7522</v>
      </c>
      <c r="R36">
        <v>1800.452</v>
      </c>
      <c r="S36">
        <v>7538</v>
      </c>
      <c r="T36">
        <v>1800.528</v>
      </c>
      <c r="U36">
        <v>7516</v>
      </c>
      <c r="V36">
        <v>1800.3969999999999</v>
      </c>
      <c r="W36">
        <v>7503</v>
      </c>
      <c r="X36">
        <v>1800.6020000000001</v>
      </c>
      <c r="Y36">
        <v>7527</v>
      </c>
      <c r="Z36">
        <v>1800.5050000000001</v>
      </c>
      <c r="AA36">
        <v>7519</v>
      </c>
      <c r="AB36">
        <v>1800.443</v>
      </c>
    </row>
    <row r="37" spans="1:28" x14ac:dyDescent="0.35">
      <c r="A37" t="s">
        <v>64</v>
      </c>
      <c r="B37" s="1">
        <f t="shared" si="0"/>
        <v>7532</v>
      </c>
      <c r="C37" s="1">
        <f t="shared" si="1"/>
        <v>7514</v>
      </c>
      <c r="D37">
        <f t="shared" si="2"/>
        <v>8.2448906737615055E-2</v>
      </c>
      <c r="E37" s="1">
        <f t="shared" si="3"/>
        <v>1800.5673999999999</v>
      </c>
      <c r="F37" s="1">
        <f>IF(B37='Global Best'!$B34,1,0)</f>
        <v>0</v>
      </c>
      <c r="G37" s="3">
        <f>('Global Best'!$B34-B37)/'Global Best'!$B34</f>
        <v>7.3800738007380072E-3</v>
      </c>
      <c r="I37">
        <v>7506</v>
      </c>
      <c r="J37">
        <v>1800.7280000000001</v>
      </c>
      <c r="K37">
        <v>7517</v>
      </c>
      <c r="L37">
        <v>1800.653</v>
      </c>
      <c r="M37">
        <v>7517</v>
      </c>
      <c r="N37">
        <v>1800.6089999999999</v>
      </c>
      <c r="O37">
        <v>7500</v>
      </c>
      <c r="P37">
        <v>1800.453</v>
      </c>
      <c r="Q37">
        <v>7516</v>
      </c>
      <c r="R37">
        <v>1800.5920000000001</v>
      </c>
      <c r="S37">
        <v>7532</v>
      </c>
      <c r="T37">
        <v>1800.5119999999999</v>
      </c>
      <c r="U37">
        <v>7514</v>
      </c>
      <c r="V37">
        <v>1800.5039999999999</v>
      </c>
      <c r="W37">
        <v>7515</v>
      </c>
      <c r="X37">
        <v>1800.5840000000001</v>
      </c>
      <c r="Y37">
        <v>7507</v>
      </c>
      <c r="Z37">
        <v>1800.538</v>
      </c>
      <c r="AA37">
        <v>7516</v>
      </c>
      <c r="AB37">
        <v>1800.501</v>
      </c>
    </row>
    <row r="38" spans="1:28" x14ac:dyDescent="0.35">
      <c r="A38" t="s">
        <v>65</v>
      </c>
      <c r="B38" s="1">
        <f t="shared" si="0"/>
        <v>2265</v>
      </c>
      <c r="C38" s="1">
        <f t="shared" si="1"/>
        <v>2244.1</v>
      </c>
      <c r="D38">
        <f t="shared" si="2"/>
        <v>5.2967495273565673E-2</v>
      </c>
      <c r="E38" s="1">
        <f t="shared" si="3"/>
        <v>1800.5179999999996</v>
      </c>
      <c r="F38" s="1">
        <f>IF(B38='Global Best'!$B35,1,0)</f>
        <v>0</v>
      </c>
      <c r="G38" s="3">
        <f>('Global Best'!$B35-B38)/'Global Best'!$B35</f>
        <v>2.8730703259005147E-2</v>
      </c>
      <c r="I38">
        <v>2235</v>
      </c>
      <c r="J38">
        <v>1800.5329999999999</v>
      </c>
      <c r="K38">
        <v>2261</v>
      </c>
      <c r="L38">
        <v>1800.4880000000001</v>
      </c>
      <c r="M38">
        <v>2265</v>
      </c>
      <c r="N38">
        <v>1800.4839999999999</v>
      </c>
      <c r="O38">
        <v>2234</v>
      </c>
      <c r="P38">
        <v>1800.4349999999999</v>
      </c>
      <c r="Q38">
        <v>2240</v>
      </c>
      <c r="R38">
        <v>1800.546</v>
      </c>
      <c r="S38">
        <v>2237</v>
      </c>
      <c r="T38">
        <v>1800.5889999999999</v>
      </c>
      <c r="U38">
        <v>2248</v>
      </c>
      <c r="V38">
        <v>1800.5409999999999</v>
      </c>
      <c r="W38">
        <v>2222</v>
      </c>
      <c r="X38">
        <v>1800.579</v>
      </c>
      <c r="Y38">
        <v>2257</v>
      </c>
      <c r="Z38">
        <v>1800.444</v>
      </c>
      <c r="AA38">
        <v>2242</v>
      </c>
      <c r="AB38">
        <v>1800.5409999999999</v>
      </c>
    </row>
    <row r="39" spans="1:28" x14ac:dyDescent="0.35">
      <c r="A39" t="s">
        <v>66</v>
      </c>
      <c r="B39" s="1">
        <f t="shared" si="0"/>
        <v>11646</v>
      </c>
      <c r="C39" s="1">
        <f t="shared" si="1"/>
        <v>11616.1</v>
      </c>
      <c r="D39">
        <f t="shared" si="2"/>
        <v>1.7921429754471383</v>
      </c>
      <c r="E39" s="1">
        <f t="shared" si="3"/>
        <v>1800.8789999999997</v>
      </c>
      <c r="F39" s="1">
        <f>IF(B39='Global Best'!$B36,1,0)</f>
        <v>1</v>
      </c>
      <c r="G39" s="3">
        <f>('Global Best'!$B36-B39)/'Global Best'!$B36</f>
        <v>0</v>
      </c>
      <c r="I39">
        <v>11643</v>
      </c>
      <c r="J39">
        <v>1800.1489999999999</v>
      </c>
      <c r="K39">
        <v>11597</v>
      </c>
      <c r="L39">
        <v>1800.008</v>
      </c>
      <c r="M39">
        <v>11601</v>
      </c>
      <c r="N39">
        <v>1800.011</v>
      </c>
      <c r="O39">
        <v>11622</v>
      </c>
      <c r="P39">
        <v>1800.1559999999999</v>
      </c>
      <c r="Q39">
        <v>11595</v>
      </c>
      <c r="R39">
        <v>1800.0060000000001</v>
      </c>
      <c r="S39">
        <v>11617</v>
      </c>
      <c r="T39">
        <v>1805.1130000000001</v>
      </c>
      <c r="U39">
        <v>11606</v>
      </c>
      <c r="V39">
        <v>1800.0989999999999</v>
      </c>
      <c r="W39">
        <v>11603</v>
      </c>
      <c r="X39">
        <v>1800.0070000000001</v>
      </c>
      <c r="Y39">
        <v>11646</v>
      </c>
      <c r="Z39">
        <v>1803.23</v>
      </c>
      <c r="AA39">
        <v>11631</v>
      </c>
      <c r="AB39">
        <v>1800.011</v>
      </c>
    </row>
    <row r="40" spans="1:28" x14ac:dyDescent="0.35">
      <c r="A40" t="s">
        <v>67</v>
      </c>
      <c r="B40" s="1">
        <f t="shared" si="0"/>
        <v>2202</v>
      </c>
      <c r="C40" s="1">
        <f t="shared" si="1"/>
        <v>2180.6</v>
      </c>
      <c r="D40">
        <f t="shared" si="2"/>
        <v>4.6966181686647679E-2</v>
      </c>
      <c r="E40" s="1">
        <f t="shared" si="3"/>
        <v>1800.0193999999999</v>
      </c>
      <c r="F40" s="1">
        <f>IF(B40='Global Best'!$B37,1,0)</f>
        <v>0</v>
      </c>
      <c r="G40" s="3">
        <f>('Global Best'!$B37-B40)/'Global Best'!$B37</f>
        <v>4.7577854671280277E-2</v>
      </c>
      <c r="I40">
        <v>2184</v>
      </c>
      <c r="J40">
        <v>1800.0029999999999</v>
      </c>
      <c r="K40">
        <v>2172</v>
      </c>
      <c r="L40">
        <v>1800.0050000000001</v>
      </c>
      <c r="M40">
        <v>2183</v>
      </c>
      <c r="N40">
        <v>1800.0050000000001</v>
      </c>
      <c r="O40">
        <v>2175</v>
      </c>
      <c r="P40">
        <v>1800.0029999999999</v>
      </c>
      <c r="Q40">
        <v>2194</v>
      </c>
      <c r="R40">
        <v>1800.0039999999999</v>
      </c>
      <c r="S40">
        <v>2171</v>
      </c>
      <c r="T40">
        <v>1800.0029999999999</v>
      </c>
      <c r="U40">
        <v>2171</v>
      </c>
      <c r="V40">
        <v>1800.0070000000001</v>
      </c>
      <c r="W40">
        <v>2202</v>
      </c>
      <c r="X40">
        <v>1800.0039999999999</v>
      </c>
      <c r="Y40">
        <v>2191</v>
      </c>
      <c r="Z40">
        <v>1800.153</v>
      </c>
      <c r="AA40">
        <v>2163</v>
      </c>
      <c r="AB40">
        <v>1800.0070000000001</v>
      </c>
    </row>
    <row r="41" spans="1:28" x14ac:dyDescent="0.35">
      <c r="A41" t="s">
        <v>68</v>
      </c>
      <c r="B41" s="1">
        <f t="shared" si="0"/>
        <v>2207</v>
      </c>
      <c r="C41" s="1">
        <f t="shared" si="1"/>
        <v>2181.3000000000002</v>
      </c>
      <c r="D41">
        <f t="shared" si="2"/>
        <v>1.5670212365288744E-3</v>
      </c>
      <c r="E41" s="1">
        <f t="shared" si="3"/>
        <v>1800.0047000000002</v>
      </c>
      <c r="F41" s="1">
        <f>IF(B41='Global Best'!$B38,1,0)</f>
        <v>0</v>
      </c>
      <c r="G41" s="3">
        <f>('Global Best'!$B38-B41)/'Global Best'!$B38</f>
        <v>4.5002163565556037E-2</v>
      </c>
      <c r="I41">
        <v>2207</v>
      </c>
      <c r="J41">
        <v>1800.0029999999999</v>
      </c>
      <c r="K41">
        <v>2186</v>
      </c>
      <c r="L41">
        <v>1800.0060000000001</v>
      </c>
      <c r="M41">
        <v>2180</v>
      </c>
      <c r="N41">
        <v>1800.0039999999999</v>
      </c>
      <c r="O41">
        <v>2162</v>
      </c>
      <c r="P41">
        <v>1800.0029999999999</v>
      </c>
      <c r="Q41">
        <v>2186</v>
      </c>
      <c r="R41">
        <v>1800.0050000000001</v>
      </c>
      <c r="S41">
        <v>2184</v>
      </c>
      <c r="T41">
        <v>1800.0050000000001</v>
      </c>
      <c r="U41">
        <v>2186</v>
      </c>
      <c r="V41">
        <v>1800.0029999999999</v>
      </c>
      <c r="W41">
        <v>2164</v>
      </c>
      <c r="X41">
        <v>1800.008</v>
      </c>
      <c r="Y41">
        <v>2179</v>
      </c>
      <c r="Z41">
        <v>1800.0050000000001</v>
      </c>
      <c r="AA41">
        <v>2179</v>
      </c>
      <c r="AB41">
        <v>1800.0050000000001</v>
      </c>
    </row>
    <row r="42" spans="1:28" x14ac:dyDescent="0.35">
      <c r="A42" t="s">
        <v>69</v>
      </c>
      <c r="B42" s="1">
        <f t="shared" si="0"/>
        <v>2271</v>
      </c>
      <c r="C42" s="1">
        <f t="shared" si="1"/>
        <v>2257.1</v>
      </c>
      <c r="D42">
        <f t="shared" si="2"/>
        <v>3.2215420738125541E-2</v>
      </c>
      <c r="E42" s="1">
        <f t="shared" si="3"/>
        <v>1800.0145</v>
      </c>
      <c r="F42" s="1">
        <f>IF(B42='Global Best'!$B39,1,0)</f>
        <v>0</v>
      </c>
      <c r="G42" s="3">
        <f>('Global Best'!$B39-B42)/'Global Best'!$B39</f>
        <v>4.5798319327731089E-2</v>
      </c>
      <c r="I42">
        <v>2260</v>
      </c>
      <c r="J42">
        <v>1800.0029999999999</v>
      </c>
      <c r="K42">
        <v>2253</v>
      </c>
      <c r="L42">
        <v>1800.0029999999999</v>
      </c>
      <c r="M42">
        <v>2263</v>
      </c>
      <c r="N42">
        <v>1800.106</v>
      </c>
      <c r="O42">
        <v>2253</v>
      </c>
      <c r="P42">
        <v>1800.0039999999999</v>
      </c>
      <c r="Q42">
        <v>2259</v>
      </c>
      <c r="R42">
        <v>1800.009</v>
      </c>
      <c r="S42">
        <v>2252</v>
      </c>
      <c r="T42">
        <v>1800.0070000000001</v>
      </c>
      <c r="U42">
        <v>2271</v>
      </c>
      <c r="V42">
        <v>1800.0029999999999</v>
      </c>
      <c r="W42">
        <v>2263</v>
      </c>
      <c r="X42">
        <v>1800.0039999999999</v>
      </c>
      <c r="Y42">
        <v>2245</v>
      </c>
      <c r="Z42">
        <v>1800.0029999999999</v>
      </c>
      <c r="AA42">
        <v>2252</v>
      </c>
      <c r="AB42">
        <v>1800.0029999999999</v>
      </c>
    </row>
    <row r="43" spans="1:28" x14ac:dyDescent="0.35">
      <c r="A43" t="s">
        <v>70</v>
      </c>
      <c r="B43" s="1">
        <f t="shared" si="0"/>
        <v>6635</v>
      </c>
      <c r="C43" s="1">
        <f t="shared" si="1"/>
        <v>6617.7</v>
      </c>
      <c r="D43">
        <f t="shared" si="2"/>
        <v>1.170067728334107</v>
      </c>
      <c r="E43" s="1">
        <f t="shared" si="3"/>
        <v>1801.1474000000003</v>
      </c>
      <c r="F43" s="1">
        <f>IF(B43='Global Best'!$B40,1,0)</f>
        <v>1</v>
      </c>
      <c r="G43" s="3">
        <f>('Global Best'!$B40-B43)/'Global Best'!$B40</f>
        <v>0</v>
      </c>
      <c r="I43">
        <v>6635</v>
      </c>
      <c r="J43">
        <v>1801.6179999999999</v>
      </c>
      <c r="K43">
        <v>6611</v>
      </c>
      <c r="L43">
        <v>1800.5530000000001</v>
      </c>
      <c r="M43">
        <v>6610</v>
      </c>
      <c r="N43">
        <v>1801.3219999999999</v>
      </c>
      <c r="O43">
        <v>6603</v>
      </c>
      <c r="P43">
        <v>1804.0450000000001</v>
      </c>
      <c r="Q43">
        <v>6612</v>
      </c>
      <c r="R43">
        <v>1800.0039999999999</v>
      </c>
      <c r="S43">
        <v>6624</v>
      </c>
      <c r="T43">
        <v>1800.2829999999999</v>
      </c>
      <c r="U43">
        <v>6628</v>
      </c>
      <c r="V43">
        <v>1801.3689999999999</v>
      </c>
      <c r="W43">
        <v>6612</v>
      </c>
      <c r="X43">
        <v>1800.2170000000001</v>
      </c>
      <c r="Y43">
        <v>6628</v>
      </c>
      <c r="Z43">
        <v>1801.434</v>
      </c>
      <c r="AA43">
        <v>6614</v>
      </c>
      <c r="AB43">
        <v>1800.6289999999999</v>
      </c>
    </row>
    <row r="44" spans="1:28" x14ac:dyDescent="0.35">
      <c r="A44" t="s">
        <v>71</v>
      </c>
      <c r="B44" s="1">
        <f t="shared" si="0"/>
        <v>6629</v>
      </c>
      <c r="C44" s="1">
        <f t="shared" si="1"/>
        <v>6611.9</v>
      </c>
      <c r="D44">
        <f t="shared" si="2"/>
        <v>0.808546267486704</v>
      </c>
      <c r="E44" s="1">
        <f t="shared" si="3"/>
        <v>1801.1457999999998</v>
      </c>
      <c r="F44" s="1">
        <f>IF(B44='Global Best'!$B41,1,0)</f>
        <v>0</v>
      </c>
      <c r="G44" s="3">
        <f>('Global Best'!$B41-B44)/'Global Best'!$B41</f>
        <v>2.1074815595363539E-3</v>
      </c>
      <c r="I44">
        <v>6628</v>
      </c>
      <c r="J44">
        <v>1800.384</v>
      </c>
      <c r="K44">
        <v>6617</v>
      </c>
      <c r="L44">
        <v>1801.3420000000001</v>
      </c>
      <c r="M44">
        <v>6579</v>
      </c>
      <c r="N44">
        <v>1800.008</v>
      </c>
      <c r="O44">
        <v>6629</v>
      </c>
      <c r="P44">
        <v>1802.585</v>
      </c>
      <c r="Q44">
        <v>6605</v>
      </c>
      <c r="R44">
        <v>1800.6659999999999</v>
      </c>
      <c r="S44">
        <v>6622</v>
      </c>
      <c r="T44">
        <v>1801.5350000000001</v>
      </c>
      <c r="U44">
        <v>6598</v>
      </c>
      <c r="V44">
        <v>1800.64</v>
      </c>
      <c r="W44">
        <v>6615</v>
      </c>
      <c r="X44">
        <v>1801.375</v>
      </c>
      <c r="Y44">
        <v>6618</v>
      </c>
      <c r="Z44">
        <v>1800.751</v>
      </c>
      <c r="AA44">
        <v>6608</v>
      </c>
      <c r="AB44">
        <v>1802.172</v>
      </c>
    </row>
    <row r="45" spans="1:28" x14ac:dyDescent="0.35">
      <c r="A45" t="s">
        <v>72</v>
      </c>
      <c r="B45" s="1">
        <f t="shared" si="0"/>
        <v>6629</v>
      </c>
      <c r="C45" s="1">
        <f t="shared" si="1"/>
        <v>6615.4</v>
      </c>
      <c r="D45">
        <f t="shared" si="2"/>
        <v>0.48725854419282505</v>
      </c>
      <c r="E45" s="1">
        <f t="shared" si="3"/>
        <v>1800.614</v>
      </c>
      <c r="F45" s="1">
        <f>IF(B45='Global Best'!$B42,1,0)</f>
        <v>0</v>
      </c>
      <c r="G45" s="3">
        <f>('Global Best'!$B42-B45)/'Global Best'!$B42</f>
        <v>4.5235223160434258E-4</v>
      </c>
      <c r="I45">
        <v>6608</v>
      </c>
      <c r="J45">
        <v>1800.01</v>
      </c>
      <c r="K45">
        <v>6609</v>
      </c>
      <c r="L45">
        <v>1800.8710000000001</v>
      </c>
      <c r="M45">
        <v>6617</v>
      </c>
      <c r="N45">
        <v>1800.816</v>
      </c>
      <c r="O45">
        <v>6608</v>
      </c>
      <c r="P45">
        <v>1801.451</v>
      </c>
      <c r="Q45">
        <v>6627</v>
      </c>
      <c r="R45">
        <v>1801.066</v>
      </c>
      <c r="S45">
        <v>6611</v>
      </c>
      <c r="T45">
        <v>1800.7360000000001</v>
      </c>
      <c r="U45">
        <v>6615</v>
      </c>
      <c r="V45">
        <v>1800.6320000000001</v>
      </c>
      <c r="W45">
        <v>6625</v>
      </c>
      <c r="X45">
        <v>1800.0070000000001</v>
      </c>
      <c r="Y45">
        <v>6629</v>
      </c>
      <c r="Z45">
        <v>1800.0039999999999</v>
      </c>
      <c r="AA45">
        <v>6605</v>
      </c>
      <c r="AB45">
        <v>1800.547</v>
      </c>
    </row>
    <row r="46" spans="1:28" x14ac:dyDescent="0.35">
      <c r="A46" t="s">
        <v>73</v>
      </c>
      <c r="B46" s="1">
        <f t="shared" si="0"/>
        <v>6622</v>
      </c>
      <c r="C46" s="1">
        <f t="shared" si="1"/>
        <v>6608.9</v>
      </c>
      <c r="D46">
        <f t="shared" si="2"/>
        <v>0.79891328969071573</v>
      </c>
      <c r="E46" s="1">
        <f t="shared" si="3"/>
        <v>1800.922</v>
      </c>
      <c r="F46" s="1">
        <f>IF(B46='Global Best'!$B43,1,0)</f>
        <v>0</v>
      </c>
      <c r="G46" s="3">
        <f>('Global Best'!$B43-B46)/'Global Best'!$B43</f>
        <v>1.9593067068575734E-3</v>
      </c>
      <c r="I46">
        <v>6619</v>
      </c>
      <c r="J46">
        <v>1800.0039999999999</v>
      </c>
      <c r="K46">
        <v>6604</v>
      </c>
      <c r="L46">
        <v>1800.665</v>
      </c>
      <c r="M46">
        <v>6610</v>
      </c>
      <c r="N46">
        <v>1801.6030000000001</v>
      </c>
      <c r="O46">
        <v>6615</v>
      </c>
      <c r="P46">
        <v>1801.1679999999999</v>
      </c>
      <c r="Q46">
        <v>6618</v>
      </c>
      <c r="R46">
        <v>1801.0029999999999</v>
      </c>
      <c r="S46">
        <v>6622</v>
      </c>
      <c r="T46">
        <v>1800.01</v>
      </c>
      <c r="U46">
        <v>6601</v>
      </c>
      <c r="V46">
        <v>1800.78</v>
      </c>
      <c r="W46">
        <v>6581</v>
      </c>
      <c r="X46">
        <v>1802.395</v>
      </c>
      <c r="Y46">
        <v>6601</v>
      </c>
      <c r="Z46">
        <v>1800.0050000000001</v>
      </c>
      <c r="AA46">
        <v>6618</v>
      </c>
      <c r="AB46">
        <v>1801.587</v>
      </c>
    </row>
    <row r="47" spans="1:28" x14ac:dyDescent="0.35">
      <c r="A47" t="s">
        <v>74</v>
      </c>
      <c r="B47" s="1">
        <f t="shared" si="0"/>
        <v>6635</v>
      </c>
      <c r="C47" s="1">
        <f t="shared" si="1"/>
        <v>6612</v>
      </c>
      <c r="D47">
        <f t="shared" si="2"/>
        <v>0.63457846901176429</v>
      </c>
      <c r="E47" s="1">
        <f t="shared" si="3"/>
        <v>1800.6384999999998</v>
      </c>
      <c r="F47" s="1">
        <f>IF(B47='Global Best'!$B44,1,0)</f>
        <v>0</v>
      </c>
      <c r="G47" s="3">
        <f>('Global Best'!$B44-B47)/'Global Best'!$B44</f>
        <v>2.7055463700586201E-3</v>
      </c>
      <c r="I47">
        <v>6635</v>
      </c>
      <c r="J47">
        <v>1800.713</v>
      </c>
      <c r="K47">
        <v>6622</v>
      </c>
      <c r="L47">
        <v>1800.9059999999999</v>
      </c>
      <c r="M47">
        <v>6608</v>
      </c>
      <c r="N47">
        <v>1800.8979999999999</v>
      </c>
      <c r="O47">
        <v>6600</v>
      </c>
      <c r="P47">
        <v>1801.8779999999999</v>
      </c>
      <c r="Q47">
        <v>6610</v>
      </c>
      <c r="R47">
        <v>1800.0039999999999</v>
      </c>
      <c r="S47">
        <v>6614</v>
      </c>
      <c r="T47">
        <v>1800.0039999999999</v>
      </c>
      <c r="U47">
        <v>6603</v>
      </c>
      <c r="V47">
        <v>1800.008</v>
      </c>
      <c r="W47">
        <v>6613</v>
      </c>
      <c r="X47">
        <v>1801.213</v>
      </c>
      <c r="Y47">
        <v>6604</v>
      </c>
      <c r="Z47">
        <v>1800.7529999999999</v>
      </c>
      <c r="AA47">
        <v>6611</v>
      </c>
      <c r="AB47">
        <v>1800.008</v>
      </c>
    </row>
    <row r="48" spans="1:28" x14ac:dyDescent="0.35">
      <c r="A48" t="s">
        <v>75</v>
      </c>
      <c r="B48" s="1">
        <f t="shared" si="0"/>
        <v>6000</v>
      </c>
      <c r="C48" s="1">
        <f t="shared" si="1"/>
        <v>6000</v>
      </c>
      <c r="D48">
        <f t="shared" si="2"/>
        <v>4.5473435468800658E-2</v>
      </c>
      <c r="E48" s="1">
        <f t="shared" si="3"/>
        <v>1800.1315</v>
      </c>
      <c r="F48" s="1">
        <f>IF(B48='Global Best'!$B45,1,0)</f>
        <v>1</v>
      </c>
      <c r="G48" s="3">
        <f>('Global Best'!$B45-B48)/'Global Best'!$B45</f>
        <v>0</v>
      </c>
      <c r="I48">
        <v>6000</v>
      </c>
      <c r="J48">
        <v>1800.021</v>
      </c>
      <c r="K48">
        <v>6000</v>
      </c>
      <c r="L48">
        <v>1800.1279999999999</v>
      </c>
      <c r="M48">
        <v>6000</v>
      </c>
      <c r="N48">
        <v>1800.1610000000001</v>
      </c>
      <c r="O48">
        <v>6000</v>
      </c>
      <c r="P48">
        <v>1800.1780000000001</v>
      </c>
      <c r="Q48">
        <v>6000</v>
      </c>
      <c r="R48">
        <v>1800.1849999999999</v>
      </c>
      <c r="S48">
        <v>6000</v>
      </c>
      <c r="T48">
        <v>1800.133</v>
      </c>
      <c r="U48">
        <v>6000</v>
      </c>
      <c r="V48">
        <v>1800.13</v>
      </c>
      <c r="W48">
        <v>6000</v>
      </c>
      <c r="X48">
        <v>1800.1420000000001</v>
      </c>
      <c r="Y48">
        <v>6000</v>
      </c>
      <c r="Z48">
        <v>1800.123</v>
      </c>
      <c r="AA48">
        <v>6000</v>
      </c>
      <c r="AB48">
        <v>1800.114</v>
      </c>
    </row>
    <row r="49" spans="1:28" x14ac:dyDescent="0.35">
      <c r="A49" t="s">
        <v>76</v>
      </c>
      <c r="B49" s="1">
        <f t="shared" si="0"/>
        <v>6000</v>
      </c>
      <c r="C49" s="1">
        <f t="shared" si="1"/>
        <v>6000</v>
      </c>
      <c r="D49">
        <f t="shared" si="2"/>
        <v>2.0241870796314055E-2</v>
      </c>
      <c r="E49" s="1">
        <f t="shared" si="3"/>
        <v>1800.1352000000002</v>
      </c>
      <c r="F49" s="1">
        <f>IF(B49='Global Best'!$B46,1,0)</f>
        <v>1</v>
      </c>
      <c r="G49" s="3">
        <f>('Global Best'!$B46-B49)/'Global Best'!$B46</f>
        <v>0</v>
      </c>
      <c r="I49">
        <v>6000</v>
      </c>
      <c r="J49">
        <v>1800.1410000000001</v>
      </c>
      <c r="K49">
        <v>6000</v>
      </c>
      <c r="L49">
        <v>1800.153</v>
      </c>
      <c r="M49">
        <v>6000</v>
      </c>
      <c r="N49">
        <v>1800.125</v>
      </c>
      <c r="O49">
        <v>6000</v>
      </c>
      <c r="P49">
        <v>1800.1559999999999</v>
      </c>
      <c r="Q49">
        <v>6000</v>
      </c>
      <c r="R49">
        <v>1800.1510000000001</v>
      </c>
      <c r="S49">
        <v>6000</v>
      </c>
      <c r="T49">
        <v>1800.1179999999999</v>
      </c>
      <c r="U49">
        <v>6000</v>
      </c>
      <c r="V49">
        <v>1800.144</v>
      </c>
      <c r="W49">
        <v>6000</v>
      </c>
      <c r="X49">
        <v>1800.0909999999999</v>
      </c>
      <c r="Y49">
        <v>6000</v>
      </c>
      <c r="Z49">
        <v>1800.1469999999999</v>
      </c>
      <c r="AA49">
        <v>6000</v>
      </c>
      <c r="AB49">
        <v>1800.126</v>
      </c>
    </row>
    <row r="50" spans="1:28" x14ac:dyDescent="0.35">
      <c r="A50" t="s">
        <v>77</v>
      </c>
      <c r="B50" s="1">
        <f t="shared" si="0"/>
        <v>11619</v>
      </c>
      <c r="C50" s="1">
        <f t="shared" si="1"/>
        <v>11597.5</v>
      </c>
      <c r="D50">
        <f t="shared" si="2"/>
        <v>4.8166839676751491E-2</v>
      </c>
      <c r="E50" s="1">
        <f t="shared" si="3"/>
        <v>1800.0264</v>
      </c>
      <c r="F50" s="1">
        <f>IF(B50='Global Best'!$B47,1,0)</f>
        <v>0</v>
      </c>
      <c r="G50" s="3">
        <f>('Global Best'!$B47-B50)/'Global Best'!$B47</f>
        <v>8.6058519793459558E-5</v>
      </c>
      <c r="I50">
        <v>11595</v>
      </c>
      <c r="J50">
        <v>1800.0070000000001</v>
      </c>
      <c r="K50">
        <v>11598</v>
      </c>
      <c r="L50">
        <v>1800.0070000000001</v>
      </c>
      <c r="M50">
        <v>11619</v>
      </c>
      <c r="N50">
        <v>1800.046</v>
      </c>
      <c r="O50">
        <v>11615</v>
      </c>
      <c r="P50">
        <v>1800.1590000000001</v>
      </c>
      <c r="Q50">
        <v>11578</v>
      </c>
      <c r="R50">
        <v>1800.0060000000001</v>
      </c>
      <c r="S50">
        <v>11600</v>
      </c>
      <c r="T50">
        <v>1800.0070000000001</v>
      </c>
      <c r="U50">
        <v>11610</v>
      </c>
      <c r="V50">
        <v>1800.0060000000001</v>
      </c>
      <c r="W50">
        <v>11604</v>
      </c>
      <c r="X50">
        <v>1800.011</v>
      </c>
      <c r="Y50">
        <v>11574</v>
      </c>
      <c r="Z50">
        <v>1800.008</v>
      </c>
      <c r="AA50">
        <v>11582</v>
      </c>
      <c r="AB50">
        <v>1800.0070000000001</v>
      </c>
    </row>
    <row r="51" spans="1:28" x14ac:dyDescent="0.35">
      <c r="A51" t="s">
        <v>78</v>
      </c>
      <c r="B51" s="1">
        <f t="shared" si="0"/>
        <v>5880</v>
      </c>
      <c r="C51" s="1">
        <f t="shared" si="1"/>
        <v>5880</v>
      </c>
      <c r="D51">
        <f t="shared" si="2"/>
        <v>3.3423877027623609E-2</v>
      </c>
      <c r="E51" s="1">
        <f t="shared" si="3"/>
        <v>1800.1524000000002</v>
      </c>
      <c r="F51" s="1">
        <f>IF(B51='Global Best'!$B48,1,0)</f>
        <v>1</v>
      </c>
      <c r="G51" s="3">
        <f>('Global Best'!$B48-B51)/'Global Best'!$B48</f>
        <v>0</v>
      </c>
      <c r="I51">
        <v>5880</v>
      </c>
      <c r="J51">
        <v>1800.0619999999999</v>
      </c>
      <c r="K51">
        <v>5880</v>
      </c>
      <c r="L51">
        <v>1800.1569999999999</v>
      </c>
      <c r="M51">
        <v>5880</v>
      </c>
      <c r="N51">
        <v>1800.17</v>
      </c>
      <c r="O51">
        <v>5880</v>
      </c>
      <c r="P51">
        <v>1800.1559999999999</v>
      </c>
      <c r="Q51">
        <v>5880</v>
      </c>
      <c r="R51">
        <v>1800.146</v>
      </c>
      <c r="S51">
        <v>5880</v>
      </c>
      <c r="T51">
        <v>1800.1569999999999</v>
      </c>
      <c r="U51">
        <v>5880</v>
      </c>
      <c r="V51">
        <v>1800.182</v>
      </c>
      <c r="W51">
        <v>5880</v>
      </c>
      <c r="X51">
        <v>1800.1569999999999</v>
      </c>
      <c r="Y51">
        <v>5880</v>
      </c>
      <c r="Z51">
        <v>1800.163</v>
      </c>
      <c r="AA51">
        <v>5880</v>
      </c>
      <c r="AB51">
        <v>1800.174</v>
      </c>
    </row>
    <row r="52" spans="1:28" x14ac:dyDescent="0.35">
      <c r="A52" t="s">
        <v>79</v>
      </c>
      <c r="B52" s="1">
        <f t="shared" si="0"/>
        <v>3813</v>
      </c>
      <c r="C52" s="1">
        <f t="shared" si="1"/>
        <v>3804.8</v>
      </c>
      <c r="D52">
        <f t="shared" si="2"/>
        <v>2.0987033033657718E-2</v>
      </c>
      <c r="E52" s="1">
        <f t="shared" si="3"/>
        <v>1800.0093000000002</v>
      </c>
      <c r="F52" s="1">
        <f>IF(B52='Global Best'!$B49,1,0)</f>
        <v>0</v>
      </c>
      <c r="G52" s="3">
        <f>('Global Best'!$B49-B52)/'Global Best'!$B49</f>
        <v>1.3095861707700367E-3</v>
      </c>
      <c r="I52">
        <v>3803</v>
      </c>
      <c r="J52">
        <v>1800.0029999999999</v>
      </c>
      <c r="K52">
        <v>3806</v>
      </c>
      <c r="L52">
        <v>1800.0029999999999</v>
      </c>
      <c r="M52">
        <v>3797</v>
      </c>
      <c r="N52">
        <v>1800.0029999999999</v>
      </c>
      <c r="O52">
        <v>3798</v>
      </c>
      <c r="P52">
        <v>1800.0029999999999</v>
      </c>
      <c r="Q52">
        <v>3811</v>
      </c>
      <c r="R52">
        <v>1800.069</v>
      </c>
      <c r="S52">
        <v>3800</v>
      </c>
      <c r="T52">
        <v>1800.002</v>
      </c>
      <c r="U52">
        <v>3809</v>
      </c>
      <c r="V52">
        <v>1800.002</v>
      </c>
      <c r="W52">
        <v>3813</v>
      </c>
      <c r="X52">
        <v>1800.002</v>
      </c>
      <c r="Y52">
        <v>3809</v>
      </c>
      <c r="Z52">
        <v>1800.002</v>
      </c>
      <c r="AA52">
        <v>3802</v>
      </c>
      <c r="AB52">
        <v>1800.0039999999999</v>
      </c>
    </row>
    <row r="53" spans="1:28" x14ac:dyDescent="0.35">
      <c r="A53" t="s">
        <v>80</v>
      </c>
      <c r="B53" s="1">
        <f t="shared" si="0"/>
        <v>3818</v>
      </c>
      <c r="C53" s="1">
        <f t="shared" si="1"/>
        <v>3810.1</v>
      </c>
      <c r="D53">
        <f t="shared" si="2"/>
        <v>2.0863578046207244E-2</v>
      </c>
      <c r="E53" s="1">
        <f t="shared" si="3"/>
        <v>1800.0118000000002</v>
      </c>
      <c r="F53" s="1">
        <f>IF(B53='Global Best'!$B50,1,0)</f>
        <v>0</v>
      </c>
      <c r="G53" s="3">
        <f>('Global Best'!$B50-B53)/'Global Best'!$B50</f>
        <v>5.2356020942408382E-4</v>
      </c>
      <c r="I53">
        <v>3810</v>
      </c>
      <c r="J53">
        <v>1800.0650000000001</v>
      </c>
      <c r="K53">
        <v>3814</v>
      </c>
      <c r="L53">
        <v>1800.002</v>
      </c>
      <c r="M53">
        <v>3818</v>
      </c>
      <c r="N53">
        <v>1800.0319999999999</v>
      </c>
      <c r="O53">
        <v>3801</v>
      </c>
      <c r="P53">
        <v>1800.002</v>
      </c>
      <c r="Q53">
        <v>3808</v>
      </c>
      <c r="R53">
        <v>1800.0039999999999</v>
      </c>
      <c r="S53">
        <v>3811</v>
      </c>
      <c r="T53">
        <v>1800.002</v>
      </c>
      <c r="U53">
        <v>3807</v>
      </c>
      <c r="V53">
        <v>1800.002</v>
      </c>
      <c r="W53">
        <v>3811</v>
      </c>
      <c r="X53">
        <v>1800.0039999999999</v>
      </c>
      <c r="Y53">
        <v>3810</v>
      </c>
      <c r="Z53">
        <v>1800.002</v>
      </c>
      <c r="AA53">
        <v>3811</v>
      </c>
      <c r="AB53">
        <v>1800.0029999999999</v>
      </c>
    </row>
    <row r="54" spans="1:28" x14ac:dyDescent="0.35">
      <c r="A54" t="s">
        <v>81</v>
      </c>
      <c r="B54" s="1">
        <f t="shared" si="0"/>
        <v>3820</v>
      </c>
      <c r="C54" s="1">
        <f t="shared" si="1"/>
        <v>3806.3</v>
      </c>
      <c r="D54">
        <f t="shared" si="2"/>
        <v>1.197218999789742E-3</v>
      </c>
      <c r="E54" s="1">
        <f t="shared" si="3"/>
        <v>1800.0031000000004</v>
      </c>
      <c r="F54" s="1">
        <f>IF(B54='Global Best'!$B51,1,0)</f>
        <v>1</v>
      </c>
      <c r="G54" s="3">
        <f>('Global Best'!$B51-B54)/'Global Best'!$B51</f>
        <v>0</v>
      </c>
      <c r="I54">
        <v>3810</v>
      </c>
      <c r="J54">
        <v>1800.002</v>
      </c>
      <c r="K54">
        <v>3797</v>
      </c>
      <c r="L54">
        <v>1800.002</v>
      </c>
      <c r="M54">
        <v>3806</v>
      </c>
      <c r="N54">
        <v>1800.002</v>
      </c>
      <c r="O54">
        <v>3820</v>
      </c>
      <c r="P54">
        <v>1800.002</v>
      </c>
      <c r="Q54">
        <v>3803</v>
      </c>
      <c r="R54">
        <v>1800.0050000000001</v>
      </c>
      <c r="S54">
        <v>3812</v>
      </c>
      <c r="T54">
        <v>1800.0050000000001</v>
      </c>
      <c r="U54">
        <v>3795</v>
      </c>
      <c r="V54">
        <v>1800.0029999999999</v>
      </c>
      <c r="W54">
        <v>3807</v>
      </c>
      <c r="X54">
        <v>1800.0029999999999</v>
      </c>
      <c r="Y54">
        <v>3804</v>
      </c>
      <c r="Z54">
        <v>1800.0029999999999</v>
      </c>
      <c r="AA54">
        <v>3809</v>
      </c>
      <c r="AB54">
        <v>1800.0039999999999</v>
      </c>
    </row>
    <row r="55" spans="1:28" x14ac:dyDescent="0.35">
      <c r="A55" t="s">
        <v>82</v>
      </c>
      <c r="B55" s="1">
        <f t="shared" si="0"/>
        <v>3813</v>
      </c>
      <c r="C55" s="1">
        <f t="shared" si="1"/>
        <v>3803.2</v>
      </c>
      <c r="D55">
        <f t="shared" si="2"/>
        <v>0.14247432517238262</v>
      </c>
      <c r="E55" s="1">
        <f t="shared" si="3"/>
        <v>1800.0516</v>
      </c>
      <c r="F55" s="1">
        <f>IF(B55='Global Best'!$B52,1,0)</f>
        <v>0</v>
      </c>
      <c r="G55" s="3">
        <f>('Global Best'!$B52-B55)/'Global Best'!$B52</f>
        <v>1.3095861707700367E-3</v>
      </c>
      <c r="I55">
        <v>3813</v>
      </c>
      <c r="J55">
        <v>1800.002</v>
      </c>
      <c r="K55">
        <v>3798</v>
      </c>
      <c r="L55">
        <v>1800.0050000000001</v>
      </c>
      <c r="M55">
        <v>3800</v>
      </c>
      <c r="N55">
        <v>1800.002</v>
      </c>
      <c r="O55">
        <v>3800</v>
      </c>
      <c r="P55">
        <v>1800.0360000000001</v>
      </c>
      <c r="Q55">
        <v>3805</v>
      </c>
      <c r="R55">
        <v>1800.002</v>
      </c>
      <c r="S55">
        <v>3803</v>
      </c>
      <c r="T55">
        <v>1800.0029999999999</v>
      </c>
      <c r="U55">
        <v>3807</v>
      </c>
      <c r="V55">
        <v>1800.002</v>
      </c>
      <c r="W55">
        <v>3801</v>
      </c>
      <c r="X55">
        <v>1800.0029999999999</v>
      </c>
      <c r="Y55">
        <v>3800</v>
      </c>
      <c r="Z55">
        <v>1800.0050000000001</v>
      </c>
      <c r="AA55">
        <v>3805</v>
      </c>
      <c r="AB55">
        <v>1800.4559999999999</v>
      </c>
    </row>
    <row r="56" spans="1:28" x14ac:dyDescent="0.35">
      <c r="A56" t="s">
        <v>83</v>
      </c>
      <c r="B56" s="1">
        <f t="shared" si="0"/>
        <v>2164</v>
      </c>
      <c r="C56" s="1">
        <f t="shared" si="1"/>
        <v>2131.6999999999998</v>
      </c>
      <c r="D56">
        <f t="shared" si="2"/>
        <v>5.7047130505301364</v>
      </c>
      <c r="E56" s="1">
        <f t="shared" si="3"/>
        <v>1801.8400999999999</v>
      </c>
      <c r="F56" s="1">
        <f>IF(B56='Global Best'!$B53,1,0)</f>
        <v>1</v>
      </c>
      <c r="G56" s="3">
        <f>('Global Best'!$B53-B56)/'Global Best'!$B53</f>
        <v>0</v>
      </c>
      <c r="I56">
        <v>2127</v>
      </c>
      <c r="J56">
        <v>1800.01</v>
      </c>
      <c r="K56">
        <v>2125</v>
      </c>
      <c r="L56">
        <v>1818.075</v>
      </c>
      <c r="M56">
        <v>2164</v>
      </c>
      <c r="N56">
        <v>1800.0060000000001</v>
      </c>
      <c r="O56">
        <v>2134</v>
      </c>
      <c r="P56">
        <v>1800.0050000000001</v>
      </c>
      <c r="Q56">
        <v>2135</v>
      </c>
      <c r="R56">
        <v>1800.01</v>
      </c>
      <c r="S56">
        <v>2123</v>
      </c>
      <c r="T56">
        <v>1800.0640000000001</v>
      </c>
      <c r="U56">
        <v>2128</v>
      </c>
      <c r="V56">
        <v>1800.0060000000001</v>
      </c>
      <c r="W56">
        <v>2126</v>
      </c>
      <c r="X56">
        <v>1800.2080000000001</v>
      </c>
      <c r="Y56">
        <v>2124</v>
      </c>
      <c r="Z56">
        <v>1800.0060000000001</v>
      </c>
      <c r="AA56">
        <v>2131</v>
      </c>
      <c r="AB56">
        <v>1800.011</v>
      </c>
    </row>
    <row r="57" spans="1:28" x14ac:dyDescent="0.35">
      <c r="A57" t="s">
        <v>84</v>
      </c>
      <c r="B57" s="1">
        <f t="shared" si="0"/>
        <v>1992</v>
      </c>
      <c r="C57" s="1">
        <f t="shared" si="1"/>
        <v>1964.6</v>
      </c>
      <c r="D57">
        <f t="shared" si="2"/>
        <v>3.9555867664178262E-2</v>
      </c>
      <c r="E57" s="1">
        <f t="shared" si="3"/>
        <v>1800.0239999999999</v>
      </c>
      <c r="F57" s="1">
        <f>IF(B57='Global Best'!$B54,1,0)</f>
        <v>0</v>
      </c>
      <c r="G57" s="3">
        <f>('Global Best'!$B54-B57)/'Global Best'!$B54</f>
        <v>6.979062811565304E-3</v>
      </c>
      <c r="I57">
        <v>1977</v>
      </c>
      <c r="J57">
        <v>1800.0060000000001</v>
      </c>
      <c r="K57">
        <v>1946</v>
      </c>
      <c r="L57">
        <v>1800.037</v>
      </c>
      <c r="M57">
        <v>1945</v>
      </c>
      <c r="N57">
        <v>1800.1320000000001</v>
      </c>
      <c r="O57">
        <v>1966</v>
      </c>
      <c r="P57">
        <v>1800.0060000000001</v>
      </c>
      <c r="Q57">
        <v>1949</v>
      </c>
      <c r="R57">
        <v>1800.0060000000001</v>
      </c>
      <c r="S57">
        <v>1970</v>
      </c>
      <c r="T57">
        <v>1800.0060000000001</v>
      </c>
      <c r="U57">
        <v>1968</v>
      </c>
      <c r="V57">
        <v>1800.028</v>
      </c>
      <c r="W57">
        <v>1992</v>
      </c>
      <c r="X57">
        <v>1800.0060000000001</v>
      </c>
      <c r="Y57">
        <v>1948</v>
      </c>
      <c r="Z57">
        <v>1800.0060000000001</v>
      </c>
      <c r="AA57">
        <v>1985</v>
      </c>
      <c r="AB57">
        <v>1800.0070000000001</v>
      </c>
    </row>
    <row r="58" spans="1:28" x14ac:dyDescent="0.35">
      <c r="A58" t="s">
        <v>85</v>
      </c>
      <c r="B58" s="1">
        <f t="shared" si="0"/>
        <v>2004</v>
      </c>
      <c r="C58" s="1">
        <f t="shared" si="1"/>
        <v>1985.7</v>
      </c>
      <c r="D58">
        <f t="shared" si="2"/>
        <v>1.3157867101725227</v>
      </c>
      <c r="E58" s="1">
        <f t="shared" si="3"/>
        <v>1800.4639999999999</v>
      </c>
      <c r="F58" s="1">
        <f>IF(B58='Global Best'!$B55,1,0)</f>
        <v>1</v>
      </c>
      <c r="G58" s="3">
        <f>('Global Best'!$B55-B58)/'Global Best'!$B55</f>
        <v>0</v>
      </c>
      <c r="I58">
        <v>1967</v>
      </c>
      <c r="J58">
        <v>1800.011</v>
      </c>
      <c r="K58">
        <v>1980</v>
      </c>
      <c r="L58">
        <v>1800.155</v>
      </c>
      <c r="M58">
        <v>1975</v>
      </c>
      <c r="N58">
        <v>1800.0060000000001</v>
      </c>
      <c r="O58">
        <v>1987</v>
      </c>
      <c r="P58">
        <v>1800.0060000000001</v>
      </c>
      <c r="Q58">
        <v>1998</v>
      </c>
      <c r="R58">
        <v>1800.0060000000001</v>
      </c>
      <c r="S58">
        <v>1991</v>
      </c>
      <c r="T58">
        <v>1800.0060000000001</v>
      </c>
      <c r="U58">
        <v>1972</v>
      </c>
      <c r="V58">
        <v>1800.0060000000001</v>
      </c>
      <c r="W58">
        <v>1996</v>
      </c>
      <c r="X58">
        <v>1800.011</v>
      </c>
      <c r="Y58">
        <v>2004</v>
      </c>
      <c r="Z58">
        <v>1800.231</v>
      </c>
      <c r="AA58">
        <v>1987</v>
      </c>
      <c r="AB58">
        <v>1804.202</v>
      </c>
    </row>
    <row r="59" spans="1:28" x14ac:dyDescent="0.35">
      <c r="A59" t="s">
        <v>86</v>
      </c>
      <c r="B59" s="1">
        <f t="shared" si="0"/>
        <v>2047</v>
      </c>
      <c r="C59" s="1">
        <f t="shared" si="1"/>
        <v>2018.2</v>
      </c>
      <c r="D59">
        <f t="shared" si="2"/>
        <v>8.9513561976829206E-2</v>
      </c>
      <c r="E59" s="1">
        <f t="shared" si="3"/>
        <v>1800.0612999999998</v>
      </c>
      <c r="F59" s="1">
        <f>IF(B59='Global Best'!$B56,1,0)</f>
        <v>1</v>
      </c>
      <c r="G59" s="3">
        <f>('Global Best'!$B56-B59)/'Global Best'!$B56</f>
        <v>0</v>
      </c>
      <c r="I59">
        <v>1994</v>
      </c>
      <c r="J59">
        <v>1800.268</v>
      </c>
      <c r="K59">
        <v>2016</v>
      </c>
      <c r="L59">
        <v>1800.01</v>
      </c>
      <c r="M59">
        <v>2047</v>
      </c>
      <c r="N59">
        <v>1800.0060000000001</v>
      </c>
      <c r="O59">
        <v>2017</v>
      </c>
      <c r="P59">
        <v>1800.011</v>
      </c>
      <c r="Q59">
        <v>2010</v>
      </c>
      <c r="R59">
        <v>1800.153</v>
      </c>
      <c r="S59">
        <v>2037</v>
      </c>
      <c r="T59">
        <v>1800.114</v>
      </c>
      <c r="U59">
        <v>2042</v>
      </c>
      <c r="V59">
        <v>1800.0060000000001</v>
      </c>
      <c r="W59">
        <v>2001</v>
      </c>
      <c r="X59">
        <v>1800.0329999999999</v>
      </c>
      <c r="Y59">
        <v>2011</v>
      </c>
      <c r="Z59">
        <v>1800.008</v>
      </c>
      <c r="AA59">
        <v>2007</v>
      </c>
      <c r="AB59">
        <v>1800.0039999999999</v>
      </c>
    </row>
    <row r="60" spans="1:28" x14ac:dyDescent="0.35">
      <c r="A60" t="s">
        <v>90</v>
      </c>
      <c r="B60" s="1">
        <f t="shared" si="0"/>
        <v>868</v>
      </c>
      <c r="C60" s="1">
        <f t="shared" si="1"/>
        <v>863</v>
      </c>
      <c r="D60">
        <f t="shared" ref="D60:D89" si="4">STDEV(J60,L60,N60,P60,R60,T60,V60,X60,Z60,AB60)</f>
        <v>39.755088342388461</v>
      </c>
      <c r="E60" s="1">
        <f t="shared" ref="E60:E89" si="5">AVERAGE(J60,L60,N60,P60,R60,T60,V60,X60,Z60,AB60)</f>
        <v>1625.2549999999999</v>
      </c>
      <c r="F60" s="1">
        <f>IF(B60='Global Best'!$B57,1,0)</f>
        <v>0</v>
      </c>
      <c r="G60" s="3">
        <f>('Global Best'!$B57-B60)/'Global Best'!$B57</f>
        <v>9.1324200913242004E-3</v>
      </c>
      <c r="I60">
        <v>856</v>
      </c>
      <c r="J60">
        <v>1580.2159999999999</v>
      </c>
      <c r="K60">
        <v>868</v>
      </c>
      <c r="L60">
        <v>1689.1759999999999</v>
      </c>
      <c r="M60">
        <v>864</v>
      </c>
      <c r="N60">
        <v>1601.5609999999999</v>
      </c>
      <c r="O60">
        <v>862</v>
      </c>
      <c r="P60">
        <v>1574.3520000000001</v>
      </c>
      <c r="Q60">
        <v>862</v>
      </c>
      <c r="R60">
        <v>1676.671</v>
      </c>
      <c r="S60">
        <v>862</v>
      </c>
      <c r="T60">
        <v>1624.8420000000001</v>
      </c>
      <c r="U60">
        <v>868</v>
      </c>
      <c r="V60">
        <v>1646.9010000000001</v>
      </c>
      <c r="W60">
        <v>860</v>
      </c>
      <c r="X60">
        <v>1594.692</v>
      </c>
      <c r="Y60">
        <v>862</v>
      </c>
      <c r="Z60">
        <v>1652.2929999999999</v>
      </c>
      <c r="AA60">
        <v>866</v>
      </c>
      <c r="AB60">
        <v>1611.846</v>
      </c>
    </row>
    <row r="61" spans="1:28" x14ac:dyDescent="0.35">
      <c r="A61" t="s">
        <v>91</v>
      </c>
      <c r="B61" s="1">
        <f t="shared" si="0"/>
        <v>872</v>
      </c>
      <c r="C61" s="1">
        <f t="shared" si="1"/>
        <v>862</v>
      </c>
      <c r="D61">
        <f t="shared" si="4"/>
        <v>32.73154364438755</v>
      </c>
      <c r="E61" s="1">
        <f t="shared" si="5"/>
        <v>1652.4133000000002</v>
      </c>
      <c r="F61" s="1">
        <f>IF(B61='Global Best'!$B58,1,0)</f>
        <v>0</v>
      </c>
      <c r="G61" s="3">
        <f>('Global Best'!$B58-B61)/'Global Best'!$B58</f>
        <v>2.2883295194508009E-3</v>
      </c>
      <c r="I61">
        <v>860</v>
      </c>
      <c r="J61">
        <v>1678.5840000000001</v>
      </c>
      <c r="K61">
        <v>872</v>
      </c>
      <c r="L61">
        <v>1705.5930000000001</v>
      </c>
      <c r="M61">
        <v>850</v>
      </c>
      <c r="N61">
        <v>1601.962</v>
      </c>
      <c r="O61">
        <v>864</v>
      </c>
      <c r="P61">
        <v>1641.921</v>
      </c>
      <c r="Q61">
        <v>862</v>
      </c>
      <c r="R61">
        <v>1697.6980000000001</v>
      </c>
      <c r="S61">
        <v>868</v>
      </c>
      <c r="T61">
        <v>1659</v>
      </c>
      <c r="U61">
        <v>860</v>
      </c>
      <c r="V61">
        <v>1639.0070000000001</v>
      </c>
      <c r="W61">
        <v>860</v>
      </c>
      <c r="X61">
        <v>1641.6469999999999</v>
      </c>
      <c r="Y61">
        <v>862</v>
      </c>
      <c r="Z61">
        <v>1626.106</v>
      </c>
      <c r="AA61">
        <v>862</v>
      </c>
      <c r="AB61">
        <v>1632.615</v>
      </c>
    </row>
    <row r="62" spans="1:28" x14ac:dyDescent="0.35">
      <c r="A62" t="s">
        <v>92</v>
      </c>
      <c r="B62" s="1">
        <f t="shared" si="0"/>
        <v>878</v>
      </c>
      <c r="C62" s="1">
        <f t="shared" si="1"/>
        <v>863</v>
      </c>
      <c r="D62">
        <f t="shared" si="4"/>
        <v>53.130692857435172</v>
      </c>
      <c r="E62" s="1">
        <f t="shared" si="5"/>
        <v>1640.2698</v>
      </c>
      <c r="F62" s="1">
        <f>IF(B62='Global Best'!$B59,1,0)</f>
        <v>0</v>
      </c>
      <c r="G62" s="3">
        <f>('Global Best'!$B59-B62)/'Global Best'!$B59</f>
        <v>9.0293453724604959E-3</v>
      </c>
      <c r="I62">
        <v>866</v>
      </c>
      <c r="J62">
        <v>1735.019</v>
      </c>
      <c r="K62">
        <v>872</v>
      </c>
      <c r="L62">
        <v>1656.9960000000001</v>
      </c>
      <c r="M62">
        <v>860</v>
      </c>
      <c r="N62">
        <v>1630.38</v>
      </c>
      <c r="O62">
        <v>878</v>
      </c>
      <c r="P62">
        <v>1682.9110000000001</v>
      </c>
      <c r="Q62">
        <v>856</v>
      </c>
      <c r="R62">
        <v>1579.675</v>
      </c>
      <c r="S62">
        <v>864</v>
      </c>
      <c r="T62">
        <v>1651.107</v>
      </c>
      <c r="U62">
        <v>852</v>
      </c>
      <c r="V62">
        <v>1590.623</v>
      </c>
      <c r="W62">
        <v>848</v>
      </c>
      <c r="X62">
        <v>1586.5909999999999</v>
      </c>
      <c r="Y62">
        <v>862</v>
      </c>
      <c r="Z62">
        <v>1594.4090000000001</v>
      </c>
      <c r="AA62">
        <v>872</v>
      </c>
      <c r="AB62">
        <v>1694.9870000000001</v>
      </c>
    </row>
    <row r="63" spans="1:28" x14ac:dyDescent="0.35">
      <c r="A63" t="s">
        <v>93</v>
      </c>
      <c r="B63" s="1">
        <f t="shared" si="0"/>
        <v>856</v>
      </c>
      <c r="C63" s="1">
        <f t="shared" si="1"/>
        <v>848.8</v>
      </c>
      <c r="D63">
        <f t="shared" si="4"/>
        <v>31.141558444018543</v>
      </c>
      <c r="E63" s="1">
        <f t="shared" si="5"/>
        <v>1594.6800999999998</v>
      </c>
      <c r="F63" s="1">
        <f>IF(B63='Global Best'!$B60,1,0)</f>
        <v>0</v>
      </c>
      <c r="G63" s="3">
        <f>('Global Best'!$B60-B63)/'Global Best'!$B60</f>
        <v>2.331002331002331E-3</v>
      </c>
      <c r="I63">
        <v>842</v>
      </c>
      <c r="J63">
        <v>1542.317</v>
      </c>
      <c r="K63">
        <v>850</v>
      </c>
      <c r="L63">
        <v>1582.837</v>
      </c>
      <c r="M63">
        <v>854</v>
      </c>
      <c r="N63">
        <v>1593.8330000000001</v>
      </c>
      <c r="O63">
        <v>848</v>
      </c>
      <c r="P63">
        <v>1572.269</v>
      </c>
      <c r="Q63">
        <v>844</v>
      </c>
      <c r="R63">
        <v>1597.4659999999999</v>
      </c>
      <c r="S63">
        <v>856</v>
      </c>
      <c r="T63">
        <v>1660.0260000000001</v>
      </c>
      <c r="U63">
        <v>852</v>
      </c>
      <c r="V63">
        <v>1600.4179999999999</v>
      </c>
      <c r="W63">
        <v>846</v>
      </c>
      <c r="X63">
        <v>1588.4</v>
      </c>
      <c r="Y63">
        <v>850</v>
      </c>
      <c r="Z63">
        <v>1624.559</v>
      </c>
      <c r="AA63">
        <v>846</v>
      </c>
      <c r="AB63">
        <v>1584.6759999999999</v>
      </c>
    </row>
    <row r="64" spans="1:28" x14ac:dyDescent="0.35">
      <c r="A64" t="s">
        <v>94</v>
      </c>
      <c r="B64" s="1">
        <f t="shared" si="0"/>
        <v>866</v>
      </c>
      <c r="C64" s="1">
        <f t="shared" si="1"/>
        <v>859.8</v>
      </c>
      <c r="D64">
        <f t="shared" si="4"/>
        <v>37.146083754250327</v>
      </c>
      <c r="E64" s="1">
        <f t="shared" si="5"/>
        <v>1650.3654999999999</v>
      </c>
      <c r="F64" s="1">
        <f>IF(B64='Global Best'!$B61,1,0)</f>
        <v>0</v>
      </c>
      <c r="G64" s="3">
        <f>('Global Best'!$B61-B64)/'Global Best'!$B61</f>
        <v>6.8807339449541288E-3</v>
      </c>
      <c r="I64">
        <v>854</v>
      </c>
      <c r="J64">
        <v>1621.069</v>
      </c>
      <c r="K64">
        <v>862</v>
      </c>
      <c r="L64">
        <v>1688.89</v>
      </c>
      <c r="M64">
        <v>864</v>
      </c>
      <c r="N64">
        <v>1646.202</v>
      </c>
      <c r="O64">
        <v>856</v>
      </c>
      <c r="P64">
        <v>1685.558</v>
      </c>
      <c r="Q64">
        <v>858</v>
      </c>
      <c r="R64">
        <v>1649.2950000000001</v>
      </c>
      <c r="S64">
        <v>862</v>
      </c>
      <c r="T64">
        <v>1626.1189999999999</v>
      </c>
      <c r="U64">
        <v>858</v>
      </c>
      <c r="V64">
        <v>1615.883</v>
      </c>
      <c r="W64">
        <v>866</v>
      </c>
      <c r="X64">
        <v>1642.4949999999999</v>
      </c>
      <c r="Y64">
        <v>864</v>
      </c>
      <c r="Z64">
        <v>1721.537</v>
      </c>
      <c r="AA64">
        <v>854</v>
      </c>
      <c r="AB64">
        <v>1606.607</v>
      </c>
    </row>
    <row r="65" spans="1:28" x14ac:dyDescent="0.35">
      <c r="A65" t="s">
        <v>95</v>
      </c>
      <c r="B65" s="1">
        <f t="shared" si="0"/>
        <v>862</v>
      </c>
      <c r="C65" s="1">
        <f t="shared" si="1"/>
        <v>853.6</v>
      </c>
      <c r="D65">
        <f t="shared" si="4"/>
        <v>52.02790450389741</v>
      </c>
      <c r="E65" s="1">
        <f t="shared" si="5"/>
        <v>1507.3411999999998</v>
      </c>
      <c r="F65" s="1">
        <f>IF(B65='Global Best'!$B62,1,0)</f>
        <v>0</v>
      </c>
      <c r="G65" s="3">
        <f>('Global Best'!$B62-B65)/'Global Best'!$B62</f>
        <v>2.3148148148148147E-3</v>
      </c>
      <c r="I65">
        <v>852</v>
      </c>
      <c r="J65">
        <v>1569.9690000000001</v>
      </c>
      <c r="K65">
        <v>854</v>
      </c>
      <c r="L65">
        <v>1474.229</v>
      </c>
      <c r="M65">
        <v>852</v>
      </c>
      <c r="N65">
        <v>1525.585</v>
      </c>
      <c r="O65">
        <v>854</v>
      </c>
      <c r="P65">
        <v>1504.7460000000001</v>
      </c>
      <c r="Q65">
        <v>862</v>
      </c>
      <c r="R65">
        <v>1476.0260000000001</v>
      </c>
      <c r="S65">
        <v>858</v>
      </c>
      <c r="T65">
        <v>1567.0239999999999</v>
      </c>
      <c r="U65">
        <v>856</v>
      </c>
      <c r="V65">
        <v>1526.3720000000001</v>
      </c>
      <c r="W65">
        <v>844</v>
      </c>
      <c r="X65">
        <v>1392.5229999999999</v>
      </c>
      <c r="Y65">
        <v>854</v>
      </c>
      <c r="Z65">
        <v>1500.191</v>
      </c>
      <c r="AA65">
        <v>850</v>
      </c>
      <c r="AB65">
        <v>1536.7470000000001</v>
      </c>
    </row>
    <row r="66" spans="1:28" x14ac:dyDescent="0.35">
      <c r="A66" t="s">
        <v>96</v>
      </c>
      <c r="B66" s="1">
        <f t="shared" si="0"/>
        <v>862</v>
      </c>
      <c r="C66" s="1">
        <f t="shared" si="1"/>
        <v>854.8</v>
      </c>
      <c r="D66">
        <f t="shared" si="4"/>
        <v>28.299010769714975</v>
      </c>
      <c r="E66" s="1">
        <f t="shared" si="5"/>
        <v>1531.8908999999999</v>
      </c>
      <c r="F66" s="1">
        <f>IF(B66='Global Best'!$B63,1,0)</f>
        <v>1</v>
      </c>
      <c r="G66" s="3">
        <f>('Global Best'!$B63-B66)/'Global Best'!$B63</f>
        <v>0</v>
      </c>
      <c r="I66">
        <v>852</v>
      </c>
      <c r="J66">
        <v>1493.9639999999999</v>
      </c>
      <c r="K66">
        <v>848</v>
      </c>
      <c r="L66">
        <v>1511.008</v>
      </c>
      <c r="M66">
        <v>862</v>
      </c>
      <c r="N66">
        <v>1538.2370000000001</v>
      </c>
      <c r="O66">
        <v>862</v>
      </c>
      <c r="P66">
        <v>1536.211</v>
      </c>
      <c r="Q66">
        <v>852</v>
      </c>
      <c r="R66">
        <v>1532.13</v>
      </c>
      <c r="S66">
        <v>862</v>
      </c>
      <c r="T66">
        <v>1593.6089999999999</v>
      </c>
      <c r="U66">
        <v>854</v>
      </c>
      <c r="V66">
        <v>1510.48</v>
      </c>
      <c r="W66">
        <v>852</v>
      </c>
      <c r="X66">
        <v>1557.41</v>
      </c>
      <c r="Y66">
        <v>844</v>
      </c>
      <c r="Z66">
        <v>1513.066</v>
      </c>
      <c r="AA66">
        <v>860</v>
      </c>
      <c r="AB66">
        <v>1532.7940000000001</v>
      </c>
    </row>
    <row r="67" spans="1:28" x14ac:dyDescent="0.35">
      <c r="A67" t="s">
        <v>97</v>
      </c>
      <c r="B67" s="1">
        <f t="shared" si="0"/>
        <v>874</v>
      </c>
      <c r="C67" s="1">
        <f t="shared" si="1"/>
        <v>864.4</v>
      </c>
      <c r="D67">
        <f t="shared" si="4"/>
        <v>47.605120592922241</v>
      </c>
      <c r="E67" s="1">
        <f t="shared" si="5"/>
        <v>1637.991</v>
      </c>
      <c r="F67" s="1">
        <f>IF(B67='Global Best'!$B64,1,0)</f>
        <v>0</v>
      </c>
      <c r="G67" s="3">
        <f>('Global Best'!$B64-B67)/'Global Best'!$B64</f>
        <v>4.5558086560364463E-3</v>
      </c>
      <c r="I67">
        <v>858</v>
      </c>
      <c r="J67">
        <v>1735.212</v>
      </c>
      <c r="K67">
        <v>874</v>
      </c>
      <c r="L67">
        <v>1643.4110000000001</v>
      </c>
      <c r="M67">
        <v>860</v>
      </c>
      <c r="N67">
        <v>1561.0719999999999</v>
      </c>
      <c r="O67">
        <v>866</v>
      </c>
      <c r="P67">
        <v>1680.796</v>
      </c>
      <c r="Q67">
        <v>874</v>
      </c>
      <c r="R67">
        <v>1634.566</v>
      </c>
      <c r="S67">
        <v>870</v>
      </c>
      <c r="T67">
        <v>1643.32</v>
      </c>
      <c r="U67">
        <v>866</v>
      </c>
      <c r="V67">
        <v>1616.2339999999999</v>
      </c>
      <c r="W67">
        <v>866</v>
      </c>
      <c r="X67">
        <v>1648.2940000000001</v>
      </c>
      <c r="Y67">
        <v>850</v>
      </c>
      <c r="Z67">
        <v>1628.5940000000001</v>
      </c>
      <c r="AA67">
        <v>860</v>
      </c>
      <c r="AB67">
        <v>1588.4110000000001</v>
      </c>
    </row>
    <row r="68" spans="1:28" x14ac:dyDescent="0.35">
      <c r="A68" t="s">
        <v>98</v>
      </c>
      <c r="B68" s="1">
        <f t="shared" si="0"/>
        <v>862</v>
      </c>
      <c r="C68" s="1">
        <f t="shared" si="1"/>
        <v>850.2</v>
      </c>
      <c r="D68">
        <f t="shared" si="4"/>
        <v>43.055187028458683</v>
      </c>
      <c r="E68" s="1">
        <f t="shared" si="5"/>
        <v>1523.1025000000002</v>
      </c>
      <c r="F68" s="1">
        <f>IF(B68='Global Best'!$B65,1,0)</f>
        <v>1</v>
      </c>
      <c r="G68" s="3">
        <f>('Global Best'!$B65-B68)/'Global Best'!$B65</f>
        <v>0</v>
      </c>
      <c r="I68">
        <v>840</v>
      </c>
      <c r="J68">
        <v>1462.8119999999999</v>
      </c>
      <c r="K68">
        <v>862</v>
      </c>
      <c r="L68">
        <v>1490.5830000000001</v>
      </c>
      <c r="M68">
        <v>862</v>
      </c>
      <c r="N68">
        <v>1612.366</v>
      </c>
      <c r="O68">
        <v>852</v>
      </c>
      <c r="P68">
        <v>1533.8689999999999</v>
      </c>
      <c r="Q68">
        <v>846</v>
      </c>
      <c r="R68">
        <v>1532.4949999999999</v>
      </c>
      <c r="S68">
        <v>852</v>
      </c>
      <c r="T68">
        <v>1540.58</v>
      </c>
      <c r="U68">
        <v>842</v>
      </c>
      <c r="V68">
        <v>1468.3869999999999</v>
      </c>
      <c r="W68">
        <v>850</v>
      </c>
      <c r="X68">
        <v>1545.8520000000001</v>
      </c>
      <c r="Y68">
        <v>850</v>
      </c>
      <c r="Z68">
        <v>1521.789</v>
      </c>
      <c r="AA68">
        <v>846</v>
      </c>
      <c r="AB68">
        <v>1522.2919999999999</v>
      </c>
    </row>
    <row r="69" spans="1:28" x14ac:dyDescent="0.35">
      <c r="A69" t="s">
        <v>99</v>
      </c>
      <c r="B69" s="1">
        <f t="shared" si="0"/>
        <v>866</v>
      </c>
      <c r="C69" s="1">
        <f t="shared" si="1"/>
        <v>856</v>
      </c>
      <c r="D69">
        <f t="shared" si="4"/>
        <v>47.303130476158174</v>
      </c>
      <c r="E69" s="1">
        <f t="shared" si="5"/>
        <v>1670.9168000000002</v>
      </c>
      <c r="F69" s="1">
        <f>IF(B69='Global Best'!$B66,1,0)</f>
        <v>1</v>
      </c>
      <c r="G69" s="3">
        <f>('Global Best'!$B66-B69)/'Global Best'!$B66</f>
        <v>0</v>
      </c>
      <c r="I69">
        <v>852</v>
      </c>
      <c r="J69">
        <v>1610.1880000000001</v>
      </c>
      <c r="K69">
        <v>858</v>
      </c>
      <c r="L69">
        <v>1669.299</v>
      </c>
      <c r="M69">
        <v>866</v>
      </c>
      <c r="N69">
        <v>1703.2329999999999</v>
      </c>
      <c r="O69">
        <v>866</v>
      </c>
      <c r="P69">
        <v>1739.8810000000001</v>
      </c>
      <c r="Q69">
        <v>862</v>
      </c>
      <c r="R69">
        <v>1678.6</v>
      </c>
      <c r="S69">
        <v>854</v>
      </c>
      <c r="T69">
        <v>1699.3530000000001</v>
      </c>
      <c r="U69">
        <v>856</v>
      </c>
      <c r="V69">
        <v>1683.6849999999999</v>
      </c>
      <c r="W69">
        <v>854</v>
      </c>
      <c r="X69">
        <v>1688.1379999999999</v>
      </c>
      <c r="Y69">
        <v>838</v>
      </c>
      <c r="Z69">
        <v>1574.789</v>
      </c>
      <c r="AA69">
        <v>854</v>
      </c>
      <c r="AB69">
        <v>1662.002</v>
      </c>
    </row>
    <row r="70" spans="1:28" x14ac:dyDescent="0.35">
      <c r="A70" t="s">
        <v>100</v>
      </c>
      <c r="B70" s="1">
        <f t="shared" si="0"/>
        <v>2274</v>
      </c>
      <c r="C70" s="1">
        <f t="shared" si="1"/>
        <v>2263.4</v>
      </c>
      <c r="D70">
        <f t="shared" si="4"/>
        <v>3.4925476215650356E-2</v>
      </c>
      <c r="E70" s="1">
        <f t="shared" si="5"/>
        <v>1800.3143</v>
      </c>
      <c r="F70" s="1">
        <f>IF(B70='Global Best'!$B67,1,0)</f>
        <v>0</v>
      </c>
      <c r="G70" s="3">
        <f>('Global Best'!$B67-B70)/'Global Best'!$B67</f>
        <v>3.3984706881903144E-2</v>
      </c>
      <c r="I70">
        <v>2254</v>
      </c>
      <c r="J70">
        <v>1800.395</v>
      </c>
      <c r="K70">
        <v>2270</v>
      </c>
      <c r="L70">
        <v>1800.3330000000001</v>
      </c>
      <c r="M70">
        <v>2264</v>
      </c>
      <c r="N70">
        <v>1800.2850000000001</v>
      </c>
      <c r="O70">
        <v>2258</v>
      </c>
      <c r="P70">
        <v>1800.32</v>
      </c>
      <c r="Q70">
        <v>2258</v>
      </c>
      <c r="R70">
        <v>1800.288</v>
      </c>
      <c r="S70">
        <v>2262</v>
      </c>
      <c r="T70">
        <v>1800.2909999999999</v>
      </c>
      <c r="U70">
        <v>2264</v>
      </c>
      <c r="V70">
        <v>1800.2809999999999</v>
      </c>
      <c r="W70">
        <v>2270</v>
      </c>
      <c r="X70">
        <v>1800.3320000000001</v>
      </c>
      <c r="Y70">
        <v>2274</v>
      </c>
      <c r="Z70">
        <v>1800.2929999999999</v>
      </c>
      <c r="AA70">
        <v>2260</v>
      </c>
      <c r="AB70">
        <v>1800.325</v>
      </c>
    </row>
    <row r="71" spans="1:28" x14ac:dyDescent="0.35">
      <c r="A71" t="s">
        <v>101</v>
      </c>
      <c r="B71" s="1">
        <f t="shared" ref="B71:B89" si="6">MAX(I71,K71,M71,O71,Q71,S71,U71,W71,Y71,AA71)</f>
        <v>2276</v>
      </c>
      <c r="C71" s="1">
        <f t="shared" ref="C71:C89" si="7">AVERAGE(I71,K71,M71,O71,Q71,S71,U71,W71,Y71,AA71)</f>
        <v>2263.1999999999998</v>
      </c>
      <c r="D71">
        <f t="shared" si="4"/>
        <v>2.1291625896880464E-2</v>
      </c>
      <c r="E71" s="1">
        <f t="shared" si="5"/>
        <v>1800.3119999999999</v>
      </c>
      <c r="F71" s="1">
        <f>IF(B71='Global Best'!$B68,1,0)</f>
        <v>0</v>
      </c>
      <c r="G71" s="3">
        <f>('Global Best'!$B68-B71)/'Global Best'!$B68</f>
        <v>3.0664395229982964E-2</v>
      </c>
      <c r="I71">
        <v>2268</v>
      </c>
      <c r="J71">
        <v>1800.298</v>
      </c>
      <c r="K71">
        <v>2258</v>
      </c>
      <c r="L71">
        <v>1800.289</v>
      </c>
      <c r="M71">
        <v>2268</v>
      </c>
      <c r="N71">
        <v>1800.3109999999999</v>
      </c>
      <c r="O71">
        <v>2256</v>
      </c>
      <c r="P71">
        <v>1800.2860000000001</v>
      </c>
      <c r="Q71">
        <v>2256</v>
      </c>
      <c r="R71">
        <v>1800.3430000000001</v>
      </c>
      <c r="S71">
        <v>2270</v>
      </c>
      <c r="T71">
        <v>1800.3309999999999</v>
      </c>
      <c r="U71">
        <v>2254</v>
      </c>
      <c r="V71">
        <v>1800.338</v>
      </c>
      <c r="W71">
        <v>2262</v>
      </c>
      <c r="X71">
        <v>1800.288</v>
      </c>
      <c r="Y71">
        <v>2264</v>
      </c>
      <c r="Z71">
        <v>1800.3140000000001</v>
      </c>
      <c r="AA71">
        <v>2276</v>
      </c>
      <c r="AB71">
        <v>1800.3219999999999</v>
      </c>
    </row>
    <row r="72" spans="1:28" x14ac:dyDescent="0.35">
      <c r="A72" t="s">
        <v>102</v>
      </c>
      <c r="B72" s="1">
        <f t="shared" si="6"/>
        <v>2276</v>
      </c>
      <c r="C72" s="1">
        <f t="shared" si="7"/>
        <v>2262.6</v>
      </c>
      <c r="D72">
        <f t="shared" si="4"/>
        <v>4.5605067944520253E-2</v>
      </c>
      <c r="E72" s="1">
        <f t="shared" si="5"/>
        <v>1800.2795999999998</v>
      </c>
      <c r="F72" s="1">
        <f>IF(B72='Global Best'!$B69,1,0)</f>
        <v>0</v>
      </c>
      <c r="G72" s="3">
        <f>('Global Best'!$B69-B72)/'Global Best'!$B69</f>
        <v>3.5593220338983052E-2</v>
      </c>
      <c r="I72">
        <v>2272</v>
      </c>
      <c r="J72">
        <v>1800.2650000000001</v>
      </c>
      <c r="K72">
        <v>2252</v>
      </c>
      <c r="L72">
        <v>1800.1949999999999</v>
      </c>
      <c r="M72">
        <v>2264</v>
      </c>
      <c r="N72">
        <v>1800.3140000000001</v>
      </c>
      <c r="O72">
        <v>2276</v>
      </c>
      <c r="P72">
        <v>1800.355</v>
      </c>
      <c r="Q72">
        <v>2256</v>
      </c>
      <c r="R72">
        <v>1800.2739999999999</v>
      </c>
      <c r="S72">
        <v>2276</v>
      </c>
      <c r="T72">
        <v>1800.3</v>
      </c>
      <c r="U72">
        <v>2264</v>
      </c>
      <c r="V72">
        <v>1800.2829999999999</v>
      </c>
      <c r="W72">
        <v>2258</v>
      </c>
      <c r="X72">
        <v>1800.258</v>
      </c>
      <c r="Y72">
        <v>2260</v>
      </c>
      <c r="Z72">
        <v>1800.318</v>
      </c>
      <c r="AA72">
        <v>2248</v>
      </c>
      <c r="AB72">
        <v>1800.2339999999999</v>
      </c>
    </row>
    <row r="73" spans="1:28" x14ac:dyDescent="0.35">
      <c r="A73" t="s">
        <v>103</v>
      </c>
      <c r="B73" s="1">
        <f t="shared" si="6"/>
        <v>2276</v>
      </c>
      <c r="C73" s="1">
        <f t="shared" si="7"/>
        <v>2259</v>
      </c>
      <c r="D73">
        <f t="shared" si="4"/>
        <v>2.8901364827461334E-2</v>
      </c>
      <c r="E73" s="1">
        <f t="shared" si="5"/>
        <v>1800.3262000000002</v>
      </c>
      <c r="F73" s="1">
        <f>IF(B73='Global Best'!$B70,1,0)</f>
        <v>0</v>
      </c>
      <c r="G73" s="3">
        <f>('Global Best'!$B70-B73)/'Global Best'!$B70</f>
        <v>2.8181041844577284E-2</v>
      </c>
      <c r="I73">
        <v>2250</v>
      </c>
      <c r="J73">
        <v>1800.3420000000001</v>
      </c>
      <c r="K73">
        <v>2254</v>
      </c>
      <c r="L73">
        <v>1800.3530000000001</v>
      </c>
      <c r="M73">
        <v>2254</v>
      </c>
      <c r="N73">
        <v>1800.356</v>
      </c>
      <c r="O73">
        <v>2260</v>
      </c>
      <c r="P73">
        <v>1800.3</v>
      </c>
      <c r="Q73">
        <v>2258</v>
      </c>
      <c r="R73">
        <v>1800.36</v>
      </c>
      <c r="S73">
        <v>2254</v>
      </c>
      <c r="T73">
        <v>1800.32</v>
      </c>
      <c r="U73">
        <v>2260</v>
      </c>
      <c r="V73">
        <v>1800.278</v>
      </c>
      <c r="W73">
        <v>2276</v>
      </c>
      <c r="X73">
        <v>1800.3420000000001</v>
      </c>
      <c r="Y73">
        <v>2256</v>
      </c>
      <c r="Z73">
        <v>1800.2919999999999</v>
      </c>
      <c r="AA73">
        <v>2268</v>
      </c>
      <c r="AB73">
        <v>1800.319</v>
      </c>
    </row>
    <row r="74" spans="1:28" x14ac:dyDescent="0.35">
      <c r="A74" t="s">
        <v>104</v>
      </c>
      <c r="B74" s="1">
        <f t="shared" si="6"/>
        <v>2286</v>
      </c>
      <c r="C74" s="1">
        <f t="shared" si="7"/>
        <v>2249.1999999999998</v>
      </c>
      <c r="D74">
        <f t="shared" si="4"/>
        <v>1.8135294011672555E-2</v>
      </c>
      <c r="E74" s="1">
        <f t="shared" si="5"/>
        <v>1800.3329999999999</v>
      </c>
      <c r="F74" s="1">
        <f>IF(B74='Global Best'!$B71,1,0)</f>
        <v>0</v>
      </c>
      <c r="G74" s="3">
        <f>('Global Best'!$B71-B74)/'Global Best'!$B71</f>
        <v>2.1404109589041095E-2</v>
      </c>
      <c r="I74">
        <v>2244</v>
      </c>
      <c r="J74">
        <v>1800.345</v>
      </c>
      <c r="K74">
        <v>2252</v>
      </c>
      <c r="L74">
        <v>1800.318</v>
      </c>
      <c r="M74">
        <v>2254</v>
      </c>
      <c r="N74">
        <v>1800.34</v>
      </c>
      <c r="O74">
        <v>2248</v>
      </c>
      <c r="P74">
        <v>1800.3389999999999</v>
      </c>
      <c r="Q74">
        <v>2244</v>
      </c>
      <c r="R74">
        <v>1800.364</v>
      </c>
      <c r="S74">
        <v>2244</v>
      </c>
      <c r="T74">
        <v>1800.3430000000001</v>
      </c>
      <c r="U74">
        <v>2242</v>
      </c>
      <c r="V74">
        <v>1800.308</v>
      </c>
      <c r="W74">
        <v>2286</v>
      </c>
      <c r="X74">
        <v>1800.309</v>
      </c>
      <c r="Y74">
        <v>2242</v>
      </c>
      <c r="Z74">
        <v>1800.3209999999999</v>
      </c>
      <c r="AA74">
        <v>2236</v>
      </c>
      <c r="AB74">
        <v>1800.3430000000001</v>
      </c>
    </row>
    <row r="75" spans="1:28" x14ac:dyDescent="0.35">
      <c r="A75" t="s">
        <v>105</v>
      </c>
      <c r="B75" s="1">
        <f t="shared" si="6"/>
        <v>2250</v>
      </c>
      <c r="C75" s="1">
        <f t="shared" si="7"/>
        <v>2238.6</v>
      </c>
      <c r="D75">
        <f t="shared" si="4"/>
        <v>3.244756453794783E-2</v>
      </c>
      <c r="E75" s="1">
        <f t="shared" si="5"/>
        <v>1800.3067999999998</v>
      </c>
      <c r="F75" s="1">
        <f>IF(B75='Global Best'!$B72,1,0)</f>
        <v>0</v>
      </c>
      <c r="G75" s="3">
        <f>('Global Best'!$B72-B75)/'Global Best'!$B72</f>
        <v>3.4334763948497854E-2</v>
      </c>
      <c r="I75">
        <v>2250</v>
      </c>
      <c r="J75">
        <v>1800.338</v>
      </c>
      <c r="K75">
        <v>2236</v>
      </c>
      <c r="L75">
        <v>1800.26</v>
      </c>
      <c r="M75">
        <v>2240</v>
      </c>
      <c r="N75">
        <v>1800.336</v>
      </c>
      <c r="O75">
        <v>2218</v>
      </c>
      <c r="P75">
        <v>1800.2619999999999</v>
      </c>
      <c r="Q75">
        <v>2246</v>
      </c>
      <c r="R75">
        <v>1800.3219999999999</v>
      </c>
      <c r="S75">
        <v>2242</v>
      </c>
      <c r="T75">
        <v>1800.28</v>
      </c>
      <c r="U75">
        <v>2246</v>
      </c>
      <c r="V75">
        <v>1800.2909999999999</v>
      </c>
      <c r="W75">
        <v>2238</v>
      </c>
      <c r="X75">
        <v>1800.3489999999999</v>
      </c>
      <c r="Y75">
        <v>2242</v>
      </c>
      <c r="Z75">
        <v>1800.3019999999999</v>
      </c>
      <c r="AA75">
        <v>2228</v>
      </c>
      <c r="AB75">
        <v>1800.328</v>
      </c>
    </row>
    <row r="76" spans="1:28" x14ac:dyDescent="0.35">
      <c r="A76" t="s">
        <v>106</v>
      </c>
      <c r="B76" s="1">
        <f t="shared" si="6"/>
        <v>2270</v>
      </c>
      <c r="C76" s="1">
        <f t="shared" si="7"/>
        <v>2261.4</v>
      </c>
      <c r="D76">
        <f t="shared" si="4"/>
        <v>2.8676161218371271E-2</v>
      </c>
      <c r="E76" s="1">
        <f t="shared" si="5"/>
        <v>1800.3519000000001</v>
      </c>
      <c r="F76" s="1">
        <f>IF(B76='Global Best'!$B73,1,0)</f>
        <v>0</v>
      </c>
      <c r="G76" s="3">
        <f>('Global Best'!$B73-B76)/'Global Best'!$B73</f>
        <v>3.8135593220338986E-2</v>
      </c>
      <c r="I76">
        <v>2258</v>
      </c>
      <c r="J76">
        <v>1800.3820000000001</v>
      </c>
      <c r="K76">
        <v>2264</v>
      </c>
      <c r="L76">
        <v>1800.318</v>
      </c>
      <c r="M76">
        <v>2270</v>
      </c>
      <c r="N76">
        <v>1800.337</v>
      </c>
      <c r="O76">
        <v>2258</v>
      </c>
      <c r="P76">
        <v>1800.348</v>
      </c>
      <c r="Q76">
        <v>2260</v>
      </c>
      <c r="R76">
        <v>1800.39</v>
      </c>
      <c r="S76">
        <v>2252</v>
      </c>
      <c r="T76">
        <v>1800.3510000000001</v>
      </c>
      <c r="U76">
        <v>2260</v>
      </c>
      <c r="V76">
        <v>1800.364</v>
      </c>
      <c r="W76">
        <v>2266</v>
      </c>
      <c r="X76">
        <v>1800.3889999999999</v>
      </c>
      <c r="Y76">
        <v>2268</v>
      </c>
      <c r="Z76">
        <v>1800.327</v>
      </c>
      <c r="AA76">
        <v>2258</v>
      </c>
      <c r="AB76">
        <v>1800.3130000000001</v>
      </c>
    </row>
    <row r="77" spans="1:28" x14ac:dyDescent="0.35">
      <c r="A77" t="s">
        <v>107</v>
      </c>
      <c r="B77" s="1">
        <f t="shared" si="6"/>
        <v>2272</v>
      </c>
      <c r="C77" s="1">
        <f t="shared" si="7"/>
        <v>2263</v>
      </c>
      <c r="D77">
        <f t="shared" si="4"/>
        <v>2.831489596190161E-2</v>
      </c>
      <c r="E77" s="1">
        <f t="shared" si="5"/>
        <v>1800.3391999999999</v>
      </c>
      <c r="F77" s="1">
        <f>IF(B77='Global Best'!$B74,1,0)</f>
        <v>0</v>
      </c>
      <c r="G77" s="3">
        <f>('Global Best'!$B74-B77)/'Global Best'!$B74</f>
        <v>3.2367972742759793E-2</v>
      </c>
      <c r="I77">
        <v>2268</v>
      </c>
      <c r="J77">
        <v>1800.38</v>
      </c>
      <c r="K77">
        <v>2264</v>
      </c>
      <c r="L77">
        <v>1800.3510000000001</v>
      </c>
      <c r="M77">
        <v>2256</v>
      </c>
      <c r="N77">
        <v>1800.3520000000001</v>
      </c>
      <c r="O77">
        <v>2266</v>
      </c>
      <c r="P77">
        <v>1800.318</v>
      </c>
      <c r="Q77">
        <v>2260</v>
      </c>
      <c r="R77">
        <v>1800.2850000000001</v>
      </c>
      <c r="S77">
        <v>2260</v>
      </c>
      <c r="T77">
        <v>1800.3140000000001</v>
      </c>
      <c r="U77">
        <v>2272</v>
      </c>
      <c r="V77">
        <v>1800.347</v>
      </c>
      <c r="W77">
        <v>2256</v>
      </c>
      <c r="X77">
        <v>1800.3530000000001</v>
      </c>
      <c r="Y77">
        <v>2266</v>
      </c>
      <c r="Z77">
        <v>1800.325</v>
      </c>
      <c r="AA77">
        <v>2262</v>
      </c>
      <c r="AB77">
        <v>1800.367</v>
      </c>
    </row>
    <row r="78" spans="1:28" x14ac:dyDescent="0.35">
      <c r="A78" t="s">
        <v>108</v>
      </c>
      <c r="B78" s="1">
        <f t="shared" si="6"/>
        <v>2268</v>
      </c>
      <c r="C78" s="1">
        <f t="shared" si="7"/>
        <v>2251</v>
      </c>
      <c r="D78">
        <f t="shared" si="4"/>
        <v>2.1661281382011486E-2</v>
      </c>
      <c r="E78" s="1">
        <f t="shared" si="5"/>
        <v>1800.3121000000003</v>
      </c>
      <c r="F78" s="1">
        <f>IF(B78='Global Best'!$B75,1,0)</f>
        <v>0</v>
      </c>
      <c r="G78" s="3">
        <f>('Global Best'!$B75-B78)/'Global Best'!$B75</f>
        <v>2.8277634961439587E-2</v>
      </c>
      <c r="I78">
        <v>2246</v>
      </c>
      <c r="J78">
        <v>1800.3019999999999</v>
      </c>
      <c r="K78">
        <v>2240</v>
      </c>
      <c r="L78">
        <v>1800.335</v>
      </c>
      <c r="M78">
        <v>2250</v>
      </c>
      <c r="N78">
        <v>1800.319</v>
      </c>
      <c r="O78">
        <v>2246</v>
      </c>
      <c r="P78">
        <v>1800.308</v>
      </c>
      <c r="Q78">
        <v>2246</v>
      </c>
      <c r="R78">
        <v>1800.3009999999999</v>
      </c>
      <c r="S78">
        <v>2256</v>
      </c>
      <c r="T78">
        <v>1800.33</v>
      </c>
      <c r="U78">
        <v>2268</v>
      </c>
      <c r="V78">
        <v>1800.287</v>
      </c>
      <c r="W78">
        <v>2242</v>
      </c>
      <c r="X78">
        <v>1800.3150000000001</v>
      </c>
      <c r="Y78">
        <v>2252</v>
      </c>
      <c r="Z78">
        <v>1800.277</v>
      </c>
      <c r="AA78">
        <v>2264</v>
      </c>
      <c r="AB78">
        <v>1800.347</v>
      </c>
    </row>
    <row r="79" spans="1:28" x14ac:dyDescent="0.35">
      <c r="A79" t="s">
        <v>109</v>
      </c>
      <c r="B79" s="1">
        <f t="shared" si="6"/>
        <v>2234</v>
      </c>
      <c r="C79" s="1">
        <f t="shared" si="7"/>
        <v>2225.4</v>
      </c>
      <c r="D79">
        <f t="shared" si="4"/>
        <v>2.74420601753423E-2</v>
      </c>
      <c r="E79" s="1">
        <f t="shared" si="5"/>
        <v>1800.3217999999997</v>
      </c>
      <c r="F79" s="1">
        <f>IF(B79='Global Best'!$B76,1,0)</f>
        <v>0</v>
      </c>
      <c r="G79" s="3">
        <f>('Global Best'!$B76-B79)/'Global Best'!$B76</f>
        <v>3.1222896790980052E-2</v>
      </c>
      <c r="I79">
        <v>2216</v>
      </c>
      <c r="J79">
        <v>1800.32</v>
      </c>
      <c r="K79">
        <v>2228</v>
      </c>
      <c r="L79">
        <v>1800.3219999999999</v>
      </c>
      <c r="M79">
        <v>2218</v>
      </c>
      <c r="N79">
        <v>1800.3219999999999</v>
      </c>
      <c r="O79">
        <v>2232</v>
      </c>
      <c r="P79">
        <v>1800.3679999999999</v>
      </c>
      <c r="Q79">
        <v>2226</v>
      </c>
      <c r="R79">
        <v>1800.3030000000001</v>
      </c>
      <c r="S79">
        <v>2234</v>
      </c>
      <c r="T79">
        <v>1800.29</v>
      </c>
      <c r="U79">
        <v>2212</v>
      </c>
      <c r="V79">
        <v>1800.31</v>
      </c>
      <c r="W79">
        <v>2234</v>
      </c>
      <c r="X79">
        <v>1800.3720000000001</v>
      </c>
      <c r="Y79">
        <v>2228</v>
      </c>
      <c r="Z79">
        <v>1800.3119999999999</v>
      </c>
      <c r="AA79">
        <v>2226</v>
      </c>
      <c r="AB79">
        <v>1800.299</v>
      </c>
    </row>
    <row r="80" spans="1:28" x14ac:dyDescent="0.35">
      <c r="A80" t="s">
        <v>110</v>
      </c>
      <c r="B80" s="1">
        <f t="shared" si="6"/>
        <v>110</v>
      </c>
      <c r="C80" s="1">
        <f t="shared" si="7"/>
        <v>109.6</v>
      </c>
      <c r="D80">
        <f t="shared" si="4"/>
        <v>0.48603730995332717</v>
      </c>
      <c r="E80" s="1">
        <f t="shared" si="5"/>
        <v>15.590399999999999</v>
      </c>
      <c r="F80" s="1">
        <f>IF(B80='Global Best'!$B77,1,0)</f>
        <v>1</v>
      </c>
      <c r="G80" s="3">
        <f>('Global Best'!$B77-B80)/'Global Best'!$B77</f>
        <v>0</v>
      </c>
      <c r="I80">
        <v>110</v>
      </c>
      <c r="J80">
        <v>15.968999999999999</v>
      </c>
      <c r="K80">
        <v>110</v>
      </c>
      <c r="L80">
        <v>16.09</v>
      </c>
      <c r="M80">
        <v>110</v>
      </c>
      <c r="N80">
        <v>14.442</v>
      </c>
      <c r="O80">
        <v>110</v>
      </c>
      <c r="P80">
        <v>15.744</v>
      </c>
      <c r="Q80">
        <v>110</v>
      </c>
      <c r="R80">
        <v>15.956</v>
      </c>
      <c r="S80">
        <v>106</v>
      </c>
      <c r="T80">
        <v>15.523</v>
      </c>
      <c r="U80">
        <v>110</v>
      </c>
      <c r="V80">
        <v>15.912000000000001</v>
      </c>
      <c r="W80">
        <v>110</v>
      </c>
      <c r="X80">
        <v>15.628</v>
      </c>
      <c r="Y80">
        <v>110</v>
      </c>
      <c r="Z80">
        <v>15.347</v>
      </c>
      <c r="AA80">
        <v>110</v>
      </c>
      <c r="AB80">
        <v>15.292999999999999</v>
      </c>
    </row>
    <row r="81" spans="1:28" x14ac:dyDescent="0.35">
      <c r="A81" t="s">
        <v>111</v>
      </c>
      <c r="B81" s="1">
        <f t="shared" si="6"/>
        <v>112</v>
      </c>
      <c r="C81" s="1">
        <f t="shared" si="7"/>
        <v>110</v>
      </c>
      <c r="D81">
        <f t="shared" si="4"/>
        <v>0.2986928001959353</v>
      </c>
      <c r="E81" s="1">
        <f t="shared" si="5"/>
        <v>15.239500000000001</v>
      </c>
      <c r="F81" s="1">
        <f>IF(B81='Global Best'!$B78,1,0)</f>
        <v>1</v>
      </c>
      <c r="G81" s="3">
        <f>('Global Best'!$B78-B81)/'Global Best'!$B78</f>
        <v>0</v>
      </c>
      <c r="I81">
        <v>108</v>
      </c>
      <c r="J81">
        <v>15.286</v>
      </c>
      <c r="K81">
        <v>112</v>
      </c>
      <c r="L81">
        <v>15.449</v>
      </c>
      <c r="M81">
        <v>112</v>
      </c>
      <c r="N81">
        <v>15.385999999999999</v>
      </c>
      <c r="O81">
        <v>108</v>
      </c>
      <c r="P81">
        <v>14.959</v>
      </c>
      <c r="Q81">
        <v>108</v>
      </c>
      <c r="R81">
        <v>15.301</v>
      </c>
      <c r="S81">
        <v>108</v>
      </c>
      <c r="T81">
        <v>14.734999999999999</v>
      </c>
      <c r="U81">
        <v>112</v>
      </c>
      <c r="V81">
        <v>14.983000000000001</v>
      </c>
      <c r="W81">
        <v>112</v>
      </c>
      <c r="X81">
        <v>15.387</v>
      </c>
      <c r="Y81">
        <v>108</v>
      </c>
      <c r="Z81">
        <v>15.124000000000001</v>
      </c>
      <c r="AA81">
        <v>112</v>
      </c>
      <c r="AB81">
        <v>15.785</v>
      </c>
    </row>
    <row r="82" spans="1:28" x14ac:dyDescent="0.35">
      <c r="A82" t="s">
        <v>112</v>
      </c>
      <c r="B82" s="1">
        <f t="shared" si="6"/>
        <v>112</v>
      </c>
      <c r="C82" s="1">
        <f t="shared" si="7"/>
        <v>111.6</v>
      </c>
      <c r="D82">
        <f t="shared" si="4"/>
        <v>0.54681490876204519</v>
      </c>
      <c r="E82" s="1">
        <f t="shared" si="5"/>
        <v>15.698100000000002</v>
      </c>
      <c r="F82" s="1">
        <f>IF(B82='Global Best'!$B79,1,0)</f>
        <v>1</v>
      </c>
      <c r="G82" s="3">
        <f>('Global Best'!$B79-B82)/'Global Best'!$B79</f>
        <v>0</v>
      </c>
      <c r="I82">
        <v>112</v>
      </c>
      <c r="J82">
        <v>16.667999999999999</v>
      </c>
      <c r="K82">
        <v>110</v>
      </c>
      <c r="L82">
        <v>15.131</v>
      </c>
      <c r="M82">
        <v>112</v>
      </c>
      <c r="N82">
        <v>15.984</v>
      </c>
      <c r="O82">
        <v>112</v>
      </c>
      <c r="P82">
        <v>15.742000000000001</v>
      </c>
      <c r="Q82">
        <v>112</v>
      </c>
      <c r="R82">
        <v>15.715</v>
      </c>
      <c r="S82">
        <v>110</v>
      </c>
      <c r="T82">
        <v>15.71</v>
      </c>
      <c r="U82">
        <v>112</v>
      </c>
      <c r="V82">
        <v>15.458</v>
      </c>
      <c r="W82">
        <v>112</v>
      </c>
      <c r="X82">
        <v>15.188000000000001</v>
      </c>
      <c r="Y82">
        <v>112</v>
      </c>
      <c r="Z82">
        <v>14.976000000000001</v>
      </c>
      <c r="AA82">
        <v>112</v>
      </c>
      <c r="AB82">
        <v>16.408999999999999</v>
      </c>
    </row>
    <row r="83" spans="1:28" x14ac:dyDescent="0.35">
      <c r="A83" t="s">
        <v>113</v>
      </c>
      <c r="B83" s="1">
        <f t="shared" si="6"/>
        <v>106</v>
      </c>
      <c r="C83" s="1">
        <f t="shared" si="7"/>
        <v>105.6</v>
      </c>
      <c r="D83">
        <f t="shared" si="4"/>
        <v>0.47867327061368281</v>
      </c>
      <c r="E83" s="1">
        <f t="shared" si="5"/>
        <v>14.2279</v>
      </c>
      <c r="F83" s="1">
        <f>IF(B83='Global Best'!$B80,1,0)</f>
        <v>1</v>
      </c>
      <c r="G83" s="3">
        <f>('Global Best'!$B80-B83)/'Global Best'!$B80</f>
        <v>0</v>
      </c>
      <c r="I83">
        <v>106</v>
      </c>
      <c r="J83">
        <v>14.428000000000001</v>
      </c>
      <c r="K83">
        <v>104</v>
      </c>
      <c r="L83">
        <v>14.308999999999999</v>
      </c>
      <c r="M83">
        <v>106</v>
      </c>
      <c r="N83">
        <v>14.824999999999999</v>
      </c>
      <c r="O83">
        <v>104</v>
      </c>
      <c r="P83">
        <v>14.353</v>
      </c>
      <c r="Q83">
        <v>106</v>
      </c>
      <c r="R83">
        <v>14.25</v>
      </c>
      <c r="S83">
        <v>106</v>
      </c>
      <c r="T83">
        <v>14.686</v>
      </c>
      <c r="U83">
        <v>106</v>
      </c>
      <c r="V83">
        <v>13.061</v>
      </c>
      <c r="W83">
        <v>106</v>
      </c>
      <c r="X83">
        <v>14.093999999999999</v>
      </c>
      <c r="Y83">
        <v>106</v>
      </c>
      <c r="Z83">
        <v>14.272</v>
      </c>
      <c r="AA83">
        <v>106</v>
      </c>
      <c r="AB83">
        <v>14.000999999999999</v>
      </c>
    </row>
    <row r="84" spans="1:28" x14ac:dyDescent="0.35">
      <c r="A84" t="s">
        <v>114</v>
      </c>
      <c r="B84" s="1">
        <f t="shared" si="6"/>
        <v>114</v>
      </c>
      <c r="C84" s="1">
        <f t="shared" si="7"/>
        <v>114</v>
      </c>
      <c r="D84">
        <f t="shared" si="4"/>
        <v>0.64421631977672422</v>
      </c>
      <c r="E84" s="1">
        <f t="shared" si="5"/>
        <v>13.768000000000001</v>
      </c>
      <c r="F84" s="1">
        <f>IF(B84='Global Best'!$B81,1,0)</f>
        <v>1</v>
      </c>
      <c r="G84" s="3">
        <f>('Global Best'!$B81-B84)/'Global Best'!$B81</f>
        <v>0</v>
      </c>
      <c r="I84">
        <v>114</v>
      </c>
      <c r="J84">
        <v>14.044</v>
      </c>
      <c r="K84">
        <v>114</v>
      </c>
      <c r="L84">
        <v>14.43</v>
      </c>
      <c r="M84">
        <v>114</v>
      </c>
      <c r="N84">
        <v>14.441000000000001</v>
      </c>
      <c r="O84">
        <v>114</v>
      </c>
      <c r="P84">
        <v>12.395</v>
      </c>
      <c r="Q84">
        <v>114</v>
      </c>
      <c r="R84">
        <v>13.519</v>
      </c>
      <c r="S84">
        <v>114</v>
      </c>
      <c r="T84">
        <v>14.036</v>
      </c>
      <c r="U84">
        <v>114</v>
      </c>
      <c r="V84">
        <v>13.75</v>
      </c>
      <c r="W84">
        <v>114</v>
      </c>
      <c r="X84">
        <v>14.19</v>
      </c>
      <c r="Y84">
        <v>114</v>
      </c>
      <c r="Z84">
        <v>13.018000000000001</v>
      </c>
      <c r="AA84">
        <v>114</v>
      </c>
      <c r="AB84">
        <v>13.856999999999999</v>
      </c>
    </row>
    <row r="85" spans="1:28" x14ac:dyDescent="0.35">
      <c r="A85" t="s">
        <v>115</v>
      </c>
      <c r="B85" s="1">
        <f t="shared" si="6"/>
        <v>112</v>
      </c>
      <c r="C85" s="1">
        <f t="shared" si="7"/>
        <v>112</v>
      </c>
      <c r="D85">
        <f t="shared" si="4"/>
        <v>0.33207932452620059</v>
      </c>
      <c r="E85" s="1">
        <f t="shared" si="5"/>
        <v>13.402699999999999</v>
      </c>
      <c r="F85" s="1">
        <f>IF(B85='Global Best'!$B82,1,0)</f>
        <v>1</v>
      </c>
      <c r="G85" s="3">
        <f>('Global Best'!$B82-B85)/'Global Best'!$B82</f>
        <v>0</v>
      </c>
      <c r="I85">
        <v>112</v>
      </c>
      <c r="J85">
        <v>13.372999999999999</v>
      </c>
      <c r="K85">
        <v>112</v>
      </c>
      <c r="L85">
        <v>13.93</v>
      </c>
      <c r="M85">
        <v>112</v>
      </c>
      <c r="N85">
        <v>13.426</v>
      </c>
      <c r="O85">
        <v>112</v>
      </c>
      <c r="P85">
        <v>13.3</v>
      </c>
      <c r="Q85">
        <v>112</v>
      </c>
      <c r="R85">
        <v>13.516999999999999</v>
      </c>
      <c r="S85">
        <v>112</v>
      </c>
      <c r="T85">
        <v>13.198</v>
      </c>
      <c r="U85">
        <v>112</v>
      </c>
      <c r="V85">
        <v>13.384</v>
      </c>
      <c r="W85">
        <v>112</v>
      </c>
      <c r="X85">
        <v>13.817</v>
      </c>
      <c r="Y85">
        <v>112</v>
      </c>
      <c r="Z85">
        <v>12.714</v>
      </c>
      <c r="AA85">
        <v>112</v>
      </c>
      <c r="AB85">
        <v>13.368</v>
      </c>
    </row>
    <row r="86" spans="1:28" x14ac:dyDescent="0.35">
      <c r="A86" t="s">
        <v>116</v>
      </c>
      <c r="B86" s="1">
        <f t="shared" si="6"/>
        <v>110</v>
      </c>
      <c r="C86" s="1">
        <f t="shared" si="7"/>
        <v>109.4</v>
      </c>
      <c r="D86">
        <f t="shared" si="4"/>
        <v>0.53344502997028631</v>
      </c>
      <c r="E86" s="1">
        <f t="shared" si="5"/>
        <v>15.6106</v>
      </c>
      <c r="F86" s="1">
        <f>IF(B86='Global Best'!$B83,1,0)</f>
        <v>1</v>
      </c>
      <c r="G86" s="3">
        <f>('Global Best'!$B83-B86)/'Global Best'!$B83</f>
        <v>0</v>
      </c>
      <c r="I86">
        <v>108</v>
      </c>
      <c r="J86">
        <v>15.446</v>
      </c>
      <c r="K86">
        <v>108</v>
      </c>
      <c r="L86">
        <v>15.515000000000001</v>
      </c>
      <c r="M86">
        <v>110</v>
      </c>
      <c r="N86">
        <v>15.736000000000001</v>
      </c>
      <c r="O86">
        <v>110</v>
      </c>
      <c r="P86">
        <v>16.294</v>
      </c>
      <c r="Q86">
        <v>110</v>
      </c>
      <c r="R86">
        <v>15.99</v>
      </c>
      <c r="S86">
        <v>110</v>
      </c>
      <c r="T86">
        <v>15.432</v>
      </c>
      <c r="U86">
        <v>108</v>
      </c>
      <c r="V86">
        <v>14.929</v>
      </c>
      <c r="W86">
        <v>110</v>
      </c>
      <c r="X86">
        <v>15.335000000000001</v>
      </c>
      <c r="Y86">
        <v>110</v>
      </c>
      <c r="Z86">
        <v>14.907</v>
      </c>
      <c r="AA86">
        <v>110</v>
      </c>
      <c r="AB86">
        <v>16.521999999999998</v>
      </c>
    </row>
    <row r="87" spans="1:28" x14ac:dyDescent="0.35">
      <c r="A87" t="s">
        <v>117</v>
      </c>
      <c r="B87" s="1">
        <f t="shared" si="6"/>
        <v>112</v>
      </c>
      <c r="C87" s="1">
        <f t="shared" si="7"/>
        <v>111.2</v>
      </c>
      <c r="D87">
        <f t="shared" si="4"/>
        <v>0.48452125283050779</v>
      </c>
      <c r="E87" s="1">
        <f t="shared" si="5"/>
        <v>14.162200000000002</v>
      </c>
      <c r="F87" s="1">
        <f>IF(B87='Global Best'!$B84,1,0)</f>
        <v>1</v>
      </c>
      <c r="G87" s="3">
        <f>('Global Best'!$B84-B87)/'Global Best'!$B84</f>
        <v>0</v>
      </c>
      <c r="I87">
        <v>108</v>
      </c>
      <c r="J87">
        <v>13.859</v>
      </c>
      <c r="K87">
        <v>110</v>
      </c>
      <c r="L87">
        <v>13.779</v>
      </c>
      <c r="M87">
        <v>112</v>
      </c>
      <c r="N87">
        <v>14.532</v>
      </c>
      <c r="O87">
        <v>112</v>
      </c>
      <c r="P87">
        <v>14.909000000000001</v>
      </c>
      <c r="Q87">
        <v>112</v>
      </c>
      <c r="R87">
        <v>14.255000000000001</v>
      </c>
      <c r="S87">
        <v>112</v>
      </c>
      <c r="T87">
        <v>14.621</v>
      </c>
      <c r="U87">
        <v>112</v>
      </c>
      <c r="V87">
        <v>14.122999999999999</v>
      </c>
      <c r="W87">
        <v>112</v>
      </c>
      <c r="X87">
        <v>14.497</v>
      </c>
      <c r="Y87">
        <v>112</v>
      </c>
      <c r="Z87">
        <v>13.398999999999999</v>
      </c>
      <c r="AA87">
        <v>110</v>
      </c>
      <c r="AB87">
        <v>13.648</v>
      </c>
    </row>
    <row r="88" spans="1:28" x14ac:dyDescent="0.35">
      <c r="A88" t="s">
        <v>118</v>
      </c>
      <c r="B88" s="1">
        <f t="shared" si="6"/>
        <v>108</v>
      </c>
      <c r="C88" s="1">
        <f t="shared" si="7"/>
        <v>108</v>
      </c>
      <c r="D88">
        <f t="shared" si="4"/>
        <v>0.54069909479405531</v>
      </c>
      <c r="E88" s="1">
        <f t="shared" si="5"/>
        <v>16.564200000000003</v>
      </c>
      <c r="F88" s="1">
        <f>IF(B88='Global Best'!$B85,1,0)</f>
        <v>1</v>
      </c>
      <c r="G88" s="3">
        <f>('Global Best'!$B85-B88)/'Global Best'!$B85</f>
        <v>0</v>
      </c>
      <c r="I88">
        <v>108</v>
      </c>
      <c r="J88">
        <v>17.175000000000001</v>
      </c>
      <c r="K88">
        <v>108</v>
      </c>
      <c r="L88">
        <v>17.161999999999999</v>
      </c>
      <c r="M88">
        <v>108</v>
      </c>
      <c r="N88">
        <v>16.994</v>
      </c>
      <c r="O88">
        <v>108</v>
      </c>
      <c r="P88">
        <v>16.914000000000001</v>
      </c>
      <c r="Q88">
        <v>108</v>
      </c>
      <c r="R88">
        <v>16.43</v>
      </c>
      <c r="S88">
        <v>108</v>
      </c>
      <c r="T88">
        <v>15.912000000000001</v>
      </c>
      <c r="U88">
        <v>108</v>
      </c>
      <c r="V88">
        <v>16.126000000000001</v>
      </c>
      <c r="W88">
        <v>108</v>
      </c>
      <c r="X88">
        <v>15.935</v>
      </c>
      <c r="Y88">
        <v>108</v>
      </c>
      <c r="Z88">
        <v>15.971</v>
      </c>
      <c r="AA88">
        <v>108</v>
      </c>
      <c r="AB88">
        <v>17.023</v>
      </c>
    </row>
    <row r="89" spans="1:28" x14ac:dyDescent="0.35">
      <c r="A89" t="s">
        <v>119</v>
      </c>
      <c r="B89" s="1">
        <f t="shared" si="6"/>
        <v>110</v>
      </c>
      <c r="C89" s="1">
        <f t="shared" si="7"/>
        <v>109.8</v>
      </c>
      <c r="D89">
        <f t="shared" si="4"/>
        <v>0.50235573938085831</v>
      </c>
      <c r="E89" s="1">
        <f t="shared" si="5"/>
        <v>14.4648</v>
      </c>
      <c r="F89" s="1">
        <f>IF(B89='Global Best'!$B86,1,0)</f>
        <v>1</v>
      </c>
      <c r="G89" s="3">
        <f>('Global Best'!$B86-B89)/'Global Best'!$B86</f>
        <v>0</v>
      </c>
      <c r="I89">
        <v>110</v>
      </c>
      <c r="J89">
        <v>15.183</v>
      </c>
      <c r="K89">
        <v>110</v>
      </c>
      <c r="L89">
        <v>13.763</v>
      </c>
      <c r="M89">
        <v>110</v>
      </c>
      <c r="N89">
        <v>15.023999999999999</v>
      </c>
      <c r="O89">
        <v>110</v>
      </c>
      <c r="P89">
        <v>14.55</v>
      </c>
      <c r="Q89">
        <v>110</v>
      </c>
      <c r="R89">
        <v>14.323</v>
      </c>
      <c r="S89">
        <v>108</v>
      </c>
      <c r="T89">
        <v>14.988</v>
      </c>
      <c r="U89">
        <v>110</v>
      </c>
      <c r="V89">
        <v>14.269</v>
      </c>
      <c r="W89">
        <v>110</v>
      </c>
      <c r="X89">
        <v>14.388999999999999</v>
      </c>
      <c r="Y89">
        <v>110</v>
      </c>
      <c r="Z89">
        <v>13.686999999999999</v>
      </c>
      <c r="AA89">
        <v>110</v>
      </c>
      <c r="AB89">
        <v>14.472</v>
      </c>
    </row>
    <row r="90" spans="1:28" x14ac:dyDescent="0.35">
      <c r="A90" t="s">
        <v>120</v>
      </c>
      <c r="B90" s="1">
        <f t="shared" ref="B90:B93" si="8">MAX(I90,K90,M90,O90,Q90,S90,U90,W90,Y90,AA90)</f>
        <v>263573319</v>
      </c>
      <c r="C90" s="1">
        <f t="shared" ref="C90:C93" si="9">AVERAGE(I90,K90,M90,O90,Q90,S90,U90,W90,Y90,AA90)</f>
        <v>261523573.19999999</v>
      </c>
      <c r="D90">
        <f t="shared" ref="D90:D93" si="10">STDEV(J90,L90,N90,P90,R90,T90,V90,X90,Z90,AB90)</f>
        <v>0.12922198815304112</v>
      </c>
      <c r="E90" s="1">
        <f t="shared" ref="E90:E93" si="11">AVERAGE(J90,L90,N90,P90,R90,T90,V90,X90,Z90,AB90)</f>
        <v>1802.7279000000003</v>
      </c>
      <c r="F90" s="1">
        <f>IF(B90='Global Best'!$B87,1,0)</f>
        <v>0</v>
      </c>
      <c r="G90" s="3">
        <f>('Global Best'!$B87-B90)/'Global Best'!$B87</f>
        <v>2.0285459507598039E-2</v>
      </c>
      <c r="I90" s="5">
        <v>260684186</v>
      </c>
      <c r="J90">
        <v>1802.654</v>
      </c>
      <c r="K90" s="5">
        <v>260638794</v>
      </c>
      <c r="L90">
        <v>1802.934</v>
      </c>
      <c r="M90" s="5">
        <v>262642514</v>
      </c>
      <c r="N90">
        <v>1802.633</v>
      </c>
      <c r="O90" s="5">
        <v>262145328</v>
      </c>
      <c r="P90">
        <v>1802.818</v>
      </c>
      <c r="Q90" s="5">
        <v>260559952</v>
      </c>
      <c r="R90">
        <v>1802.643</v>
      </c>
      <c r="S90" s="5">
        <v>261809596</v>
      </c>
      <c r="T90">
        <v>1802.7329999999999</v>
      </c>
      <c r="U90" s="5">
        <v>261466981</v>
      </c>
      <c r="V90">
        <v>1802.6369999999999</v>
      </c>
      <c r="W90" s="5">
        <v>260808614</v>
      </c>
      <c r="X90">
        <v>1802.55</v>
      </c>
      <c r="Y90" s="5">
        <v>260906448</v>
      </c>
      <c r="Z90">
        <v>1802.921</v>
      </c>
      <c r="AA90" s="5">
        <v>263573319</v>
      </c>
      <c r="AB90">
        <v>1802.7560000000001</v>
      </c>
    </row>
    <row r="91" spans="1:28" x14ac:dyDescent="0.35">
      <c r="A91" t="s">
        <v>121</v>
      </c>
      <c r="B91" s="1">
        <f t="shared" si="8"/>
        <v>41213350</v>
      </c>
      <c r="C91" s="1">
        <f t="shared" si="9"/>
        <v>40621188.700000003</v>
      </c>
      <c r="D91">
        <f t="shared" si="10"/>
        <v>13.738095423958077</v>
      </c>
      <c r="E91" s="1">
        <f t="shared" si="11"/>
        <v>525.78809999999999</v>
      </c>
      <c r="F91" s="1">
        <f>IF(B91='Global Best'!$B88,1,0)</f>
        <v>1</v>
      </c>
      <c r="G91" s="3">
        <f>('Global Best'!$B88-B91)/'Global Best'!$B88</f>
        <v>0</v>
      </c>
      <c r="I91" s="5">
        <v>40746318</v>
      </c>
      <c r="J91">
        <v>537.18200000000002</v>
      </c>
      <c r="K91" s="5">
        <v>40302841</v>
      </c>
      <c r="L91">
        <v>546.40700000000004</v>
      </c>
      <c r="M91" s="5">
        <v>40600798</v>
      </c>
      <c r="N91">
        <v>512.93200000000002</v>
      </c>
      <c r="O91" s="5">
        <v>40817936</v>
      </c>
      <c r="P91">
        <v>530.74400000000003</v>
      </c>
      <c r="Q91" s="5">
        <v>40377590</v>
      </c>
      <c r="R91">
        <v>520.54100000000005</v>
      </c>
      <c r="S91" s="5">
        <v>41213350</v>
      </c>
      <c r="T91">
        <v>531.01300000000003</v>
      </c>
      <c r="U91" s="5">
        <v>40716194</v>
      </c>
      <c r="V91">
        <v>508.67</v>
      </c>
      <c r="W91" s="5">
        <v>40402011</v>
      </c>
      <c r="X91">
        <v>516.30600000000004</v>
      </c>
      <c r="Y91" s="5">
        <v>40966165</v>
      </c>
      <c r="Z91">
        <v>543.05700000000002</v>
      </c>
      <c r="AA91" s="5">
        <v>40068684</v>
      </c>
      <c r="AB91">
        <v>511.029</v>
      </c>
    </row>
    <row r="92" spans="1:28" x14ac:dyDescent="0.35">
      <c r="A92" t="s">
        <v>122</v>
      </c>
      <c r="B92" s="1">
        <f t="shared" si="8"/>
        <v>2722</v>
      </c>
      <c r="C92" s="1">
        <f t="shared" si="9"/>
        <v>2714</v>
      </c>
      <c r="D92">
        <f t="shared" si="10"/>
        <v>0.15371044206554854</v>
      </c>
      <c r="E92" s="1">
        <f t="shared" si="11"/>
        <v>1807.0003000000002</v>
      </c>
      <c r="F92" s="1">
        <f>IF(B92='Global Best'!$B89,1,0)</f>
        <v>0</v>
      </c>
      <c r="G92" s="3">
        <f>('Global Best'!$B89-B92)/'Global Best'!$B89</f>
        <v>5.6171983356449379E-2</v>
      </c>
      <c r="I92">
        <v>2698</v>
      </c>
      <c r="J92">
        <v>1807.1389999999999</v>
      </c>
      <c r="K92">
        <v>2708</v>
      </c>
      <c r="L92">
        <v>1806.9280000000001</v>
      </c>
      <c r="M92">
        <v>2716</v>
      </c>
      <c r="N92">
        <v>1806.9280000000001</v>
      </c>
      <c r="O92">
        <v>2720</v>
      </c>
      <c r="P92">
        <v>1806.94</v>
      </c>
      <c r="Q92">
        <v>2710</v>
      </c>
      <c r="R92">
        <v>1807.1179999999999</v>
      </c>
      <c r="S92">
        <v>2710</v>
      </c>
      <c r="T92">
        <v>1807.11</v>
      </c>
      <c r="U92">
        <v>2722</v>
      </c>
      <c r="V92">
        <v>1807.183</v>
      </c>
      <c r="W92">
        <v>2718</v>
      </c>
      <c r="X92">
        <v>1806.729</v>
      </c>
      <c r="Y92">
        <v>2720</v>
      </c>
      <c r="Z92">
        <v>1806.816</v>
      </c>
      <c r="AA92">
        <v>2718</v>
      </c>
      <c r="AB92">
        <v>1807.1120000000001</v>
      </c>
    </row>
    <row r="93" spans="1:28" x14ac:dyDescent="0.35">
      <c r="A93" t="s">
        <v>123</v>
      </c>
      <c r="B93" s="1">
        <f t="shared" si="8"/>
        <v>454</v>
      </c>
      <c r="C93" s="1">
        <f t="shared" si="9"/>
        <v>447.6</v>
      </c>
      <c r="D93">
        <f t="shared" si="10"/>
        <v>8.1066026045988462</v>
      </c>
      <c r="E93" s="1">
        <f t="shared" si="11"/>
        <v>283.23829999999998</v>
      </c>
      <c r="F93" s="1">
        <f>IF(B93='Global Best'!$B90,1,0)</f>
        <v>1</v>
      </c>
      <c r="G93" s="3">
        <f>('Global Best'!$B90-B93)/'Global Best'!$B90</f>
        <v>0</v>
      </c>
      <c r="I93">
        <v>448</v>
      </c>
      <c r="J93">
        <v>290.53199999999998</v>
      </c>
      <c r="K93">
        <v>446</v>
      </c>
      <c r="L93">
        <v>278.78800000000001</v>
      </c>
      <c r="M93">
        <v>446</v>
      </c>
      <c r="N93">
        <v>276.01299999999998</v>
      </c>
      <c r="O93">
        <v>452</v>
      </c>
      <c r="P93">
        <v>292.19499999999999</v>
      </c>
      <c r="Q93">
        <v>454</v>
      </c>
      <c r="R93">
        <v>288.82799999999997</v>
      </c>
      <c r="S93">
        <v>444</v>
      </c>
      <c r="T93">
        <v>294.53699999999998</v>
      </c>
      <c r="U93">
        <v>446</v>
      </c>
      <c r="V93">
        <v>271.36700000000002</v>
      </c>
      <c r="W93">
        <v>448</v>
      </c>
      <c r="X93">
        <v>285.54500000000002</v>
      </c>
      <c r="Y93">
        <v>446</v>
      </c>
      <c r="Z93">
        <v>279.53399999999999</v>
      </c>
      <c r="AA93">
        <v>446</v>
      </c>
      <c r="AB93">
        <v>275.04399999999998</v>
      </c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Comparison</vt:lpstr>
      <vt:lpstr>Global Best</vt:lpstr>
      <vt:lpstr>SS1</vt:lpstr>
      <vt:lpstr>HPSS</vt:lpstr>
      <vt:lpstr>APSS</vt:lpstr>
      <vt:lpstr>CPSS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Sánchez-Oro Calvo</dc:creator>
  <cp:lastModifiedBy>Alejandra Casado Ceballos</cp:lastModifiedBy>
  <dcterms:created xsi:type="dcterms:W3CDTF">2023-09-21T08:45:13Z</dcterms:created>
  <dcterms:modified xsi:type="dcterms:W3CDTF">2025-02-26T09:19:28Z</dcterms:modified>
</cp:coreProperties>
</file>