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ussanchez-orocalvo/Documents/Investigacion/Parallel Scatter Search/resultados/"/>
    </mc:Choice>
  </mc:AlternateContent>
  <xr:revisionPtr revIDLastSave="0" documentId="13_ncr:1_{EA864C52-CDE4-8246-AED0-294309599BF2}" xr6:coauthVersionLast="47" xr6:coauthVersionMax="47" xr10:uidLastSave="{00000000-0000-0000-0000-000000000000}"/>
  <bookViews>
    <workbookView xWindow="-8160" yWindow="-21100" windowWidth="38400" windowHeight="21100" xr2:uid="{B82BDA6E-91C4-C942-B3D8-E7D5083C3A9D}"/>
  </bookViews>
  <sheets>
    <sheet name="Comparison" sheetId="6" r:id="rId1"/>
    <sheet name="Global Best" sheetId="7" r:id="rId2"/>
    <sheet name="SSS" sheetId="2" r:id="rId3"/>
    <sheet name="HPSS" sheetId="3" r:id="rId4"/>
    <sheet name="APSS" sheetId="4" r:id="rId5"/>
    <sheet name="CPS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6" l="1"/>
  <c r="F19" i="6"/>
  <c r="F18" i="6"/>
  <c r="F17" i="6"/>
  <c r="F13" i="6"/>
  <c r="F12" i="6"/>
  <c r="F11" i="6"/>
  <c r="F10" i="6"/>
  <c r="G17" i="6"/>
  <c r="G18" i="6"/>
  <c r="G19" i="6"/>
  <c r="G20" i="6"/>
  <c r="G10" i="6"/>
  <c r="G11" i="6"/>
  <c r="G12" i="6"/>
  <c r="G13" i="6"/>
  <c r="F6" i="6"/>
  <c r="F5" i="6"/>
  <c r="F4" i="6"/>
  <c r="F3" i="6"/>
  <c r="G3" i="6"/>
  <c r="G4" i="6"/>
  <c r="G5" i="6"/>
  <c r="G6" i="6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84" i="4"/>
  <c r="A77" i="7"/>
  <c r="A78" i="7"/>
  <c r="A79" i="7"/>
  <c r="A80" i="7"/>
  <c r="A81" i="7"/>
  <c r="A82" i="7"/>
  <c r="A65" i="7"/>
  <c r="A66" i="7"/>
  <c r="A67" i="7"/>
  <c r="A68" i="7"/>
  <c r="A69" i="7"/>
  <c r="A70" i="7"/>
  <c r="A71" i="7"/>
  <c r="A72" i="7"/>
  <c r="A73" i="7"/>
  <c r="A74" i="7"/>
  <c r="A75" i="7"/>
  <c r="A76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" i="7"/>
  <c r="E85" i="5"/>
  <c r="D85" i="5"/>
  <c r="C85" i="5"/>
  <c r="B85" i="5"/>
  <c r="E84" i="5"/>
  <c r="D84" i="5"/>
  <c r="C84" i="5"/>
  <c r="B84" i="5"/>
  <c r="E83" i="5"/>
  <c r="D83" i="5"/>
  <c r="C83" i="5"/>
  <c r="B83" i="5"/>
  <c r="E82" i="5"/>
  <c r="D82" i="5"/>
  <c r="C82" i="5"/>
  <c r="B82" i="5"/>
  <c r="E81" i="5"/>
  <c r="D81" i="5"/>
  <c r="C81" i="5"/>
  <c r="B81" i="5"/>
  <c r="E80" i="5"/>
  <c r="D80" i="5"/>
  <c r="C80" i="5"/>
  <c r="B80" i="5"/>
  <c r="E79" i="5"/>
  <c r="D79" i="5"/>
  <c r="C79" i="5"/>
  <c r="B79" i="5"/>
  <c r="E78" i="5"/>
  <c r="D78" i="5"/>
  <c r="C78" i="5"/>
  <c r="B78" i="5"/>
  <c r="E77" i="5"/>
  <c r="D77" i="5"/>
  <c r="C77" i="5"/>
  <c r="B77" i="5"/>
  <c r="E76" i="5"/>
  <c r="D76" i="5"/>
  <c r="C76" i="5"/>
  <c r="B76" i="5"/>
  <c r="E75" i="5"/>
  <c r="D75" i="5"/>
  <c r="C75" i="5"/>
  <c r="B75" i="5"/>
  <c r="E74" i="5"/>
  <c r="D74" i="5"/>
  <c r="C74" i="5"/>
  <c r="B74" i="5"/>
  <c r="E73" i="5"/>
  <c r="D73" i="5"/>
  <c r="C73" i="5"/>
  <c r="B73" i="5"/>
  <c r="E72" i="5"/>
  <c r="D72" i="5"/>
  <c r="C72" i="5"/>
  <c r="B72" i="5"/>
  <c r="E71" i="5"/>
  <c r="D71" i="5"/>
  <c r="C71" i="5"/>
  <c r="B71" i="5"/>
  <c r="E70" i="5"/>
  <c r="D70" i="5"/>
  <c r="C70" i="5"/>
  <c r="B70" i="5"/>
  <c r="E69" i="5"/>
  <c r="D69" i="5"/>
  <c r="C69" i="5"/>
  <c r="B69" i="5"/>
  <c r="E68" i="5"/>
  <c r="D68" i="5"/>
  <c r="C68" i="5"/>
  <c r="B68" i="5"/>
  <c r="E67" i="5"/>
  <c r="D67" i="5"/>
  <c r="C67" i="5"/>
  <c r="B67" i="5"/>
  <c r="E66" i="5"/>
  <c r="D66" i="5"/>
  <c r="C66" i="5"/>
  <c r="B66" i="5"/>
  <c r="E65" i="5"/>
  <c r="D65" i="5"/>
  <c r="C65" i="5"/>
  <c r="B65" i="5"/>
  <c r="E64" i="5"/>
  <c r="D64" i="5"/>
  <c r="C64" i="5"/>
  <c r="B64" i="5"/>
  <c r="E63" i="5"/>
  <c r="D63" i="5"/>
  <c r="C63" i="5"/>
  <c r="B63" i="5"/>
  <c r="E62" i="5"/>
  <c r="D62" i="5"/>
  <c r="C62" i="5"/>
  <c r="B62" i="5"/>
  <c r="E61" i="5"/>
  <c r="D61" i="5"/>
  <c r="C61" i="5"/>
  <c r="B61" i="5"/>
  <c r="E60" i="5"/>
  <c r="D60" i="5"/>
  <c r="C60" i="5"/>
  <c r="B60" i="5"/>
  <c r="E59" i="5"/>
  <c r="D59" i="5"/>
  <c r="C59" i="5"/>
  <c r="B59" i="5"/>
  <c r="E58" i="5"/>
  <c r="D58" i="5"/>
  <c r="C58" i="5"/>
  <c r="B58" i="5"/>
  <c r="E57" i="5"/>
  <c r="D57" i="5"/>
  <c r="C57" i="5"/>
  <c r="B57" i="5"/>
  <c r="E56" i="5"/>
  <c r="D56" i="5"/>
  <c r="C56" i="5"/>
  <c r="B56" i="5"/>
  <c r="E55" i="5"/>
  <c r="D55" i="5"/>
  <c r="C55" i="5"/>
  <c r="B55" i="5"/>
  <c r="E54" i="5"/>
  <c r="D54" i="5"/>
  <c r="C54" i="5"/>
  <c r="B54" i="5"/>
  <c r="E53" i="5"/>
  <c r="D53" i="5"/>
  <c r="C53" i="5"/>
  <c r="B53" i="5"/>
  <c r="E52" i="5"/>
  <c r="D52" i="5"/>
  <c r="C52" i="5"/>
  <c r="B52" i="5"/>
  <c r="E51" i="5"/>
  <c r="D51" i="5"/>
  <c r="C51" i="5"/>
  <c r="B51" i="5"/>
  <c r="E50" i="5"/>
  <c r="E20" i="6" s="1"/>
  <c r="D50" i="5"/>
  <c r="C50" i="5"/>
  <c r="B50" i="5"/>
  <c r="E49" i="5"/>
  <c r="D49" i="5"/>
  <c r="C49" i="5"/>
  <c r="B49" i="5"/>
  <c r="E48" i="5"/>
  <c r="D48" i="5"/>
  <c r="C48" i="5"/>
  <c r="B48" i="5"/>
  <c r="E47" i="5"/>
  <c r="D47" i="5"/>
  <c r="C47" i="5"/>
  <c r="B47" i="5"/>
  <c r="E46" i="5"/>
  <c r="D46" i="5"/>
  <c r="C46" i="5"/>
  <c r="B46" i="5"/>
  <c r="E45" i="5"/>
  <c r="D45" i="5"/>
  <c r="C45" i="5"/>
  <c r="B45" i="5"/>
  <c r="E44" i="5"/>
  <c r="D44" i="5"/>
  <c r="C44" i="5"/>
  <c r="B44" i="5"/>
  <c r="E43" i="5"/>
  <c r="D43" i="5"/>
  <c r="C43" i="5"/>
  <c r="B43" i="5"/>
  <c r="E42" i="5"/>
  <c r="D42" i="5"/>
  <c r="C42" i="5"/>
  <c r="B42" i="5"/>
  <c r="E41" i="5"/>
  <c r="D41" i="5"/>
  <c r="C41" i="5"/>
  <c r="B41" i="5"/>
  <c r="E40" i="5"/>
  <c r="D40" i="5"/>
  <c r="C40" i="5"/>
  <c r="B40" i="5"/>
  <c r="E39" i="5"/>
  <c r="D39" i="5"/>
  <c r="C39" i="5"/>
  <c r="B39" i="5"/>
  <c r="E38" i="5"/>
  <c r="D38" i="5"/>
  <c r="C38" i="5"/>
  <c r="B38" i="5"/>
  <c r="E37" i="5"/>
  <c r="D37" i="5"/>
  <c r="C37" i="5"/>
  <c r="B37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30" i="5"/>
  <c r="D30" i="5"/>
  <c r="C30" i="5"/>
  <c r="B30" i="5"/>
  <c r="E29" i="5"/>
  <c r="D29" i="5"/>
  <c r="C29" i="5"/>
  <c r="B29" i="5"/>
  <c r="E28" i="5"/>
  <c r="D28" i="5"/>
  <c r="C28" i="5"/>
  <c r="B28" i="5"/>
  <c r="E27" i="5"/>
  <c r="D27" i="5"/>
  <c r="C27" i="5"/>
  <c r="B27" i="5"/>
  <c r="E26" i="5"/>
  <c r="D26" i="5"/>
  <c r="C26" i="5"/>
  <c r="B26" i="5"/>
  <c r="B13" i="6" s="1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B6" i="6" s="1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B75" i="7" s="1"/>
  <c r="F78" i="4" s="1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B52" i="7" s="1"/>
  <c r="F54" i="2" s="1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E19" i="6" s="1"/>
  <c r="D47" i="4"/>
  <c r="C47" i="4"/>
  <c r="B47" i="4"/>
  <c r="E46" i="4"/>
  <c r="D46" i="4"/>
  <c r="C46" i="4"/>
  <c r="B46" i="4"/>
  <c r="B19" i="6" s="1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B12" i="6" s="1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85" i="3"/>
  <c r="D85" i="3"/>
  <c r="C85" i="3"/>
  <c r="B85" i="3"/>
  <c r="B82" i="7" s="1"/>
  <c r="F85" i="3" s="1"/>
  <c r="E84" i="3"/>
  <c r="D84" i="3"/>
  <c r="C84" i="3"/>
  <c r="B84" i="3"/>
  <c r="B81" i="7" s="1"/>
  <c r="F84" i="3" s="1"/>
  <c r="E83" i="3"/>
  <c r="D83" i="3"/>
  <c r="C83" i="3"/>
  <c r="B83" i="3"/>
  <c r="B80" i="7" s="1"/>
  <c r="F83" i="3" s="1"/>
  <c r="E82" i="3"/>
  <c r="D82" i="3"/>
  <c r="C82" i="3"/>
  <c r="B82" i="3"/>
  <c r="B79" i="7" s="1"/>
  <c r="F81" i="2" s="1"/>
  <c r="E81" i="3"/>
  <c r="D81" i="3"/>
  <c r="C81" i="3"/>
  <c r="B81" i="3"/>
  <c r="B78" i="7" s="1"/>
  <c r="G81" i="3" s="1"/>
  <c r="E80" i="3"/>
  <c r="D80" i="3"/>
  <c r="C80" i="3"/>
  <c r="B80" i="3"/>
  <c r="B77" i="7" s="1"/>
  <c r="F80" i="3" s="1"/>
  <c r="E79" i="3"/>
  <c r="D79" i="3"/>
  <c r="C79" i="3"/>
  <c r="B79" i="3"/>
  <c r="B76" i="7" s="1"/>
  <c r="G78" i="2" s="1"/>
  <c r="E78" i="3"/>
  <c r="D78" i="3"/>
  <c r="C78" i="3"/>
  <c r="B78" i="3"/>
  <c r="E77" i="3"/>
  <c r="D77" i="3"/>
  <c r="C77" i="3"/>
  <c r="B77" i="3"/>
  <c r="B74" i="7" s="1"/>
  <c r="F77" i="3" s="1"/>
  <c r="E76" i="3"/>
  <c r="D76" i="3"/>
  <c r="C76" i="3"/>
  <c r="B76" i="3"/>
  <c r="B73" i="7" s="1"/>
  <c r="G76" i="3" s="1"/>
  <c r="E75" i="3"/>
  <c r="D75" i="3"/>
  <c r="C75" i="3"/>
  <c r="B75" i="3"/>
  <c r="B72" i="7" s="1"/>
  <c r="F75" i="3" s="1"/>
  <c r="E74" i="3"/>
  <c r="D74" i="3"/>
  <c r="C74" i="3"/>
  <c r="B74" i="3"/>
  <c r="B71" i="7" s="1"/>
  <c r="F73" i="2" s="1"/>
  <c r="E73" i="3"/>
  <c r="D73" i="3"/>
  <c r="C73" i="3"/>
  <c r="B73" i="3"/>
  <c r="B70" i="7" s="1"/>
  <c r="F72" i="2" s="1"/>
  <c r="E72" i="3"/>
  <c r="D72" i="3"/>
  <c r="C72" i="3"/>
  <c r="B72" i="3"/>
  <c r="B69" i="7" s="1"/>
  <c r="F72" i="3" s="1"/>
  <c r="E71" i="3"/>
  <c r="D71" i="3"/>
  <c r="C71" i="3"/>
  <c r="B71" i="3"/>
  <c r="B68" i="7" s="1"/>
  <c r="G71" i="3" s="1"/>
  <c r="E70" i="3"/>
  <c r="D70" i="3"/>
  <c r="C70" i="3"/>
  <c r="B70" i="3"/>
  <c r="B67" i="7" s="1"/>
  <c r="F70" i="3" s="1"/>
  <c r="E69" i="3"/>
  <c r="D69" i="3"/>
  <c r="C69" i="3"/>
  <c r="B69" i="3"/>
  <c r="B66" i="7" s="1"/>
  <c r="F68" i="2" s="1"/>
  <c r="E68" i="3"/>
  <c r="D68" i="3"/>
  <c r="C68" i="3"/>
  <c r="B68" i="3"/>
  <c r="B65" i="7" s="1"/>
  <c r="F67" i="2" s="1"/>
  <c r="E67" i="3"/>
  <c r="D67" i="3"/>
  <c r="C67" i="3"/>
  <c r="B67" i="3"/>
  <c r="B64" i="7" s="1"/>
  <c r="F67" i="3" s="1"/>
  <c r="E66" i="3"/>
  <c r="D66" i="3"/>
  <c r="C66" i="3"/>
  <c r="B66" i="3"/>
  <c r="B63" i="7" s="1"/>
  <c r="G66" i="3" s="1"/>
  <c r="E65" i="3"/>
  <c r="D65" i="3"/>
  <c r="C65" i="3"/>
  <c r="B65" i="3"/>
  <c r="B62" i="7" s="1"/>
  <c r="F64" i="2" s="1"/>
  <c r="E64" i="3"/>
  <c r="D64" i="3"/>
  <c r="C64" i="3"/>
  <c r="B64" i="3"/>
  <c r="B61" i="7" s="1"/>
  <c r="F64" i="3" s="1"/>
  <c r="E63" i="3"/>
  <c r="D63" i="3"/>
  <c r="C63" i="3"/>
  <c r="B63" i="3"/>
  <c r="B60" i="7" s="1"/>
  <c r="F63" i="3" s="1"/>
  <c r="E62" i="3"/>
  <c r="D62" i="3"/>
  <c r="C62" i="3"/>
  <c r="B62" i="3"/>
  <c r="B59" i="7" s="1"/>
  <c r="F62" i="3" s="1"/>
  <c r="E61" i="3"/>
  <c r="D61" i="3"/>
  <c r="C61" i="3"/>
  <c r="B61" i="3"/>
  <c r="B58" i="7" s="1"/>
  <c r="G61" i="3" s="1"/>
  <c r="E60" i="3"/>
  <c r="D60" i="3"/>
  <c r="C60" i="3"/>
  <c r="B60" i="3"/>
  <c r="B57" i="7" s="1"/>
  <c r="F59" i="2" s="1"/>
  <c r="E59" i="3"/>
  <c r="D59" i="3"/>
  <c r="C59" i="3"/>
  <c r="B59" i="3"/>
  <c r="B56" i="7" s="1"/>
  <c r="F59" i="3" s="1"/>
  <c r="E58" i="3"/>
  <c r="D58" i="3"/>
  <c r="C58" i="3"/>
  <c r="B58" i="3"/>
  <c r="B55" i="7" s="1"/>
  <c r="F58" i="3" s="1"/>
  <c r="E57" i="3"/>
  <c r="D57" i="3"/>
  <c r="C57" i="3"/>
  <c r="B57" i="3"/>
  <c r="B54" i="7" s="1"/>
  <c r="F57" i="3" s="1"/>
  <c r="E56" i="3"/>
  <c r="D56" i="3"/>
  <c r="C56" i="3"/>
  <c r="B56" i="3"/>
  <c r="B53" i="7" s="1"/>
  <c r="G56" i="3" s="1"/>
  <c r="E55" i="3"/>
  <c r="D55" i="3"/>
  <c r="C55" i="3"/>
  <c r="B55" i="3"/>
  <c r="E54" i="3"/>
  <c r="D54" i="3"/>
  <c r="C54" i="3"/>
  <c r="B54" i="3"/>
  <c r="B51" i="7" s="1"/>
  <c r="F54" i="3" s="1"/>
  <c r="E53" i="3"/>
  <c r="D53" i="3"/>
  <c r="C53" i="3"/>
  <c r="B53" i="3"/>
  <c r="B50" i="7" s="1"/>
  <c r="F53" i="3" s="1"/>
  <c r="E52" i="3"/>
  <c r="D52" i="3"/>
  <c r="C52" i="3"/>
  <c r="B52" i="3"/>
  <c r="B49" i="7" s="1"/>
  <c r="F52" i="3" s="1"/>
  <c r="E51" i="3"/>
  <c r="D51" i="3"/>
  <c r="C51" i="3"/>
  <c r="B51" i="3"/>
  <c r="B48" i="7" s="1"/>
  <c r="F50" i="2" s="1"/>
  <c r="E50" i="3"/>
  <c r="D50" i="3"/>
  <c r="C50" i="3"/>
  <c r="B50" i="3"/>
  <c r="B47" i="7" s="1"/>
  <c r="F49" i="2" s="1"/>
  <c r="E49" i="3"/>
  <c r="D49" i="3"/>
  <c r="C49" i="3"/>
  <c r="B49" i="3"/>
  <c r="B46" i="7" s="1"/>
  <c r="F49" i="3" s="1"/>
  <c r="E48" i="3"/>
  <c r="D48" i="3"/>
  <c r="C48" i="3"/>
  <c r="B48" i="3"/>
  <c r="B45" i="7" s="1"/>
  <c r="F48" i="3" s="1"/>
  <c r="E47" i="3"/>
  <c r="D47" i="3"/>
  <c r="C47" i="3"/>
  <c r="B47" i="3"/>
  <c r="B44" i="7" s="1"/>
  <c r="F47" i="3" s="1"/>
  <c r="E46" i="3"/>
  <c r="D46" i="3"/>
  <c r="C46" i="3"/>
  <c r="C18" i="6" s="1"/>
  <c r="B46" i="3"/>
  <c r="B18" i="6" s="1"/>
  <c r="E45" i="3"/>
  <c r="D45" i="3"/>
  <c r="C45" i="3"/>
  <c r="B45" i="3"/>
  <c r="B42" i="7" s="1"/>
  <c r="F44" i="2" s="1"/>
  <c r="E44" i="3"/>
  <c r="D44" i="3"/>
  <c r="C44" i="3"/>
  <c r="B44" i="3"/>
  <c r="B41" i="7" s="1"/>
  <c r="F44" i="3" s="1"/>
  <c r="E43" i="3"/>
  <c r="D43" i="3"/>
  <c r="C43" i="3"/>
  <c r="B43" i="3"/>
  <c r="B40" i="7" s="1"/>
  <c r="F43" i="3" s="1"/>
  <c r="E42" i="3"/>
  <c r="D42" i="3"/>
  <c r="C42" i="3"/>
  <c r="B42" i="3"/>
  <c r="B39" i="7" s="1"/>
  <c r="F42" i="3" s="1"/>
  <c r="E41" i="3"/>
  <c r="D41" i="3"/>
  <c r="C41" i="3"/>
  <c r="B41" i="3"/>
  <c r="B38" i="7" s="1"/>
  <c r="G41" i="3" s="1"/>
  <c r="E40" i="3"/>
  <c r="D40" i="3"/>
  <c r="C40" i="3"/>
  <c r="B40" i="3"/>
  <c r="B37" i="7" s="1"/>
  <c r="F39" i="2" s="1"/>
  <c r="E39" i="3"/>
  <c r="D39" i="3"/>
  <c r="C39" i="3"/>
  <c r="B39" i="3"/>
  <c r="B36" i="7" s="1"/>
  <c r="F39" i="3" s="1"/>
  <c r="E38" i="3"/>
  <c r="D38" i="3"/>
  <c r="C38" i="3"/>
  <c r="B38" i="3"/>
  <c r="B35" i="7" s="1"/>
  <c r="F38" i="3" s="1"/>
  <c r="E37" i="3"/>
  <c r="D37" i="3"/>
  <c r="C37" i="3"/>
  <c r="B37" i="3"/>
  <c r="B34" i="7" s="1"/>
  <c r="F37" i="3" s="1"/>
  <c r="E36" i="3"/>
  <c r="D36" i="3"/>
  <c r="C36" i="3"/>
  <c r="B36" i="3"/>
  <c r="B33" i="7" s="1"/>
  <c r="F36" i="3" s="1"/>
  <c r="E35" i="3"/>
  <c r="D35" i="3"/>
  <c r="C35" i="3"/>
  <c r="B35" i="3"/>
  <c r="B32" i="7" s="1"/>
  <c r="F34" i="2" s="1"/>
  <c r="E34" i="3"/>
  <c r="D34" i="3"/>
  <c r="C34" i="3"/>
  <c r="B34" i="3"/>
  <c r="B31" i="7" s="1"/>
  <c r="F34" i="3" s="1"/>
  <c r="E33" i="3"/>
  <c r="D33" i="3"/>
  <c r="C33" i="3"/>
  <c r="B33" i="3"/>
  <c r="B30" i="7" s="1"/>
  <c r="F33" i="3" s="1"/>
  <c r="E32" i="3"/>
  <c r="D32" i="3"/>
  <c r="C32" i="3"/>
  <c r="B32" i="3"/>
  <c r="B29" i="7" s="1"/>
  <c r="F32" i="3" s="1"/>
  <c r="E31" i="3"/>
  <c r="D31" i="3"/>
  <c r="C31" i="3"/>
  <c r="B31" i="3"/>
  <c r="B28" i="7" s="1"/>
  <c r="F31" i="3" s="1"/>
  <c r="E30" i="3"/>
  <c r="D30" i="3"/>
  <c r="C30" i="3"/>
  <c r="B30" i="3"/>
  <c r="B27" i="7" s="1"/>
  <c r="F29" i="2" s="1"/>
  <c r="E29" i="3"/>
  <c r="D29" i="3"/>
  <c r="C29" i="3"/>
  <c r="B29" i="3"/>
  <c r="B26" i="7" s="1"/>
  <c r="F29" i="3" s="1"/>
  <c r="E28" i="3"/>
  <c r="D28" i="3"/>
  <c r="C28" i="3"/>
  <c r="B28" i="3"/>
  <c r="B25" i="7" s="1"/>
  <c r="F28" i="3" s="1"/>
  <c r="E27" i="3"/>
  <c r="D27" i="3"/>
  <c r="C27" i="3"/>
  <c r="B27" i="3"/>
  <c r="B24" i="7" s="1"/>
  <c r="F27" i="3" s="1"/>
  <c r="E26" i="3"/>
  <c r="D26" i="3"/>
  <c r="C26" i="3"/>
  <c r="C11" i="6" s="1"/>
  <c r="B26" i="3"/>
  <c r="E25" i="3"/>
  <c r="D25" i="3"/>
  <c r="C25" i="3"/>
  <c r="B25" i="3"/>
  <c r="B22" i="7" s="1"/>
  <c r="F24" i="2" s="1"/>
  <c r="E24" i="3"/>
  <c r="D24" i="3"/>
  <c r="C24" i="3"/>
  <c r="B24" i="3"/>
  <c r="B21" i="7" s="1"/>
  <c r="F24" i="3" s="1"/>
  <c r="E23" i="3"/>
  <c r="D23" i="3"/>
  <c r="C23" i="3"/>
  <c r="B23" i="3"/>
  <c r="B20" i="7" s="1"/>
  <c r="F23" i="3" s="1"/>
  <c r="E22" i="3"/>
  <c r="D22" i="3"/>
  <c r="C22" i="3"/>
  <c r="B22" i="3"/>
  <c r="B19" i="7" s="1"/>
  <c r="F22" i="3" s="1"/>
  <c r="E21" i="3"/>
  <c r="D21" i="3"/>
  <c r="C21" i="3"/>
  <c r="B21" i="3"/>
  <c r="B18" i="7" s="1"/>
  <c r="F21" i="3" s="1"/>
  <c r="E20" i="3"/>
  <c r="D20" i="3"/>
  <c r="C20" i="3"/>
  <c r="B20" i="3"/>
  <c r="B17" i="7" s="1"/>
  <c r="F19" i="2" s="1"/>
  <c r="E19" i="3"/>
  <c r="D19" i="3"/>
  <c r="C19" i="3"/>
  <c r="B19" i="3"/>
  <c r="B16" i="7" s="1"/>
  <c r="F19" i="3" s="1"/>
  <c r="E18" i="3"/>
  <c r="D18" i="3"/>
  <c r="C18" i="3"/>
  <c r="B18" i="3"/>
  <c r="B15" i="7" s="1"/>
  <c r="F18" i="3" s="1"/>
  <c r="E17" i="3"/>
  <c r="D17" i="3"/>
  <c r="C17" i="3"/>
  <c r="B17" i="3"/>
  <c r="B14" i="7" s="1"/>
  <c r="F17" i="3" s="1"/>
  <c r="E16" i="3"/>
  <c r="D16" i="3"/>
  <c r="C16" i="3"/>
  <c r="B16" i="3"/>
  <c r="B13" i="7" s="1"/>
  <c r="F16" i="3" s="1"/>
  <c r="E15" i="3"/>
  <c r="D15" i="3"/>
  <c r="C15" i="3"/>
  <c r="B15" i="3"/>
  <c r="B12" i="7" s="1"/>
  <c r="F14" i="2" s="1"/>
  <c r="E14" i="3"/>
  <c r="D14" i="3"/>
  <c r="C14" i="3"/>
  <c r="B14" i="3"/>
  <c r="B11" i="7" s="1"/>
  <c r="F14" i="3" s="1"/>
  <c r="E13" i="3"/>
  <c r="D13" i="3"/>
  <c r="C13" i="3"/>
  <c r="B13" i="3"/>
  <c r="B10" i="7" s="1"/>
  <c r="F13" i="3" s="1"/>
  <c r="E12" i="3"/>
  <c r="D12" i="3"/>
  <c r="C12" i="3"/>
  <c r="B12" i="3"/>
  <c r="B9" i="7" s="1"/>
  <c r="F12" i="3" s="1"/>
  <c r="E11" i="3"/>
  <c r="D11" i="3"/>
  <c r="C11" i="3"/>
  <c r="B11" i="3"/>
  <c r="B8" i="7" s="1"/>
  <c r="F11" i="3" s="1"/>
  <c r="E10" i="3"/>
  <c r="D10" i="3"/>
  <c r="C10" i="3"/>
  <c r="B10" i="3"/>
  <c r="B7" i="7" s="1"/>
  <c r="F9" i="2" s="1"/>
  <c r="E9" i="3"/>
  <c r="D9" i="3"/>
  <c r="C9" i="3"/>
  <c r="B9" i="3"/>
  <c r="B6" i="7" s="1"/>
  <c r="F9" i="3" s="1"/>
  <c r="E8" i="3"/>
  <c r="D8" i="3"/>
  <c r="C8" i="3"/>
  <c r="B8" i="3"/>
  <c r="B5" i="7" s="1"/>
  <c r="F8" i="3" s="1"/>
  <c r="E7" i="3"/>
  <c r="D7" i="3"/>
  <c r="C7" i="3"/>
  <c r="B7" i="3"/>
  <c r="B4" i="7" s="1"/>
  <c r="F7" i="3" s="1"/>
  <c r="E6" i="3"/>
  <c r="D6" i="3"/>
  <c r="C6" i="3"/>
  <c r="C4" i="6" s="1"/>
  <c r="B6" i="3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C10" i="6" s="1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C17" i="6" s="1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E5" i="2"/>
  <c r="E3" i="6" s="1"/>
  <c r="D5" i="2"/>
  <c r="D3" i="6" s="1"/>
  <c r="C5" i="2"/>
  <c r="C3" i="6" s="1"/>
  <c r="B5" i="2"/>
  <c r="B3" i="6" s="1"/>
  <c r="B20" i="6" l="1"/>
  <c r="C6" i="6"/>
  <c r="C13" i="6"/>
  <c r="C20" i="6"/>
  <c r="F84" i="4"/>
  <c r="D6" i="6"/>
  <c r="G79" i="4"/>
  <c r="E6" i="6"/>
  <c r="E13" i="6"/>
  <c r="F79" i="4"/>
  <c r="F74" i="4"/>
  <c r="F69" i="4"/>
  <c r="D13" i="6"/>
  <c r="D20" i="6"/>
  <c r="F64" i="4"/>
  <c r="G85" i="4"/>
  <c r="G80" i="4"/>
  <c r="G75" i="4"/>
  <c r="G70" i="4"/>
  <c r="G65" i="4"/>
  <c r="G60" i="4"/>
  <c r="G55" i="4"/>
  <c r="G50" i="4"/>
  <c r="G45" i="4"/>
  <c r="G40" i="4"/>
  <c r="G35" i="4"/>
  <c r="G30" i="4"/>
  <c r="G25" i="4"/>
  <c r="G20" i="4"/>
  <c r="G15" i="4"/>
  <c r="G10" i="4"/>
  <c r="F85" i="4"/>
  <c r="F80" i="4"/>
  <c r="F75" i="4"/>
  <c r="F70" i="4"/>
  <c r="F65" i="4"/>
  <c r="F60" i="4"/>
  <c r="F55" i="4"/>
  <c r="F50" i="4"/>
  <c r="F45" i="4"/>
  <c r="F40" i="4"/>
  <c r="F35" i="4"/>
  <c r="F30" i="4"/>
  <c r="F25" i="4"/>
  <c r="F20" i="4"/>
  <c r="F15" i="4"/>
  <c r="F10" i="4"/>
  <c r="G74" i="4"/>
  <c r="G69" i="4"/>
  <c r="G64" i="4"/>
  <c r="G59" i="4"/>
  <c r="G54" i="4"/>
  <c r="G49" i="4"/>
  <c r="G44" i="4"/>
  <c r="G39" i="4"/>
  <c r="G34" i="4"/>
  <c r="G29" i="4"/>
  <c r="G24" i="4"/>
  <c r="G19" i="4"/>
  <c r="G14" i="4"/>
  <c r="G9" i="4"/>
  <c r="F59" i="4"/>
  <c r="F54" i="4"/>
  <c r="F49" i="4"/>
  <c r="F44" i="4"/>
  <c r="F39" i="4"/>
  <c r="F34" i="4"/>
  <c r="F29" i="4"/>
  <c r="F24" i="4"/>
  <c r="F19" i="4"/>
  <c r="F14" i="4"/>
  <c r="F9" i="4"/>
  <c r="G83" i="4"/>
  <c r="G78" i="4"/>
  <c r="G73" i="4"/>
  <c r="G68" i="4"/>
  <c r="G63" i="4"/>
  <c r="G58" i="4"/>
  <c r="G53" i="4"/>
  <c r="G48" i="4"/>
  <c r="G43" i="4"/>
  <c r="G38" i="4"/>
  <c r="G33" i="4"/>
  <c r="G28" i="4"/>
  <c r="G23" i="4"/>
  <c r="G18" i="4"/>
  <c r="G13" i="4"/>
  <c r="G8" i="4"/>
  <c r="F83" i="4"/>
  <c r="F73" i="4"/>
  <c r="F68" i="4"/>
  <c r="F63" i="4"/>
  <c r="F58" i="4"/>
  <c r="F53" i="4"/>
  <c r="F48" i="4"/>
  <c r="F43" i="4"/>
  <c r="F38" i="4"/>
  <c r="F33" i="4"/>
  <c r="F28" i="4"/>
  <c r="F23" i="4"/>
  <c r="F18" i="4"/>
  <c r="F13" i="4"/>
  <c r="F8" i="4"/>
  <c r="F76" i="3"/>
  <c r="G82" i="4"/>
  <c r="G77" i="4"/>
  <c r="G72" i="4"/>
  <c r="G67" i="4"/>
  <c r="G62" i="4"/>
  <c r="G57" i="4"/>
  <c r="G52" i="4"/>
  <c r="G47" i="4"/>
  <c r="G42" i="4"/>
  <c r="G37" i="4"/>
  <c r="G32" i="4"/>
  <c r="G27" i="4"/>
  <c r="G22" i="4"/>
  <c r="G17" i="4"/>
  <c r="G12" i="4"/>
  <c r="G7" i="4"/>
  <c r="F61" i="3"/>
  <c r="F82" i="4"/>
  <c r="F77" i="4"/>
  <c r="F72" i="4"/>
  <c r="F67" i="4"/>
  <c r="F62" i="4"/>
  <c r="F57" i="4"/>
  <c r="F52" i="4"/>
  <c r="F47" i="4"/>
  <c r="F42" i="4"/>
  <c r="F37" i="4"/>
  <c r="F32" i="4"/>
  <c r="F27" i="4"/>
  <c r="F22" i="4"/>
  <c r="F17" i="4"/>
  <c r="F12" i="4"/>
  <c r="F7" i="4"/>
  <c r="G81" i="4"/>
  <c r="G76" i="4"/>
  <c r="G71" i="4"/>
  <c r="G66" i="4"/>
  <c r="G61" i="4"/>
  <c r="G56" i="4"/>
  <c r="G51" i="4"/>
  <c r="G41" i="4"/>
  <c r="G36" i="4"/>
  <c r="G31" i="4"/>
  <c r="G21" i="4"/>
  <c r="G16" i="4"/>
  <c r="G11" i="4"/>
  <c r="F81" i="4"/>
  <c r="F76" i="4"/>
  <c r="F71" i="4"/>
  <c r="F66" i="4"/>
  <c r="F61" i="4"/>
  <c r="F56" i="4"/>
  <c r="F51" i="4"/>
  <c r="F41" i="4"/>
  <c r="F36" i="4"/>
  <c r="F31" i="4"/>
  <c r="F21" i="4"/>
  <c r="F16" i="4"/>
  <c r="F11" i="4"/>
  <c r="D5" i="6"/>
  <c r="D12" i="6"/>
  <c r="D19" i="6"/>
  <c r="E5" i="6"/>
  <c r="E12" i="6"/>
  <c r="F81" i="3"/>
  <c r="F71" i="3"/>
  <c r="F66" i="3"/>
  <c r="F56" i="3"/>
  <c r="F51" i="3"/>
  <c r="F41" i="3"/>
  <c r="B5" i="6"/>
  <c r="C5" i="6"/>
  <c r="C12" i="6"/>
  <c r="C19" i="6"/>
  <c r="G40" i="3"/>
  <c r="F77" i="2"/>
  <c r="F78" i="3"/>
  <c r="G78" i="3"/>
  <c r="G85" i="3"/>
  <c r="G80" i="3"/>
  <c r="G75" i="3"/>
  <c r="G70" i="3"/>
  <c r="G65" i="3"/>
  <c r="G60" i="3"/>
  <c r="G55" i="3"/>
  <c r="G50" i="3"/>
  <c r="G45" i="3"/>
  <c r="G35" i="3"/>
  <c r="G30" i="3"/>
  <c r="G25" i="3"/>
  <c r="G20" i="3"/>
  <c r="G15" i="3"/>
  <c r="G10" i="3"/>
  <c r="F65" i="3"/>
  <c r="F60" i="3"/>
  <c r="F55" i="3"/>
  <c r="F50" i="3"/>
  <c r="F45" i="3"/>
  <c r="F40" i="3"/>
  <c r="F35" i="3"/>
  <c r="F30" i="3"/>
  <c r="F25" i="3"/>
  <c r="F20" i="3"/>
  <c r="F15" i="3"/>
  <c r="F10" i="3"/>
  <c r="G84" i="3"/>
  <c r="G79" i="3"/>
  <c r="G74" i="3"/>
  <c r="G69" i="3"/>
  <c r="G64" i="3"/>
  <c r="G59" i="3"/>
  <c r="G54" i="3"/>
  <c r="G49" i="3"/>
  <c r="G44" i="3"/>
  <c r="G39" i="3"/>
  <c r="G34" i="3"/>
  <c r="G29" i="3"/>
  <c r="G24" i="3"/>
  <c r="G19" i="3"/>
  <c r="G14" i="3"/>
  <c r="G9" i="3"/>
  <c r="F79" i="3"/>
  <c r="F74" i="3"/>
  <c r="F69" i="3"/>
  <c r="G83" i="3"/>
  <c r="G73" i="3"/>
  <c r="G68" i="3"/>
  <c r="G63" i="3"/>
  <c r="G58" i="3"/>
  <c r="G53" i="3"/>
  <c r="G48" i="3"/>
  <c r="G43" i="3"/>
  <c r="G38" i="3"/>
  <c r="G33" i="3"/>
  <c r="G28" i="3"/>
  <c r="G23" i="3"/>
  <c r="G18" i="3"/>
  <c r="G13" i="3"/>
  <c r="G8" i="3"/>
  <c r="F73" i="3"/>
  <c r="F68" i="3"/>
  <c r="G82" i="3"/>
  <c r="G77" i="3"/>
  <c r="G72" i="3"/>
  <c r="G67" i="3"/>
  <c r="G62" i="3"/>
  <c r="G57" i="3"/>
  <c r="G52" i="3"/>
  <c r="G47" i="3"/>
  <c r="G42" i="3"/>
  <c r="G37" i="3"/>
  <c r="G32" i="3"/>
  <c r="G27" i="3"/>
  <c r="G22" i="3"/>
  <c r="G17" i="3"/>
  <c r="G12" i="3"/>
  <c r="G7" i="3"/>
  <c r="F82" i="3"/>
  <c r="G51" i="3"/>
  <c r="G36" i="3"/>
  <c r="G31" i="3"/>
  <c r="G21" i="3"/>
  <c r="G16" i="3"/>
  <c r="G11" i="3"/>
  <c r="G74" i="2"/>
  <c r="F74" i="2"/>
  <c r="G79" i="2"/>
  <c r="F79" i="2"/>
  <c r="G84" i="2"/>
  <c r="F84" i="2"/>
  <c r="D18" i="6"/>
  <c r="D4" i="6"/>
  <c r="E4" i="6"/>
  <c r="E11" i="6"/>
  <c r="E18" i="6"/>
  <c r="B4" i="6"/>
  <c r="D11" i="6"/>
  <c r="B11" i="6"/>
  <c r="F10" i="2"/>
  <c r="G10" i="2"/>
  <c r="F20" i="2"/>
  <c r="G20" i="2"/>
  <c r="F30" i="2"/>
  <c r="G30" i="2"/>
  <c r="F35" i="2"/>
  <c r="G35" i="2"/>
  <c r="F40" i="2"/>
  <c r="G40" i="2"/>
  <c r="F55" i="2"/>
  <c r="G55" i="2"/>
  <c r="F60" i="2"/>
  <c r="G60" i="2"/>
  <c r="F65" i="2"/>
  <c r="G65" i="2"/>
  <c r="F70" i="2"/>
  <c r="G70" i="2"/>
  <c r="F75" i="2"/>
  <c r="G75" i="2"/>
  <c r="F80" i="2"/>
  <c r="G80" i="2"/>
  <c r="F15" i="2"/>
  <c r="G15" i="2"/>
  <c r="F83" i="2"/>
  <c r="G83" i="2"/>
  <c r="F76" i="2"/>
  <c r="G76" i="2"/>
  <c r="F13" i="2"/>
  <c r="G13" i="2"/>
  <c r="F18" i="2"/>
  <c r="G18" i="2"/>
  <c r="F28" i="2"/>
  <c r="G28" i="2"/>
  <c r="G53" i="2"/>
  <c r="F53" i="2"/>
  <c r="F6" i="2"/>
  <c r="G6" i="2"/>
  <c r="F16" i="2"/>
  <c r="G16" i="2"/>
  <c r="F21" i="2"/>
  <c r="G21" i="2"/>
  <c r="F26" i="2"/>
  <c r="G26" i="2"/>
  <c r="F36" i="2"/>
  <c r="G36" i="2"/>
  <c r="F41" i="2"/>
  <c r="G41" i="2"/>
  <c r="F46" i="2"/>
  <c r="G46" i="2"/>
  <c r="F51" i="2"/>
  <c r="G51" i="2"/>
  <c r="F56" i="2"/>
  <c r="G56" i="2"/>
  <c r="F61" i="2"/>
  <c r="G61" i="2"/>
  <c r="F66" i="2"/>
  <c r="G66" i="2"/>
  <c r="F71" i="2"/>
  <c r="G71" i="2"/>
  <c r="G38" i="2"/>
  <c r="F38" i="2"/>
  <c r="G48" i="2"/>
  <c r="F48" i="2"/>
  <c r="F69" i="2"/>
  <c r="G69" i="2"/>
  <c r="F63" i="2"/>
  <c r="G63" i="2"/>
  <c r="F11" i="2"/>
  <c r="G11" i="2"/>
  <c r="F31" i="2"/>
  <c r="G31" i="2"/>
  <c r="F7" i="2"/>
  <c r="G7" i="2"/>
  <c r="F17" i="2"/>
  <c r="G17" i="2"/>
  <c r="F27" i="2"/>
  <c r="G27" i="2"/>
  <c r="F37" i="2"/>
  <c r="G37" i="2"/>
  <c r="F47" i="2"/>
  <c r="G47" i="2"/>
  <c r="F82" i="2"/>
  <c r="G82" i="2"/>
  <c r="F8" i="2"/>
  <c r="G8" i="2"/>
  <c r="F23" i="2"/>
  <c r="G23" i="2"/>
  <c r="F33" i="2"/>
  <c r="G33" i="2"/>
  <c r="G43" i="2"/>
  <c r="F43" i="2"/>
  <c r="G58" i="2"/>
  <c r="F58" i="2"/>
  <c r="F12" i="2"/>
  <c r="G12" i="2"/>
  <c r="F22" i="2"/>
  <c r="G22" i="2"/>
  <c r="F32" i="2"/>
  <c r="G32" i="2"/>
  <c r="F42" i="2"/>
  <c r="G42" i="2"/>
  <c r="F52" i="2"/>
  <c r="G52" i="2"/>
  <c r="F57" i="2"/>
  <c r="G57" i="2"/>
  <c r="F62" i="2"/>
  <c r="G62" i="2"/>
  <c r="B43" i="7"/>
  <c r="B23" i="7"/>
  <c r="G64" i="2"/>
  <c r="G59" i="2"/>
  <c r="G54" i="2"/>
  <c r="G49" i="2"/>
  <c r="G44" i="2"/>
  <c r="G39" i="2"/>
  <c r="G34" i="2"/>
  <c r="G29" i="2"/>
  <c r="G24" i="2"/>
  <c r="G19" i="2"/>
  <c r="G14" i="2"/>
  <c r="G9" i="2"/>
  <c r="G73" i="2"/>
  <c r="G68" i="2"/>
  <c r="F78" i="2"/>
  <c r="G77" i="2"/>
  <c r="G72" i="2"/>
  <c r="G67" i="2"/>
  <c r="G81" i="2"/>
  <c r="B3" i="7"/>
  <c r="G50" i="2"/>
  <c r="E17" i="6"/>
  <c r="E10" i="6"/>
  <c r="D17" i="6"/>
  <c r="D10" i="6"/>
  <c r="B17" i="6"/>
  <c r="B10" i="6"/>
  <c r="G6" i="4" l="1"/>
  <c r="F6" i="4"/>
  <c r="F26" i="4"/>
  <c r="G26" i="4"/>
  <c r="F46" i="4"/>
  <c r="G46" i="4"/>
  <c r="G6" i="3"/>
  <c r="F6" i="3"/>
  <c r="F26" i="3"/>
  <c r="G26" i="3"/>
  <c r="F46" i="3"/>
  <c r="G46" i="3"/>
  <c r="G5" i="2"/>
  <c r="F5" i="2"/>
  <c r="F25" i="2"/>
  <c r="G25" i="2"/>
  <c r="F45" i="2"/>
  <c r="G45" i="2"/>
</calcChain>
</file>

<file path=xl/sharedStrings.xml><?xml version="1.0" encoding="utf-8"?>
<sst xmlns="http://schemas.openxmlformats.org/spreadsheetml/2006/main" count="470" uniqueCount="117">
  <si>
    <t>Instance</t>
  </si>
  <si>
    <t>OF</t>
  </si>
  <si>
    <t>GKD-b_11_n50_b02_m5.txt</t>
  </si>
  <si>
    <t>GKD-b_13_n50_b02_m5.txt</t>
  </si>
  <si>
    <t>GKD-b_15_n50_b03_m5.txt</t>
  </si>
  <si>
    <t>GKD-b_42_n150_b03_m15.txt</t>
  </si>
  <si>
    <t>GKD-b_48_n150_b02_m45.txt</t>
  </si>
  <si>
    <t>GKD-c_02_n500_b02_m50.txt</t>
  </si>
  <si>
    <t>GKD-c_06_n500_b03_m50.txt</t>
  </si>
  <si>
    <t>GKD-c_08_n500_b03_m50.txt</t>
  </si>
  <si>
    <t>GKD-c_10_n500_b03_m50.txt</t>
  </si>
  <si>
    <t>MDG-b_03_n500_b03_m50.txt</t>
  </si>
  <si>
    <t>MDG-b_06_n500_b03_m50.txt</t>
  </si>
  <si>
    <t>MDG-b_09_n500_b02_m50.txt</t>
  </si>
  <si>
    <t>Best</t>
  </si>
  <si>
    <t>GKD-b_11_n50_b03_m5.txt</t>
  </si>
  <si>
    <t>GKD-b_12_n50_b02_m5.txt</t>
  </si>
  <si>
    <t>GKD-b_12_n50_b03_m5.txt</t>
  </si>
  <si>
    <t>GKD-b_13_n50_b03_m5.txt</t>
  </si>
  <si>
    <t>GKD-b_14_n50_b02_m5.txt</t>
  </si>
  <si>
    <t>GKD-b_14_n50_b03_m5.txt</t>
  </si>
  <si>
    <t>GKD-b_15_n50_b02_m5.txt</t>
  </si>
  <si>
    <t>GKD-b_16_n50_b02_m15.txt</t>
  </si>
  <si>
    <t>GKD-b_16_n50_b03_m15.txt</t>
  </si>
  <si>
    <t>GKD-b_17_n50_b02_m15.txt</t>
  </si>
  <si>
    <t>GKD-b_17_n50_b03_m15.txt</t>
  </si>
  <si>
    <t>GKD-b_18_n50_b02_m15.txt</t>
  </si>
  <si>
    <t>GKD-b_18_n50_b03_m15.txt</t>
  </si>
  <si>
    <t>GKD-b_19_n50_b02_m15.txt</t>
  </si>
  <si>
    <t>GKD-b_19_n50_b03_m15.txt</t>
  </si>
  <si>
    <t>GKD-b_20_n50_b02_m15.txt</t>
  </si>
  <si>
    <t>GKD-b_20_n50_b03_m15.txt</t>
  </si>
  <si>
    <t>GKD-b_41_n150_b02_m15.txt</t>
  </si>
  <si>
    <t>GKD-b_41_n150_b03_m15.txt</t>
  </si>
  <si>
    <t>GKD-b_42_n150_b02_m15.txt</t>
  </si>
  <si>
    <t>GKD-b_43_n150_b02_m15.txt</t>
  </si>
  <si>
    <t>GKD-b_43_n150_b03_m15.txt</t>
  </si>
  <si>
    <t>GKD-b_44_n150_b02_m15.txt</t>
  </si>
  <si>
    <t>GKD-b_44_n150_b03_m15.txt</t>
  </si>
  <si>
    <t>GKD-b_45_n150_b02_m15.txt</t>
  </si>
  <si>
    <t>GKD-b_45_n150_b03_m15.txt</t>
  </si>
  <si>
    <t>GKD-b_46_n150_b02_m45.txt</t>
  </si>
  <si>
    <t>GKD-b_46_n150_b03_m45.txt</t>
  </si>
  <si>
    <t>GKD-b_47_n150_b02_m45.txt</t>
  </si>
  <si>
    <t>GKD-b_47_n150_b03_m45.txt</t>
  </si>
  <si>
    <t>GKD-b_48_n150_b03_m45.txt</t>
  </si>
  <si>
    <t>GKD-b_49_n150_b02_m45.txt</t>
  </si>
  <si>
    <t>GKD-b_49_n150_b03_m45.txt</t>
  </si>
  <si>
    <t>GKD-b_50_n150_b02_m45.txt</t>
  </si>
  <si>
    <t>GKD-b_50_n150_b03_m45.txt</t>
  </si>
  <si>
    <t>GKD-c_01_n500_b02_m50.txt</t>
  </si>
  <si>
    <t>GKD-c_01_n500_b03_m50.txt</t>
  </si>
  <si>
    <t>GKD-c_02_n500_b03_m50.txt</t>
  </si>
  <si>
    <t>GKD-c_03_n500_b02_m50.txt</t>
  </si>
  <si>
    <t>GKD-c_03_n500_b03_m50.txt</t>
  </si>
  <si>
    <t>GKD-c_04_n500_b02_m50.txt</t>
  </si>
  <si>
    <t>GKD-c_04_n500_b03_m50.txt</t>
  </si>
  <si>
    <t>GKD-c_05_n500_b02_m50.txt</t>
  </si>
  <si>
    <t>GKD-c_05_n500_b03_m50.txt</t>
  </si>
  <si>
    <t>GKD-c_06_n500_b02_m50.txt</t>
  </si>
  <si>
    <t>GKD-c_07_n500_b02_m50.txt</t>
  </si>
  <si>
    <t>GKD-c_07_n500_b03_m50.txt</t>
  </si>
  <si>
    <t>GKD-c_08_n500_b02_m50.txt</t>
  </si>
  <si>
    <t>GKD-c_09_n500_b02_m50.txt</t>
  </si>
  <si>
    <t>GKD-c_09_n500_b03_m50.txt</t>
  </si>
  <si>
    <t>GKD-c_10_n500_b02_m50.txt</t>
  </si>
  <si>
    <t>MDG-b_01_n500_b02_m50.txt</t>
  </si>
  <si>
    <t>MDG-b_01_n500_b03_m50.txt</t>
  </si>
  <si>
    <t>MDG-b_02_n500_b02_m50.txt</t>
  </si>
  <si>
    <t>MDG-b_02_n500_b03_m50.txt</t>
  </si>
  <si>
    <t>MDG-b_03_n500_b02_m50.txt</t>
  </si>
  <si>
    <t>MDG-b_04_n500_b02_m50.txt</t>
  </si>
  <si>
    <t>MDG-b_04_n500_b03_m50.txt</t>
  </si>
  <si>
    <t>MDG-b_05_n500_b02_m50.txt</t>
  </si>
  <si>
    <t>MDG-b_05_n500_b03_m50.txt</t>
  </si>
  <si>
    <t>MDG-b_06_n500_b02_m50.txt</t>
  </si>
  <si>
    <t>MDG-b_07_n500_b02_m50.txt</t>
  </si>
  <si>
    <t>MDG-b_07_n500_b03_m50.txt</t>
  </si>
  <si>
    <t>MDG-b_08_n500_b02_m50.txt</t>
  </si>
  <si>
    <t>MDG-b_08_n500_b03_m50.txt</t>
  </si>
  <si>
    <t>MDG-b_09_n500_b03_m50.txt</t>
  </si>
  <si>
    <t>MDG-b_10_n500_b02_m50.txt</t>
  </si>
  <si>
    <t>MDG-b_10_n500_b03_m50.txt</t>
  </si>
  <si>
    <t>OF it_1</t>
  </si>
  <si>
    <t>Time it_1</t>
  </si>
  <si>
    <t>OF it_2</t>
  </si>
  <si>
    <t>Time it_2</t>
  </si>
  <si>
    <t>OF it_3</t>
  </si>
  <si>
    <t>Time it_3</t>
  </si>
  <si>
    <t>OF it_4</t>
  </si>
  <si>
    <t>Time it_4</t>
  </si>
  <si>
    <t>OF it_5</t>
  </si>
  <si>
    <t>Time it_5</t>
  </si>
  <si>
    <t>OF it_6</t>
  </si>
  <si>
    <t>Time it_6</t>
  </si>
  <si>
    <t>OF it_7</t>
  </si>
  <si>
    <t>Time it_7</t>
  </si>
  <si>
    <t>OF it_8</t>
  </si>
  <si>
    <t>Time it_8</t>
  </si>
  <si>
    <t>OF it_9</t>
  </si>
  <si>
    <t>Time it_9</t>
  </si>
  <si>
    <t>OF it_10</t>
  </si>
  <si>
    <t>Time it_10</t>
  </si>
  <si>
    <t>Avg</t>
  </si>
  <si>
    <t>Std. Dev.</t>
  </si>
  <si>
    <t>Avg Time</t>
  </si>
  <si>
    <t>HPSS</t>
  </si>
  <si>
    <t>APSS</t>
  </si>
  <si>
    <t>CPSS</t>
  </si>
  <si>
    <t>Avg.</t>
  </si>
  <si>
    <t>Avg. Time (s)</t>
  </si>
  <si>
    <t>50 nodos</t>
  </si>
  <si>
    <t>150 nodos</t>
  </si>
  <si>
    <t>500 nodos</t>
  </si>
  <si>
    <t>#Best</t>
  </si>
  <si>
    <t>Dev(%)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</si>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</sst>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325F-52DE-4942-9D6C-56A8A107A45E}">
  <dimension ref="A1:G20"/>
  <sheetViews>
    <sheetView tabSelected="1" workbookViewId="0">
      <selection activeCell="B1" sqref="B1:D1"/>
    </sheetView>
  </sheetViews>
  <sheetFormatPr baseColWidth="10" defaultRowHeight="16" x14ac:dyDescent="0.2"/>
  <sheetData>
    <row r="1" spans="1:7" x14ac:dyDescent="0.2">
      <c r="B1" s="7" t="s">
        <v>1</v>
      </c>
      <c r="C1" s="7"/>
      <c r="D1" s="7"/>
    </row>
    <row r="2" spans="1:7" x14ac:dyDescent="0.2">
      <c r="A2" s="3" t="s">
        <v>111</v>
      </c>
      <c r="B2" t="s">
        <v>14</v>
      </c>
      <c r="C2" t="s">
        <v>109</v>
      </c>
      <c r="D2" t="s">
        <v>104</v>
      </c>
      <c r="E2" t="s">
        <v>110</v>
      </c>
      <c r="F2" t="s">
        <v>114</v>
      </c>
      <c r="G2" t="s">
        <v>115</v>
      </c>
    </row>
    <row r="3" spans="1:7" x14ac:dyDescent="0.2">
      <c r="A3" t="s">
        <v>116</v>
      </c>
      <c r="B3" s="1">
        <f>AVERAGE(SSS!B5:B24)</f>
        <v>105.0450001716611</v>
      </c>
      <c r="C3" s="1">
        <f>AVERAGE(SSS!C5:C24)</f>
        <v>104.83150027275057</v>
      </c>
      <c r="D3" s="6">
        <f>AVERAGE(SSS!D5:D24)</f>
        <v>6.8528180853516757E-4</v>
      </c>
      <c r="E3" s="1">
        <f>AVERAGE(SSS!E5:E24)</f>
        <v>4.3750000000000004E-3</v>
      </c>
      <c r="F3" s="5">
        <f>SUM(SSS!F5:F24)</f>
        <v>18</v>
      </c>
      <c r="G3" s="4">
        <f>AVERAGE(SSS!G5:G24)</f>
        <v>7.2273718985319348E-4</v>
      </c>
    </row>
    <row r="4" spans="1:7" x14ac:dyDescent="0.2">
      <c r="A4" t="s">
        <v>106</v>
      </c>
      <c r="B4" s="1">
        <f>AVERAGE(HPSS!B6:B25)</f>
        <v>104.93500013351414</v>
      </c>
      <c r="C4" s="1">
        <f>AVERAGE(HPSS!C6:C25)</f>
        <v>104.75300034522979</v>
      </c>
      <c r="D4" s="6">
        <f>AVERAGE(HPSS!D6:D25)</f>
        <v>5.7749336580174533E-4</v>
      </c>
      <c r="E4" s="1">
        <f>AVERAGE(HPSS!E6:E25)</f>
        <v>2.0700000000000002E-3</v>
      </c>
      <c r="F4" s="5">
        <f>SUM(HPSS!F6:F25)</f>
        <v>16</v>
      </c>
      <c r="G4" s="4">
        <f>AVERAGE(HPSS!G6:G25)</f>
        <v>2.7422569871690138E-3</v>
      </c>
    </row>
    <row r="5" spans="1:7" x14ac:dyDescent="0.2">
      <c r="A5" t="s">
        <v>107</v>
      </c>
      <c r="B5" s="1">
        <f>AVERAGE(APSS!B6:B25)</f>
        <v>105.07500009536716</v>
      </c>
      <c r="C5" s="1">
        <f>AVERAGE(APSS!C6:C25)</f>
        <v>105.02700017929051</v>
      </c>
      <c r="D5" s="6">
        <f>AVERAGE(APSS!D6:D25)</f>
        <v>1.0459811881182294E-3</v>
      </c>
      <c r="E5" s="1">
        <f>AVERAGE(APSS!E6:E25)</f>
        <v>1.6719999999999999E-2</v>
      </c>
      <c r="F5" s="5">
        <f>SUM(APSS!F6:F25)</f>
        <v>19</v>
      </c>
      <c r="G5" s="4">
        <f>AVERAGE(APSS!G6:G25)</f>
        <v>3.4504105609983981E-4</v>
      </c>
    </row>
    <row r="6" spans="1:7" x14ac:dyDescent="0.2">
      <c r="A6" t="s">
        <v>108</v>
      </c>
      <c r="B6" s="1">
        <f>AVERAGE(CPSS!B6:B25)</f>
        <v>105.07999963760351</v>
      </c>
      <c r="C6" s="1">
        <f>AVERAGE(CPSS!C6:C25)</f>
        <v>104.97750006675692</v>
      </c>
      <c r="D6" s="6">
        <f>AVERAGE(CPSS!D6:D25)</f>
        <v>7.6332750598143769E-4</v>
      </c>
      <c r="E6" s="1">
        <f>AVERAGE(CPSS!E6:E25)</f>
        <v>1.5105000000000002E-2</v>
      </c>
      <c r="F6" s="5">
        <f>SUM(CPSS!F6:F25)</f>
        <v>19</v>
      </c>
      <c r="G6" s="4">
        <f>AVERAGE(CPSS!G6:G25)</f>
        <v>5.841121599449115E-4</v>
      </c>
    </row>
    <row r="8" spans="1:7" x14ac:dyDescent="0.2">
      <c r="B8" s="7" t="s">
        <v>1</v>
      </c>
      <c r="C8" s="7"/>
      <c r="D8" s="7"/>
    </row>
    <row r="9" spans="1:7" x14ac:dyDescent="0.2">
      <c r="A9" s="3" t="s">
        <v>112</v>
      </c>
      <c r="B9" t="s">
        <v>14</v>
      </c>
      <c r="C9" t="s">
        <v>109</v>
      </c>
      <c r="D9" t="s">
        <v>104</v>
      </c>
      <c r="E9" t="s">
        <v>110</v>
      </c>
      <c r="F9" t="s">
        <v>114</v>
      </c>
      <c r="G9" t="s">
        <v>115</v>
      </c>
    </row>
    <row r="10" spans="1:7" x14ac:dyDescent="0.2">
      <c r="A10" t="s">
        <v>116</v>
      </c>
      <c r="B10" s="1">
        <f>AVERAGE(SSS!B25:B44)</f>
        <v>112.8049995422361</v>
      </c>
      <c r="C10" s="1">
        <f>AVERAGE(SSS!C25:C44)</f>
        <v>112.18400020599339</v>
      </c>
      <c r="D10" s="6">
        <f>AVERAGE(SSS!D25:D44)</f>
        <v>2.9362466540811603E-3</v>
      </c>
      <c r="E10" s="1">
        <f>AVERAGE(SSS!E25:E44)</f>
        <v>9.6604999999999996E-2</v>
      </c>
      <c r="F10" s="5">
        <f>SUM(SSS!F25:F44)</f>
        <v>7</v>
      </c>
      <c r="G10" s="4">
        <f>AVERAGE(SSS!G25:G44)</f>
        <v>2.9782786474338223E-3</v>
      </c>
    </row>
    <row r="11" spans="1:7" x14ac:dyDescent="0.2">
      <c r="A11" t="s">
        <v>106</v>
      </c>
      <c r="B11" s="1">
        <f>AVERAGE(HPSS!B26:B45)</f>
        <v>112.73499946594215</v>
      </c>
      <c r="C11" s="1">
        <f>AVERAGE(HPSS!C26:C45)</f>
        <v>112.11950000762913</v>
      </c>
      <c r="D11" s="6">
        <f>AVERAGE(HPSS!D26:D45)</f>
        <v>8.6589710543519272E-4</v>
      </c>
      <c r="E11" s="1">
        <f>AVERAGE(HPSS!E26:E45)</f>
        <v>1.193E-2</v>
      </c>
      <c r="F11" s="5">
        <f>SUM(HPSS!F26:F45)</f>
        <v>6</v>
      </c>
      <c r="G11" s="4">
        <f>AVERAGE(HPSS!G26:G45)</f>
        <v>3.4110643676228637E-3</v>
      </c>
    </row>
    <row r="12" spans="1:7" x14ac:dyDescent="0.2">
      <c r="A12" t="s">
        <v>107</v>
      </c>
      <c r="B12" s="1">
        <f>AVERAGE(APSS!B26:B45)</f>
        <v>113.01500053405729</v>
      </c>
      <c r="C12" s="1">
        <f>AVERAGE(APSS!C26:C45)</f>
        <v>112.58800035476654</v>
      </c>
      <c r="D12" s="6">
        <f>AVERAGE(APSS!D26:D45)</f>
        <v>1.2630488458145484E-2</v>
      </c>
      <c r="E12" s="1">
        <f>AVERAGE(APSS!E26:E45)</f>
        <v>0.23835500000000001</v>
      </c>
      <c r="F12" s="5">
        <f>SUM(APSS!F26:F45)</f>
        <v>16</v>
      </c>
      <c r="G12" s="4">
        <f>AVERAGE(APSS!G26:G45)</f>
        <v>1.0194495602395964E-3</v>
      </c>
    </row>
    <row r="13" spans="1:7" x14ac:dyDescent="0.2">
      <c r="A13" t="s">
        <v>108</v>
      </c>
      <c r="B13" s="1">
        <f>AVERAGE(CPSS!B26:B45)</f>
        <v>112.97000083923308</v>
      </c>
      <c r="C13" s="1">
        <f>AVERAGE(CPSS!C26:C45)</f>
        <v>112.40850048065154</v>
      </c>
      <c r="D13" s="6">
        <f>AVERAGE(CPSS!D26:D45)</f>
        <v>8.0378542076404609E-3</v>
      </c>
      <c r="E13" s="1">
        <f>AVERAGE(CPSS!E26:E45)</f>
        <v>0.22437999999999994</v>
      </c>
      <c r="F13" s="5">
        <f>SUM(CPSS!F26:F45)</f>
        <v>13</v>
      </c>
      <c r="G13" s="4">
        <f>AVERAGE(CPSS!G26:G45)</f>
        <v>1.2161527018224542E-3</v>
      </c>
    </row>
    <row r="15" spans="1:7" x14ac:dyDescent="0.2">
      <c r="B15" s="7" t="s">
        <v>1</v>
      </c>
      <c r="C15" s="7"/>
      <c r="D15" s="7"/>
    </row>
    <row r="16" spans="1:7" x14ac:dyDescent="0.2">
      <c r="A16" s="3" t="s">
        <v>113</v>
      </c>
      <c r="B16" t="s">
        <v>14</v>
      </c>
      <c r="C16" t="s">
        <v>109</v>
      </c>
      <c r="D16" t="s">
        <v>104</v>
      </c>
      <c r="E16" t="s">
        <v>110</v>
      </c>
      <c r="F16" t="s">
        <v>114</v>
      </c>
      <c r="G16" t="s">
        <v>115</v>
      </c>
    </row>
    <row r="17" spans="1:7" x14ac:dyDescent="0.2">
      <c r="A17" t="s">
        <v>116</v>
      </c>
      <c r="B17" s="1">
        <f>AVERAGE(SSS!B45:B84)</f>
        <v>21.605000162124618</v>
      </c>
      <c r="C17" s="1">
        <f>AVERAGE(SSS!C45:C84)</f>
        <v>20.690750050544718</v>
      </c>
      <c r="D17" s="6">
        <f>AVERAGE(SSS!D45:D84)</f>
        <v>4.7309375672591275E-2</v>
      </c>
      <c r="E17" s="1">
        <f>AVERAGE(SSS!E45:E84)</f>
        <v>3.8857050000000006</v>
      </c>
      <c r="F17" s="5">
        <f>SUM(SSS!F45:F84)</f>
        <v>17</v>
      </c>
      <c r="G17" s="4">
        <f>AVERAGE(SSS!G45:G84)</f>
        <v>2.6956896177809865E-2</v>
      </c>
    </row>
    <row r="18" spans="1:7" x14ac:dyDescent="0.2">
      <c r="A18" t="s">
        <v>106</v>
      </c>
      <c r="B18" s="1">
        <f>AVERAGE(HPSS!B46:B85)</f>
        <v>21.542499852180452</v>
      </c>
      <c r="C18" s="1">
        <f>AVERAGE(HPSS!C46:C85)</f>
        <v>20.525500011444066</v>
      </c>
      <c r="D18" s="6">
        <f>AVERAGE(HPSS!D46:D85)</f>
        <v>7.0102524585401128E-3</v>
      </c>
      <c r="E18" s="1">
        <f>AVERAGE(HPSS!E46:E85)</f>
        <v>0.34152750000000004</v>
      </c>
      <c r="F18" s="5">
        <f>SUM(HPSS!F46:F85)</f>
        <v>18</v>
      </c>
      <c r="G18" s="4">
        <f>AVERAGE(HPSS!G46:G85)</f>
        <v>2.7614746554677723E-2</v>
      </c>
    </row>
    <row r="19" spans="1:7" x14ac:dyDescent="0.2">
      <c r="A19" t="s">
        <v>107</v>
      </c>
      <c r="B19" s="1">
        <f>AVERAGE(APSS!B46:B85)</f>
        <v>22.190000128746018</v>
      </c>
      <c r="C19" s="1">
        <f>AVERAGE(APSS!C46:C85)</f>
        <v>21.117250022888161</v>
      </c>
      <c r="D19" s="6">
        <f>AVERAGE(APSS!D46:D85)</f>
        <v>0.27493591034490983</v>
      </c>
      <c r="E19" s="1">
        <f>AVERAGE(APSS!E46:E85)</f>
        <v>7.3945800000000004</v>
      </c>
      <c r="F19" s="5">
        <f>SUM(APSS!F46:F85)</f>
        <v>28</v>
      </c>
      <c r="G19" s="4">
        <f>AVERAGE(APSS!G46:G85)</f>
        <v>1.1067264867602632E-2</v>
      </c>
    </row>
    <row r="20" spans="1:7" x14ac:dyDescent="0.2">
      <c r="A20" t="s">
        <v>108</v>
      </c>
      <c r="B20" s="1">
        <f>AVERAGE(CPSS!B46:B85)</f>
        <v>22.140000081062304</v>
      </c>
      <c r="C20" s="1">
        <f>AVERAGE(CPSS!C46:C85)</f>
        <v>21.025500075817085</v>
      </c>
      <c r="D20" s="6">
        <f>AVERAGE(CPSS!D46:D85)</f>
        <v>0.21331807707554579</v>
      </c>
      <c r="E20" s="1">
        <f>AVERAGE(CPSS!E46:E85)</f>
        <v>7.1040800000000015</v>
      </c>
      <c r="F20" s="5">
        <f>SUM(CPSS!F46:F85)</f>
        <v>26</v>
      </c>
      <c r="G20" s="4">
        <f>AVERAGE(CPSS!G46:G85)</f>
        <v>1.1254870916862472E-2</v>
      </c>
    </row>
  </sheetData>
  <mergeCells count="3">
    <mergeCell ref="B1:D1"/>
    <mergeCell ref="B8:D8"/>
    <mergeCell ref="B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A1AB-8566-DE43-A511-F330505C30BA}">
  <dimension ref="A2:B83"/>
  <sheetViews>
    <sheetView workbookViewId="0">
      <selection activeCell="B83" sqref="A83:B83"/>
    </sheetView>
  </sheetViews>
  <sheetFormatPr baseColWidth="10" defaultRowHeight="16" x14ac:dyDescent="0.2"/>
  <cols>
    <col min="1" max="1" width="26.83203125" bestFit="1" customWidth="1"/>
  </cols>
  <sheetData>
    <row r="2" spans="1:2" x14ac:dyDescent="0.2">
      <c r="A2" t="s">
        <v>0</v>
      </c>
      <c r="B2" t="s">
        <v>14</v>
      </c>
    </row>
    <row r="3" spans="1:2" x14ac:dyDescent="0.2">
      <c r="A3" t="str">
        <f>SSS!A5</f>
        <v>GKD-b_11_n50_b02_m5.txt</v>
      </c>
      <c r="B3" s="1">
        <f>MAX(SSS!B5,HPSS!B6,APSS!B6,CPSS!B6)</f>
        <v>147.19999694824199</v>
      </c>
    </row>
    <row r="4" spans="1:2" x14ac:dyDescent="0.2">
      <c r="A4" t="str">
        <f>SSS!A6</f>
        <v>GKD-b_11_n50_b03_m5.txt</v>
      </c>
      <c r="B4" s="1">
        <f>MAX(SSS!B6,HPSS!B7,APSS!B7,CPSS!B7)</f>
        <v>132.80000305175699</v>
      </c>
    </row>
    <row r="5" spans="1:2" x14ac:dyDescent="0.2">
      <c r="A5" t="str">
        <f>SSS!A7</f>
        <v>GKD-b_12_n50_b02_m5.txt</v>
      </c>
      <c r="B5" s="1">
        <f>MAX(SSS!B7,HPSS!B8,APSS!B8,CPSS!B8)</f>
        <v>178.100006103515</v>
      </c>
    </row>
    <row r="6" spans="1:2" x14ac:dyDescent="0.2">
      <c r="A6" t="str">
        <f>SSS!A8</f>
        <v>GKD-b_12_n50_b03_m5.txt</v>
      </c>
      <c r="B6" s="1">
        <f>MAX(SSS!B8,HPSS!B9,APSS!B9,CPSS!B9)</f>
        <v>159.39999389648401</v>
      </c>
    </row>
    <row r="7" spans="1:2" x14ac:dyDescent="0.2">
      <c r="A7" t="str">
        <f>SSS!A9</f>
        <v>GKD-b_13_n50_b02_m5.txt</v>
      </c>
      <c r="B7" s="1">
        <f>MAX(SSS!B9,HPSS!B10,APSS!B10,CPSS!B10)</f>
        <v>96.099998474121094</v>
      </c>
    </row>
    <row r="8" spans="1:2" x14ac:dyDescent="0.2">
      <c r="A8" t="str">
        <f>SSS!A10</f>
        <v>GKD-b_13_n50_b03_m5.txt</v>
      </c>
      <c r="B8" s="1">
        <f>MAX(SSS!B10,HPSS!B11,APSS!B11,CPSS!B11)</f>
        <v>78.400001525878906</v>
      </c>
    </row>
    <row r="9" spans="1:2" x14ac:dyDescent="0.2">
      <c r="A9" t="str">
        <f>SSS!A11</f>
        <v>GKD-b_14_n50_b02_m5.txt</v>
      </c>
      <c r="B9" s="1">
        <f>MAX(SSS!B11,HPSS!B12,APSS!B12,CPSS!B12)</f>
        <v>85.599998474121094</v>
      </c>
    </row>
    <row r="10" spans="1:2" x14ac:dyDescent="0.2">
      <c r="A10" t="str">
        <f>SSS!A12</f>
        <v>GKD-b_14_n50_b03_m5.txt</v>
      </c>
      <c r="B10" s="1">
        <f>MAX(SSS!B12,HPSS!B13,APSS!B13,CPSS!B13)</f>
        <v>73.599998474121094</v>
      </c>
    </row>
    <row r="11" spans="1:2" x14ac:dyDescent="0.2">
      <c r="A11" t="str">
        <f>SSS!A13</f>
        <v>GKD-b_15_n50_b02_m5.txt</v>
      </c>
      <c r="B11" s="1">
        <f>MAX(SSS!B13,HPSS!B14,APSS!B14,CPSS!B14)</f>
        <v>154.89999389648401</v>
      </c>
    </row>
    <row r="12" spans="1:2" x14ac:dyDescent="0.2">
      <c r="A12" t="str">
        <f>SSS!A14</f>
        <v>GKD-b_15_n50_b03_m5.txt</v>
      </c>
      <c r="B12" s="1">
        <f>MAX(SSS!B14,HPSS!B15,APSS!B15,CPSS!B15)</f>
        <v>134</v>
      </c>
    </row>
    <row r="13" spans="1:2" x14ac:dyDescent="0.2">
      <c r="A13" t="str">
        <f>SSS!A15</f>
        <v>GKD-b_16_n50_b02_m15.txt</v>
      </c>
      <c r="B13" s="1">
        <f>MAX(SSS!B15,HPSS!B16,APSS!B16,CPSS!B16)</f>
        <v>77.699996948242102</v>
      </c>
    </row>
    <row r="14" spans="1:2" x14ac:dyDescent="0.2">
      <c r="A14" t="str">
        <f>SSS!A16</f>
        <v>GKD-b_16_n50_b03_m15.txt</v>
      </c>
      <c r="B14" s="1">
        <f>MAX(SSS!B16,HPSS!B17,APSS!B17,CPSS!B17)</f>
        <v>63.5</v>
      </c>
    </row>
    <row r="15" spans="1:2" x14ac:dyDescent="0.2">
      <c r="A15" t="str">
        <f>SSS!A17</f>
        <v>GKD-b_17_n50_b02_m15.txt</v>
      </c>
      <c r="B15" s="1">
        <f>MAX(SSS!B17,HPSS!B18,APSS!B18,CPSS!B18)</f>
        <v>41.799999237060497</v>
      </c>
    </row>
    <row r="16" spans="1:2" x14ac:dyDescent="0.2">
      <c r="A16" t="str">
        <f>SSS!A18</f>
        <v>GKD-b_17_n50_b03_m15.txt</v>
      </c>
      <c r="B16" s="1">
        <f>MAX(SSS!B18,HPSS!B19,APSS!B19,CPSS!B19)</f>
        <v>27.899999618530199</v>
      </c>
    </row>
    <row r="17" spans="1:2" x14ac:dyDescent="0.2">
      <c r="A17" t="str">
        <f>SSS!A19</f>
        <v>GKD-b_18_n50_b02_m15.txt</v>
      </c>
      <c r="B17" s="1">
        <f>MAX(SSS!B19,HPSS!B20,APSS!B20,CPSS!B20)</f>
        <v>108.5</v>
      </c>
    </row>
    <row r="18" spans="1:2" x14ac:dyDescent="0.2">
      <c r="A18" t="str">
        <f>SSS!A20</f>
        <v>GKD-b_18_n50_b03_m15.txt</v>
      </c>
      <c r="B18" s="1">
        <f>MAX(SSS!B20,HPSS!B21,APSS!B21,CPSS!B21)</f>
        <v>104.400001525878</v>
      </c>
    </row>
    <row r="19" spans="1:2" x14ac:dyDescent="0.2">
      <c r="A19" t="str">
        <f>SSS!A21</f>
        <v>GKD-b_19_n50_b02_m15.txt</v>
      </c>
      <c r="B19" s="1">
        <f>MAX(SSS!B21,HPSS!B22,APSS!B22,CPSS!B22)</f>
        <v>119.09999847412099</v>
      </c>
    </row>
    <row r="20" spans="1:2" x14ac:dyDescent="0.2">
      <c r="A20" t="str">
        <f>SSS!A22</f>
        <v>GKD-b_19_n50_b03_m15.txt</v>
      </c>
      <c r="B20" s="1">
        <f>MAX(SSS!B22,HPSS!B23,APSS!B23,CPSS!B23)</f>
        <v>102.5</v>
      </c>
    </row>
    <row r="21" spans="1:2" x14ac:dyDescent="0.2">
      <c r="A21" t="str">
        <f>SSS!A23</f>
        <v>GKD-b_20_n50_b02_m15.txt</v>
      </c>
      <c r="B21" s="1">
        <f>MAX(SSS!B23,HPSS!B24,APSS!B24,CPSS!B24)</f>
        <v>115.300003051757</v>
      </c>
    </row>
    <row r="22" spans="1:2" x14ac:dyDescent="0.2">
      <c r="A22" t="str">
        <f>SSS!A24</f>
        <v>GKD-b_20_n50_b03_m15.txt</v>
      </c>
      <c r="B22" s="1">
        <f>MAX(SSS!B24,HPSS!B25,APSS!B25,CPSS!B25)</f>
        <v>101.800003051757</v>
      </c>
    </row>
    <row r="23" spans="1:2" x14ac:dyDescent="0.2">
      <c r="A23" t="str">
        <f>SSS!A25</f>
        <v>GKD-b_41_n150_b02_m15.txt</v>
      </c>
      <c r="B23" s="1">
        <f>MAX(SSS!B25,HPSS!B26,APSS!B26,CPSS!B26)</f>
        <v>164.19999694824199</v>
      </c>
    </row>
    <row r="24" spans="1:2" x14ac:dyDescent="0.2">
      <c r="A24" t="str">
        <f>SSS!A26</f>
        <v>GKD-b_41_n150_b03_m15.txt</v>
      </c>
      <c r="B24" s="1">
        <f>MAX(SSS!B26,HPSS!B27,APSS!B27,CPSS!B27)</f>
        <v>154.89999389648401</v>
      </c>
    </row>
    <row r="25" spans="1:2" x14ac:dyDescent="0.2">
      <c r="A25" t="str">
        <f>SSS!A27</f>
        <v>GKD-b_42_n150_b02_m15.txt</v>
      </c>
      <c r="B25" s="1">
        <f>MAX(SSS!B27,HPSS!B28,APSS!B28,CPSS!B28)</f>
        <v>84.300003051757798</v>
      </c>
    </row>
    <row r="26" spans="1:2" x14ac:dyDescent="0.2">
      <c r="A26" t="str">
        <f>SSS!A28</f>
        <v>GKD-b_42_n150_b03_m15.txt</v>
      </c>
      <c r="B26" s="1">
        <f>MAX(SSS!B28,HPSS!B29,APSS!B29,CPSS!B29)</f>
        <v>71.099998474121094</v>
      </c>
    </row>
    <row r="27" spans="1:2" x14ac:dyDescent="0.2">
      <c r="A27" t="str">
        <f>SSS!A29</f>
        <v>GKD-b_43_n150_b02_m15.txt</v>
      </c>
      <c r="B27" s="1">
        <f>MAX(SSS!B29,HPSS!B30,APSS!B30,CPSS!B30)</f>
        <v>63.099998474121001</v>
      </c>
    </row>
    <row r="28" spans="1:2" x14ac:dyDescent="0.2">
      <c r="A28" t="str">
        <f>SSS!A30</f>
        <v>GKD-b_43_n150_b03_m15.txt</v>
      </c>
      <c r="B28" s="1">
        <f>MAX(SSS!B30,HPSS!B31,APSS!B31,CPSS!B31)</f>
        <v>53.900001525878899</v>
      </c>
    </row>
    <row r="29" spans="1:2" x14ac:dyDescent="0.2">
      <c r="A29" t="str">
        <f>SSS!A31</f>
        <v>GKD-b_44_n150_b02_m15.txt</v>
      </c>
      <c r="B29" s="1">
        <f>MAX(SSS!B31,HPSS!B32,APSS!B32,CPSS!B32)</f>
        <v>103.300003051757</v>
      </c>
    </row>
    <row r="30" spans="1:2" x14ac:dyDescent="0.2">
      <c r="A30" t="str">
        <f>SSS!A32</f>
        <v>GKD-b_44_n150_b03_m15.txt</v>
      </c>
      <c r="B30" s="1">
        <f>MAX(SSS!B32,HPSS!B33,APSS!B33,CPSS!B33)</f>
        <v>89.300003051757798</v>
      </c>
    </row>
    <row r="31" spans="1:2" x14ac:dyDescent="0.2">
      <c r="A31" t="str">
        <f>SSS!A33</f>
        <v>GKD-b_45_n150_b02_m15.txt</v>
      </c>
      <c r="B31" s="1">
        <f>MAX(SSS!B33,HPSS!B34,APSS!B34,CPSS!B34)</f>
        <v>105.800003051757</v>
      </c>
    </row>
    <row r="32" spans="1:2" x14ac:dyDescent="0.2">
      <c r="A32" t="str">
        <f>SSS!A34</f>
        <v>GKD-b_45_n150_b03_m15.txt</v>
      </c>
      <c r="B32" s="1">
        <f>MAX(SSS!B34,HPSS!B35,APSS!B35,CPSS!B35)</f>
        <v>96.599998474121094</v>
      </c>
    </row>
    <row r="33" spans="1:2" x14ac:dyDescent="0.2">
      <c r="A33" t="str">
        <f>SSS!A35</f>
        <v>GKD-b_46_n150_b02_m45.txt</v>
      </c>
      <c r="B33" s="1">
        <f>MAX(SSS!B35,HPSS!B36,APSS!B36,CPSS!B36)</f>
        <v>124.5</v>
      </c>
    </row>
    <row r="34" spans="1:2" x14ac:dyDescent="0.2">
      <c r="A34" t="str">
        <f>SSS!A36</f>
        <v>GKD-b_46_n150_b03_m45.txt</v>
      </c>
      <c r="B34" s="1">
        <f>MAX(SSS!B36,HPSS!B37,APSS!B37,CPSS!B37)</f>
        <v>111.300003051757</v>
      </c>
    </row>
    <row r="35" spans="1:2" x14ac:dyDescent="0.2">
      <c r="A35" t="str">
        <f>SSS!A37</f>
        <v>GKD-b_47_n150_b02_m45.txt</v>
      </c>
      <c r="B35" s="1">
        <f>MAX(SSS!B37,HPSS!B38,APSS!B38,CPSS!B38)</f>
        <v>163.39999389648401</v>
      </c>
    </row>
    <row r="36" spans="1:2" x14ac:dyDescent="0.2">
      <c r="A36" t="str">
        <f>SSS!A38</f>
        <v>GKD-b_47_n150_b03_m45.txt</v>
      </c>
      <c r="B36" s="1">
        <f>MAX(SSS!B38,HPSS!B39,APSS!B39,CPSS!B39)</f>
        <v>154.80000305175699</v>
      </c>
    </row>
    <row r="37" spans="1:2" x14ac:dyDescent="0.2">
      <c r="A37" t="str">
        <f>SSS!A39</f>
        <v>GKD-b_48_n150_b02_m45.txt</v>
      </c>
      <c r="B37" s="1">
        <f>MAX(SSS!B39,HPSS!B40,APSS!B40,CPSS!B40)</f>
        <v>99.800003051757798</v>
      </c>
    </row>
    <row r="38" spans="1:2" x14ac:dyDescent="0.2">
      <c r="A38" t="str">
        <f>SSS!A40</f>
        <v>GKD-b_48_n150_b03_m45.txt</v>
      </c>
      <c r="B38" s="1">
        <f>MAX(SSS!B40,HPSS!B41,APSS!B41,CPSS!B41)</f>
        <v>86.300003051757798</v>
      </c>
    </row>
    <row r="39" spans="1:2" x14ac:dyDescent="0.2">
      <c r="A39" t="str">
        <f>SSS!A41</f>
        <v>GKD-b_49_n150_b02_m45.txt</v>
      </c>
      <c r="B39" s="1">
        <f>MAX(SSS!B41,HPSS!B42,APSS!B42,CPSS!B42)</f>
        <v>166.30000305175699</v>
      </c>
    </row>
    <row r="40" spans="1:2" x14ac:dyDescent="0.2">
      <c r="A40" t="str">
        <f>SSS!A42</f>
        <v>GKD-b_49_n150_b03_m45.txt</v>
      </c>
      <c r="B40" s="1">
        <f>MAX(SSS!B42,HPSS!B43,APSS!B43,CPSS!B43)</f>
        <v>158.5</v>
      </c>
    </row>
    <row r="41" spans="1:2" x14ac:dyDescent="0.2">
      <c r="A41" t="str">
        <f>SSS!A43</f>
        <v>GKD-b_50_n150_b02_m45.txt</v>
      </c>
      <c r="B41" s="1">
        <f>MAX(SSS!B43,HPSS!B44,APSS!B44,CPSS!B44)</f>
        <v>110.300003051757</v>
      </c>
    </row>
    <row r="42" spans="1:2" x14ac:dyDescent="0.2">
      <c r="A42" t="str">
        <f>SSS!A44</f>
        <v>GKD-b_50_n150_b03_m45.txt</v>
      </c>
      <c r="B42" s="1">
        <f>MAX(SSS!B44,HPSS!B45,APSS!B45,CPSS!B45)</f>
        <v>100.59999847412099</v>
      </c>
    </row>
    <row r="43" spans="1:2" x14ac:dyDescent="0.2">
      <c r="A43" t="str">
        <f>SSS!A45</f>
        <v>GKD-c_01_n500_b02_m50.txt</v>
      </c>
      <c r="B43" s="1">
        <f>MAX(SSS!B45,HPSS!B46,APSS!B46,CPSS!B46)</f>
        <v>9.1999998092651296</v>
      </c>
    </row>
    <row r="44" spans="1:2" x14ac:dyDescent="0.2">
      <c r="A44" t="str">
        <f>SSS!A46</f>
        <v>GKD-c_01_n500_b03_m50.txt</v>
      </c>
      <c r="B44" s="1">
        <f>MAX(SSS!B46,HPSS!B47,APSS!B47,CPSS!B47)</f>
        <v>8.3000001907348597</v>
      </c>
    </row>
    <row r="45" spans="1:2" x14ac:dyDescent="0.2">
      <c r="A45" t="str">
        <f>SSS!A47</f>
        <v>GKD-c_02_n500_b02_m50.txt</v>
      </c>
      <c r="B45" s="1">
        <f>MAX(SSS!B47,HPSS!B48,APSS!B48,CPSS!B48)</f>
        <v>9.3999996185302699</v>
      </c>
    </row>
    <row r="46" spans="1:2" x14ac:dyDescent="0.2">
      <c r="A46" t="str">
        <f>SSS!A48</f>
        <v>GKD-c_02_n500_b03_m50.txt</v>
      </c>
      <c r="B46" s="1">
        <f>MAX(SSS!B48,HPSS!B49,APSS!B49,CPSS!B49)</f>
        <v>8.3000001907348597</v>
      </c>
    </row>
    <row r="47" spans="1:2" x14ac:dyDescent="0.2">
      <c r="A47" t="str">
        <f>SSS!A49</f>
        <v>GKD-c_03_n500_b02_m50.txt</v>
      </c>
      <c r="B47" s="1">
        <f>MAX(SSS!B49,HPSS!B50,APSS!B50,CPSS!B50)</f>
        <v>9.3000001907348597</v>
      </c>
    </row>
    <row r="48" spans="1:2" x14ac:dyDescent="0.2">
      <c r="A48" t="str">
        <f>SSS!A50</f>
        <v>GKD-c_03_n500_b03_m50.txt</v>
      </c>
      <c r="B48" s="1">
        <f>MAX(SSS!B50,HPSS!B51,APSS!B51,CPSS!B51)</f>
        <v>8.1999998092651296</v>
      </c>
    </row>
    <row r="49" spans="1:2" x14ac:dyDescent="0.2">
      <c r="A49" t="str">
        <f>SSS!A51</f>
        <v>GKD-c_04_n500_b02_m50.txt</v>
      </c>
      <c r="B49" s="1">
        <f>MAX(SSS!B51,HPSS!B52,APSS!B52,CPSS!B52)</f>
        <v>9.1999998092651296</v>
      </c>
    </row>
    <row r="50" spans="1:2" x14ac:dyDescent="0.2">
      <c r="A50" t="str">
        <f>SSS!A52</f>
        <v>GKD-c_04_n500_b03_m50.txt</v>
      </c>
      <c r="B50" s="1">
        <f>MAX(SSS!B52,HPSS!B53,APSS!B53,CPSS!B53)</f>
        <v>8.1999998092651296</v>
      </c>
    </row>
    <row r="51" spans="1:2" x14ac:dyDescent="0.2">
      <c r="A51" t="str">
        <f>SSS!A53</f>
        <v>GKD-c_05_n500_b02_m50.txt</v>
      </c>
      <c r="B51" s="1">
        <f>MAX(SSS!B53,HPSS!B54,APSS!B54,CPSS!B54)</f>
        <v>9.1000003814697195</v>
      </c>
    </row>
    <row r="52" spans="1:2" x14ac:dyDescent="0.2">
      <c r="A52" t="str">
        <f>SSS!A54</f>
        <v>GKD-c_05_n500_b03_m50.txt</v>
      </c>
      <c r="B52" s="1">
        <f>MAX(SSS!B54,HPSS!B55,APSS!B55,CPSS!B55)</f>
        <v>8.3000001907348597</v>
      </c>
    </row>
    <row r="53" spans="1:2" x14ac:dyDescent="0.2">
      <c r="A53" t="str">
        <f>SSS!A55</f>
        <v>GKD-c_06_n500_b02_m50.txt</v>
      </c>
      <c r="B53" s="1">
        <f>MAX(SSS!B55,HPSS!B56,APSS!B56,CPSS!B56)</f>
        <v>9.1000003814697195</v>
      </c>
    </row>
    <row r="54" spans="1:2" x14ac:dyDescent="0.2">
      <c r="A54" t="str">
        <f>SSS!A56</f>
        <v>GKD-c_06_n500_b03_m50.txt</v>
      </c>
      <c r="B54" s="1">
        <f>MAX(SSS!B56,HPSS!B57,APSS!B57,CPSS!B57)</f>
        <v>8.1999998092651296</v>
      </c>
    </row>
    <row r="55" spans="1:2" x14ac:dyDescent="0.2">
      <c r="A55" t="str">
        <f>SSS!A57</f>
        <v>GKD-c_07_n500_b02_m50.txt</v>
      </c>
      <c r="B55" s="1">
        <f>MAX(SSS!B57,HPSS!B58,APSS!B58,CPSS!B58)</f>
        <v>9.1999998092651296</v>
      </c>
    </row>
    <row r="56" spans="1:2" x14ac:dyDescent="0.2">
      <c r="A56" t="str">
        <f>SSS!A58</f>
        <v>GKD-c_07_n500_b03_m50.txt</v>
      </c>
      <c r="B56" s="1">
        <f>MAX(SSS!B58,HPSS!B59,APSS!B59,CPSS!B59)</f>
        <v>8.1999998092651296</v>
      </c>
    </row>
    <row r="57" spans="1:2" x14ac:dyDescent="0.2">
      <c r="A57" t="str">
        <f>SSS!A59</f>
        <v>GKD-c_08_n500_b02_m50.txt</v>
      </c>
      <c r="B57" s="1">
        <f>MAX(SSS!B59,HPSS!B60,APSS!B60,CPSS!B60)</f>
        <v>9.5</v>
      </c>
    </row>
    <row r="58" spans="1:2" x14ac:dyDescent="0.2">
      <c r="A58" t="str">
        <f>SSS!A60</f>
        <v>GKD-c_08_n500_b03_m50.txt</v>
      </c>
      <c r="B58" s="1">
        <f>MAX(SSS!B60,HPSS!B61,APSS!B61,CPSS!B61)</f>
        <v>8.3999996185302699</v>
      </c>
    </row>
    <row r="59" spans="1:2" x14ac:dyDescent="0.2">
      <c r="A59" t="str">
        <f>SSS!A61</f>
        <v>GKD-c_09_n500_b02_m50.txt</v>
      </c>
      <c r="B59" s="1">
        <f>MAX(SSS!B61,HPSS!B62,APSS!B62,CPSS!B62)</f>
        <v>9.1000003814697195</v>
      </c>
    </row>
    <row r="60" spans="1:2" x14ac:dyDescent="0.2">
      <c r="A60" t="str">
        <f>SSS!A62</f>
        <v>GKD-c_09_n500_b03_m50.txt</v>
      </c>
      <c r="B60" s="1">
        <f>MAX(SSS!B62,HPSS!B63,APSS!B63,CPSS!B63)</f>
        <v>8.1999998092651296</v>
      </c>
    </row>
    <row r="61" spans="1:2" x14ac:dyDescent="0.2">
      <c r="A61" t="str">
        <f>SSS!A63</f>
        <v>GKD-c_10_n500_b02_m50.txt</v>
      </c>
      <c r="B61" s="1">
        <f>MAX(SSS!B63,HPSS!B64,APSS!B64,CPSS!B64)</f>
        <v>9.3999996185302699</v>
      </c>
    </row>
    <row r="62" spans="1:2" x14ac:dyDescent="0.2">
      <c r="A62" t="str">
        <f>SSS!A64</f>
        <v>GKD-c_10_n500_b03_m50.txt</v>
      </c>
      <c r="B62" s="1">
        <f>MAX(SSS!B64,HPSS!B65,APSS!B65,CPSS!B65)</f>
        <v>8.3999996185302699</v>
      </c>
    </row>
    <row r="63" spans="1:2" x14ac:dyDescent="0.2">
      <c r="A63" t="str">
        <f>SSS!A65</f>
        <v>MDG-b_01_n500_b02_m50.txt</v>
      </c>
      <c r="B63" s="1">
        <f>MAX(SSS!B65,HPSS!B66,APSS!B66,CPSS!B66)</f>
        <v>53.700000762939403</v>
      </c>
    </row>
    <row r="64" spans="1:2" x14ac:dyDescent="0.2">
      <c r="A64" t="str">
        <f>SSS!A66</f>
        <v>MDG-b_01_n500_b03_m50.txt</v>
      </c>
      <c r="B64" s="1">
        <f>MAX(SSS!B66,HPSS!B67,APSS!B67,CPSS!B67)</f>
        <v>21.600000381469702</v>
      </c>
    </row>
    <row r="65" spans="1:2" x14ac:dyDescent="0.2">
      <c r="A65" t="str">
        <f>SSS!A67</f>
        <v>MDG-b_02_n500_b02_m50.txt</v>
      </c>
      <c r="B65" s="1">
        <f>MAX(SSS!B67,HPSS!B68,APSS!B68,CPSS!B68)</f>
        <v>52.400001525878899</v>
      </c>
    </row>
    <row r="66" spans="1:2" x14ac:dyDescent="0.2">
      <c r="A66" t="str">
        <f>SSS!A68</f>
        <v>MDG-b_02_n500_b03_m50.txt</v>
      </c>
      <c r="B66" s="1">
        <f>MAX(SSS!B68,HPSS!B69,APSS!B69,CPSS!B69)</f>
        <v>23</v>
      </c>
    </row>
    <row r="67" spans="1:2" x14ac:dyDescent="0.2">
      <c r="A67" t="str">
        <f>SSS!A69</f>
        <v>MDG-b_03_n500_b02_m50.txt</v>
      </c>
      <c r="B67" s="1">
        <f>MAX(SSS!B69,HPSS!B70,APSS!B70,CPSS!B70)</f>
        <v>45.900001525878899</v>
      </c>
    </row>
    <row r="68" spans="1:2" x14ac:dyDescent="0.2">
      <c r="A68" t="str">
        <f>SSS!A70</f>
        <v>MDG-b_03_n500_b03_m50.txt</v>
      </c>
      <c r="B68" s="1">
        <f>MAX(SSS!B70,HPSS!B71,APSS!B71,CPSS!B71)</f>
        <v>24.5</v>
      </c>
    </row>
    <row r="69" spans="1:2" x14ac:dyDescent="0.2">
      <c r="A69" t="str">
        <f>SSS!A71</f>
        <v>MDG-b_04_n500_b02_m50.txt</v>
      </c>
      <c r="B69" s="1">
        <f>MAX(SSS!B71,HPSS!B72,APSS!B72,CPSS!B72)</f>
        <v>49.900001525878899</v>
      </c>
    </row>
    <row r="70" spans="1:2" x14ac:dyDescent="0.2">
      <c r="A70" t="str">
        <f>SSS!A72</f>
        <v>MDG-b_04_n500_b03_m50.txt</v>
      </c>
      <c r="B70" s="1">
        <f>MAX(SSS!B72,HPSS!B73,APSS!B73,CPSS!B73)</f>
        <v>23.399999618530199</v>
      </c>
    </row>
    <row r="71" spans="1:2" x14ac:dyDescent="0.2">
      <c r="A71" t="str">
        <f>SSS!A73</f>
        <v>MDG-b_05_n500_b02_m50.txt</v>
      </c>
      <c r="B71" s="1">
        <f>MAX(SSS!B73,HPSS!B74,APSS!B74,CPSS!B74)</f>
        <v>47.299999237060497</v>
      </c>
    </row>
    <row r="72" spans="1:2" x14ac:dyDescent="0.2">
      <c r="A72" t="str">
        <f>SSS!A74</f>
        <v>MDG-b_05_n500_b03_m50.txt</v>
      </c>
      <c r="B72" s="1">
        <f>MAX(SSS!B74,HPSS!B75,APSS!B75,CPSS!B75)</f>
        <v>24.399999618530199</v>
      </c>
    </row>
    <row r="73" spans="1:2" x14ac:dyDescent="0.2">
      <c r="A73" t="str">
        <f>SSS!A75</f>
        <v>MDG-b_06_n500_b02_m50.txt</v>
      </c>
      <c r="B73" s="1">
        <f>MAX(SSS!B75,HPSS!B76,APSS!B76,CPSS!B76)</f>
        <v>46.299999237060497</v>
      </c>
    </row>
    <row r="74" spans="1:2" x14ac:dyDescent="0.2">
      <c r="A74" t="str">
        <f>SSS!A76</f>
        <v>MDG-b_06_n500_b03_m50.txt</v>
      </c>
      <c r="B74" s="1">
        <f>MAX(SSS!B76,HPSS!B77,APSS!B77,CPSS!B77)</f>
        <v>22.899999618530199</v>
      </c>
    </row>
    <row r="75" spans="1:2" x14ac:dyDescent="0.2">
      <c r="A75" t="str">
        <f>SSS!A77</f>
        <v>MDG-b_07_n500_b02_m50.txt</v>
      </c>
      <c r="B75" s="1">
        <f>MAX(SSS!B77,HPSS!B78,APSS!B78,CPSS!B78)</f>
        <v>45.799999237060497</v>
      </c>
    </row>
    <row r="76" spans="1:2" x14ac:dyDescent="0.2">
      <c r="A76" t="str">
        <f>SSS!A78</f>
        <v>MDG-b_07_n500_b03_m50.txt</v>
      </c>
      <c r="B76" s="1">
        <f>MAX(SSS!B78,HPSS!B79,APSS!B79,CPSS!B79)</f>
        <v>25.600000381469702</v>
      </c>
    </row>
    <row r="77" spans="1:2" x14ac:dyDescent="0.2">
      <c r="A77" t="str">
        <f>SSS!A79</f>
        <v>MDG-b_08_n500_b02_m50.txt</v>
      </c>
      <c r="B77" s="1">
        <f>MAX(SSS!B79,HPSS!B80,APSS!B80,CPSS!B80)</f>
        <v>47.5</v>
      </c>
    </row>
    <row r="78" spans="1:2" x14ac:dyDescent="0.2">
      <c r="A78" t="str">
        <f>SSS!A80</f>
        <v>MDG-b_08_n500_b03_m50.txt</v>
      </c>
      <c r="B78" s="1">
        <f>MAX(SSS!B80,HPSS!B81,APSS!B81,CPSS!B81)</f>
        <v>27</v>
      </c>
    </row>
    <row r="79" spans="1:2" x14ac:dyDescent="0.2">
      <c r="A79" t="str">
        <f>SSS!A81</f>
        <v>MDG-b_09_n500_b02_m50.txt</v>
      </c>
      <c r="B79" s="1">
        <f>MAX(SSS!B81,HPSS!B82,APSS!B82,CPSS!B82)</f>
        <v>49.5</v>
      </c>
    </row>
    <row r="80" spans="1:2" x14ac:dyDescent="0.2">
      <c r="A80" t="str">
        <f>SSS!A82</f>
        <v>MDG-b_09_n500_b03_m50.txt</v>
      </c>
      <c r="B80" s="1">
        <f>MAX(SSS!B82,HPSS!B83,APSS!B83,CPSS!B83)</f>
        <v>23.799999237060501</v>
      </c>
    </row>
    <row r="81" spans="1:2" x14ac:dyDescent="0.2">
      <c r="A81" t="str">
        <f>SSS!A83</f>
        <v>MDG-b_10_n500_b02_m50.txt</v>
      </c>
      <c r="B81" s="1">
        <f>MAX(SSS!B83,HPSS!B84,APSS!B84,CPSS!B84)</f>
        <v>48.900001525878899</v>
      </c>
    </row>
    <row r="82" spans="1:2" x14ac:dyDescent="0.2">
      <c r="A82" t="str">
        <f>SSS!A84</f>
        <v>MDG-b_10_n500_b03_m50.txt</v>
      </c>
      <c r="B82" s="1">
        <f>MAX(SSS!B84,HPSS!B85,APSS!B85,CPSS!B85)</f>
        <v>24.799999237060501</v>
      </c>
    </row>
    <row r="83" spans="1:2" x14ac:dyDescent="0.2">
      <c r="B8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4759-74E1-D448-932D-1B0892BD71FD}">
  <dimension ref="A3:AB84"/>
  <sheetViews>
    <sheetView workbookViewId="0">
      <selection activeCell="F4" sqref="F4:G84"/>
    </sheetView>
  </sheetViews>
  <sheetFormatPr baseColWidth="10" defaultRowHeight="16" x14ac:dyDescent="0.2"/>
  <cols>
    <col min="1" max="1" width="26.83203125" bestFit="1" customWidth="1"/>
    <col min="2" max="3" width="6.6640625" bestFit="1" customWidth="1"/>
    <col min="4" max="4" width="8.33203125" bestFit="1" customWidth="1"/>
    <col min="5" max="8" width="8.33203125" customWidth="1"/>
  </cols>
  <sheetData>
    <row r="3" spans="1:28" x14ac:dyDescent="0.2">
      <c r="B3" s="7" t="s">
        <v>1</v>
      </c>
      <c r="C3" s="7"/>
      <c r="D3" s="7"/>
      <c r="E3" s="2"/>
      <c r="F3" s="2"/>
      <c r="G3" s="2"/>
      <c r="H3" s="2"/>
    </row>
    <row r="4" spans="1:28" x14ac:dyDescent="0.2">
      <c r="A4" t="s">
        <v>0</v>
      </c>
      <c r="B4" t="s">
        <v>14</v>
      </c>
      <c r="C4" t="s">
        <v>103</v>
      </c>
      <c r="D4" t="s">
        <v>104</v>
      </c>
      <c r="E4" t="s">
        <v>105</v>
      </c>
      <c r="F4" t="s">
        <v>14</v>
      </c>
      <c r="G4" t="s">
        <v>115</v>
      </c>
      <c r="I4" t="s">
        <v>83</v>
      </c>
      <c r="J4" t="s">
        <v>84</v>
      </c>
      <c r="K4" t="s">
        <v>85</v>
      </c>
      <c r="L4" t="s">
        <v>86</v>
      </c>
      <c r="M4" t="s">
        <v>87</v>
      </c>
      <c r="N4" t="s">
        <v>88</v>
      </c>
      <c r="O4" t="s">
        <v>89</v>
      </c>
      <c r="P4" t="s">
        <v>90</v>
      </c>
      <c r="Q4" t="s">
        <v>91</v>
      </c>
      <c r="R4" t="s">
        <v>92</v>
      </c>
      <c r="S4" t="s">
        <v>93</v>
      </c>
      <c r="T4" t="s">
        <v>94</v>
      </c>
      <c r="U4" t="s">
        <v>95</v>
      </c>
      <c r="V4" t="s">
        <v>96</v>
      </c>
      <c r="W4" t="s">
        <v>97</v>
      </c>
      <c r="X4" t="s">
        <v>98</v>
      </c>
      <c r="Y4" t="s">
        <v>99</v>
      </c>
      <c r="Z4" t="s">
        <v>100</v>
      </c>
      <c r="AA4" t="s">
        <v>101</v>
      </c>
      <c r="AB4" t="s">
        <v>102</v>
      </c>
    </row>
    <row r="5" spans="1:28" x14ac:dyDescent="0.2">
      <c r="A5" t="s">
        <v>2</v>
      </c>
      <c r="B5" s="1">
        <f>MAX(I5,K5,M5,O5,Q5,S5,U5,W5,Y5,AA5)</f>
        <v>147.19999694824199</v>
      </c>
      <c r="C5" s="1">
        <f>AVERAGE(I5,K5,M5,O5,Q5,S5,U5,W5,Y5,AA5)</f>
        <v>147.19999694824199</v>
      </c>
      <c r="D5">
        <f>STDEV(J5,L5,N5,P5,R5,T5,V5,X5,Z5,AB5)</f>
        <v>4.2959929650263073E-3</v>
      </c>
      <c r="E5" s="1">
        <f>AVERAGE(J5,L5,N5,P5,R5,T5,V5,X5,Z5,AB5)</f>
        <v>6.3E-3</v>
      </c>
      <c r="F5" s="1">
        <f>IF(B5='Global Best'!$B3,1,0)</f>
        <v>1</v>
      </c>
      <c r="G5" s="4">
        <f>('Global Best'!$B3-SSS!B5)/'Global Best'!$B3</f>
        <v>0</v>
      </c>
      <c r="I5" s="1">
        <v>147.19999694824199</v>
      </c>
      <c r="J5" s="1">
        <v>1.7999999999999999E-2</v>
      </c>
      <c r="K5" s="1">
        <v>147.19999694824199</v>
      </c>
      <c r="L5" s="1">
        <v>8.0000000000000002E-3</v>
      </c>
      <c r="M5" s="1">
        <v>147.19999694824199</v>
      </c>
      <c r="N5" s="1">
        <v>6.0000000000000001E-3</v>
      </c>
      <c r="O5" s="1">
        <v>147.19999694824199</v>
      </c>
      <c r="P5" s="1">
        <v>4.0000000000000001E-3</v>
      </c>
      <c r="Q5" s="1">
        <v>147.19999694824199</v>
      </c>
      <c r="R5" s="1">
        <v>5.0000000000000001E-3</v>
      </c>
      <c r="S5" s="1">
        <v>147.19999694824199</v>
      </c>
      <c r="T5" s="1">
        <v>4.0000000000000001E-3</v>
      </c>
      <c r="U5" s="1">
        <v>147.19999694824199</v>
      </c>
      <c r="V5" s="1">
        <v>5.0000000000000001E-3</v>
      </c>
      <c r="W5" s="1">
        <v>147.19999694824199</v>
      </c>
      <c r="X5" s="1">
        <v>4.0000000000000001E-3</v>
      </c>
      <c r="Y5" s="1">
        <v>147.19999694824199</v>
      </c>
      <c r="Z5" s="1">
        <v>4.0000000000000001E-3</v>
      </c>
      <c r="AA5" s="1">
        <v>147.19999694824199</v>
      </c>
      <c r="AB5" s="1">
        <v>5.0000000000000001E-3</v>
      </c>
    </row>
    <row r="6" spans="1:28" x14ac:dyDescent="0.2">
      <c r="A6" t="s">
        <v>15</v>
      </c>
      <c r="B6" s="1">
        <f t="shared" ref="B6:B69" si="0">MAX(I6,K6,M6,O6,Q6,S6,U6,W6,Y6,AA6)</f>
        <v>132.80000305175699</v>
      </c>
      <c r="C6" s="1">
        <f t="shared" ref="C6:C69" si="1">AVERAGE(I6,K6,M6,O6,Q6,S6,U6,W6,Y6,AA6)</f>
        <v>132.80000305175696</v>
      </c>
      <c r="D6">
        <f t="shared" ref="D6:D69" si="2">STDEV(J6,L6,N6,P6,R6,T6,V6,X6,Z6,AB6)</f>
        <v>5.1639777949432221E-4</v>
      </c>
      <c r="E6" s="1">
        <f t="shared" ref="E6:E69" si="3">AVERAGE(J6,L6,N6,P6,R6,T6,V6,X6,Z6,AB6)</f>
        <v>6.4000000000000003E-3</v>
      </c>
      <c r="F6" s="1">
        <f>IF(B6='Global Best'!$B4,1,0)</f>
        <v>1</v>
      </c>
      <c r="G6" s="4">
        <f>('Global Best'!$B4-SSS!B6)/'Global Best'!$B4</f>
        <v>0</v>
      </c>
      <c r="I6" s="1">
        <v>132.80000305175699</v>
      </c>
      <c r="J6" s="1">
        <v>7.0000000000000001E-3</v>
      </c>
      <c r="K6" s="1">
        <v>132.80000305175699</v>
      </c>
      <c r="L6" s="1">
        <v>6.0000000000000001E-3</v>
      </c>
      <c r="M6" s="1">
        <v>132.80000305175699</v>
      </c>
      <c r="N6" s="1">
        <v>7.0000000000000001E-3</v>
      </c>
      <c r="O6" s="1">
        <v>132.80000305175699</v>
      </c>
      <c r="P6" s="1">
        <v>7.0000000000000001E-3</v>
      </c>
      <c r="Q6" s="1">
        <v>132.80000305175699</v>
      </c>
      <c r="R6" s="1">
        <v>6.0000000000000001E-3</v>
      </c>
      <c r="S6" s="1">
        <v>132.80000305175699</v>
      </c>
      <c r="T6" s="1">
        <v>6.0000000000000001E-3</v>
      </c>
      <c r="U6" s="1">
        <v>132.80000305175699</v>
      </c>
      <c r="V6" s="1">
        <v>6.0000000000000001E-3</v>
      </c>
      <c r="W6" s="1">
        <v>132.80000305175699</v>
      </c>
      <c r="X6" s="1">
        <v>6.0000000000000001E-3</v>
      </c>
      <c r="Y6" s="1">
        <v>132.80000305175699</v>
      </c>
      <c r="Z6" s="1">
        <v>7.0000000000000001E-3</v>
      </c>
      <c r="AA6" s="1">
        <v>132.80000305175699</v>
      </c>
      <c r="AB6" s="1">
        <v>6.0000000000000001E-3</v>
      </c>
    </row>
    <row r="7" spans="1:28" x14ac:dyDescent="0.2">
      <c r="A7" t="s">
        <v>16</v>
      </c>
      <c r="B7" s="1">
        <f t="shared" si="0"/>
        <v>178.100006103515</v>
      </c>
      <c r="C7" s="1">
        <f t="shared" si="1"/>
        <v>178.10000610351497</v>
      </c>
      <c r="D7">
        <f t="shared" si="2"/>
        <v>5.1639777949432221E-4</v>
      </c>
      <c r="E7" s="1">
        <f t="shared" si="3"/>
        <v>3.6000000000000003E-3</v>
      </c>
      <c r="F7" s="1">
        <f>IF(B7='Global Best'!$B5,1,0)</f>
        <v>1</v>
      </c>
      <c r="G7" s="4">
        <f>('Global Best'!$B5-SSS!B7)/'Global Best'!$B5</f>
        <v>0</v>
      </c>
      <c r="I7" s="1">
        <v>178.100006103515</v>
      </c>
      <c r="J7" s="1">
        <v>3.0000000000000001E-3</v>
      </c>
      <c r="K7" s="1">
        <v>178.100006103515</v>
      </c>
      <c r="L7" s="1">
        <v>4.0000000000000001E-3</v>
      </c>
      <c r="M7" s="1">
        <v>178.100006103515</v>
      </c>
      <c r="N7" s="1">
        <v>4.0000000000000001E-3</v>
      </c>
      <c r="O7" s="1">
        <v>178.100006103515</v>
      </c>
      <c r="P7" s="1">
        <v>3.0000000000000001E-3</v>
      </c>
      <c r="Q7" s="1">
        <v>178.100006103515</v>
      </c>
      <c r="R7" s="1">
        <v>4.0000000000000001E-3</v>
      </c>
      <c r="S7" s="1">
        <v>178.100006103515</v>
      </c>
      <c r="T7" s="1">
        <v>4.0000000000000001E-3</v>
      </c>
      <c r="U7" s="1">
        <v>178.100006103515</v>
      </c>
      <c r="V7" s="1">
        <v>4.0000000000000001E-3</v>
      </c>
      <c r="W7" s="1">
        <v>178.100006103515</v>
      </c>
      <c r="X7" s="1">
        <v>3.0000000000000001E-3</v>
      </c>
      <c r="Y7" s="1">
        <v>178.100006103515</v>
      </c>
      <c r="Z7" s="1">
        <v>4.0000000000000001E-3</v>
      </c>
      <c r="AA7" s="1">
        <v>178.100006103515</v>
      </c>
      <c r="AB7" s="1">
        <v>3.0000000000000001E-3</v>
      </c>
    </row>
    <row r="8" spans="1:28" x14ac:dyDescent="0.2">
      <c r="A8" t="s">
        <v>17</v>
      </c>
      <c r="B8" s="1">
        <f t="shared" si="0"/>
        <v>158.100006103515</v>
      </c>
      <c r="C8" s="1">
        <f t="shared" si="1"/>
        <v>158.10000610351497</v>
      </c>
      <c r="D8">
        <f t="shared" si="2"/>
        <v>6.3245553203367588E-4</v>
      </c>
      <c r="E8" s="1">
        <f t="shared" si="3"/>
        <v>6.8000000000000005E-3</v>
      </c>
      <c r="F8" s="1">
        <f>IF(B8='Global Best'!$B6,1,0)</f>
        <v>0</v>
      </c>
      <c r="G8" s="4">
        <f>('Global Best'!$B6-SSS!B8)/'Global Best'!$B6</f>
        <v>8.1555071690481446E-3</v>
      </c>
      <c r="I8" s="1">
        <v>158.100006103515</v>
      </c>
      <c r="J8" s="1">
        <v>7.0000000000000001E-3</v>
      </c>
      <c r="K8" s="1">
        <v>158.100006103515</v>
      </c>
      <c r="L8" s="1">
        <v>7.0000000000000001E-3</v>
      </c>
      <c r="M8" s="1">
        <v>158.100006103515</v>
      </c>
      <c r="N8" s="1">
        <v>6.0000000000000001E-3</v>
      </c>
      <c r="O8" s="1">
        <v>158.100006103515</v>
      </c>
      <c r="P8" s="1">
        <v>6.0000000000000001E-3</v>
      </c>
      <c r="Q8" s="1">
        <v>158.100006103515</v>
      </c>
      <c r="R8" s="1">
        <v>7.0000000000000001E-3</v>
      </c>
      <c r="S8" s="1">
        <v>158.100006103515</v>
      </c>
      <c r="T8" s="1">
        <v>7.0000000000000001E-3</v>
      </c>
      <c r="U8" s="1">
        <v>158.100006103515</v>
      </c>
      <c r="V8" s="1">
        <v>7.0000000000000001E-3</v>
      </c>
      <c r="W8" s="1">
        <v>158.100006103515</v>
      </c>
      <c r="X8" s="1">
        <v>6.0000000000000001E-3</v>
      </c>
      <c r="Y8" s="1">
        <v>158.100006103515</v>
      </c>
      <c r="Z8" s="1">
        <v>7.0000000000000001E-3</v>
      </c>
      <c r="AA8" s="1">
        <v>158.100006103515</v>
      </c>
      <c r="AB8" s="1">
        <v>8.0000000000000002E-3</v>
      </c>
    </row>
    <row r="9" spans="1:28" x14ac:dyDescent="0.2">
      <c r="A9" t="s">
        <v>3</v>
      </c>
      <c r="B9" s="1">
        <f t="shared" si="0"/>
        <v>96.099998474121094</v>
      </c>
      <c r="C9" s="1">
        <f t="shared" si="1"/>
        <v>95.349998474121094</v>
      </c>
      <c r="D9">
        <f t="shared" si="2"/>
        <v>4.8304589153964791E-4</v>
      </c>
      <c r="E9" s="1">
        <f t="shared" si="3"/>
        <v>3.2999999999999995E-3</v>
      </c>
      <c r="F9" s="1">
        <f>IF(B9='Global Best'!$B7,1,0)</f>
        <v>1</v>
      </c>
      <c r="G9" s="4">
        <f>('Global Best'!$B7-SSS!B9)/'Global Best'!$B7</f>
        <v>0</v>
      </c>
      <c r="I9" s="1">
        <v>96.099998474121094</v>
      </c>
      <c r="J9" s="1">
        <v>4.0000000000000001E-3</v>
      </c>
      <c r="K9" s="1">
        <v>93.599998474121094</v>
      </c>
      <c r="L9" s="1">
        <v>3.0000000000000001E-3</v>
      </c>
      <c r="M9" s="1">
        <v>96.099998474121094</v>
      </c>
      <c r="N9" s="1">
        <v>4.0000000000000001E-3</v>
      </c>
      <c r="O9" s="1">
        <v>93.599998474121094</v>
      </c>
      <c r="P9" s="1">
        <v>3.0000000000000001E-3</v>
      </c>
      <c r="Q9" s="1">
        <v>96.099998474121094</v>
      </c>
      <c r="R9" s="1">
        <v>4.0000000000000001E-3</v>
      </c>
      <c r="S9" s="1">
        <v>96.099998474121094</v>
      </c>
      <c r="T9" s="1">
        <v>3.0000000000000001E-3</v>
      </c>
      <c r="U9" s="1">
        <v>96.099998474121094</v>
      </c>
      <c r="V9" s="1">
        <v>3.0000000000000001E-3</v>
      </c>
      <c r="W9" s="1">
        <v>93.599998474121094</v>
      </c>
      <c r="X9" s="1">
        <v>3.0000000000000001E-3</v>
      </c>
      <c r="Y9" s="1">
        <v>96.099998474121094</v>
      </c>
      <c r="Z9" s="1">
        <v>3.0000000000000001E-3</v>
      </c>
      <c r="AA9" s="1">
        <v>96.099998474121094</v>
      </c>
      <c r="AB9" s="1">
        <v>3.0000000000000001E-3</v>
      </c>
    </row>
    <row r="10" spans="1:28" x14ac:dyDescent="0.2">
      <c r="A10" t="s">
        <v>18</v>
      </c>
      <c r="B10" s="1">
        <f t="shared" si="0"/>
        <v>78.400001525878906</v>
      </c>
      <c r="C10" s="1">
        <f t="shared" si="1"/>
        <v>78.400001525878906</v>
      </c>
      <c r="D10">
        <f t="shared" si="2"/>
        <v>3.1622776601683799E-4</v>
      </c>
      <c r="E10" s="1">
        <f t="shared" si="3"/>
        <v>5.0999999999999995E-3</v>
      </c>
      <c r="F10" s="1">
        <f>IF(B10='Global Best'!$B8,1,0)</f>
        <v>1</v>
      </c>
      <c r="G10" s="4">
        <f>('Global Best'!$B8-SSS!B10)/'Global Best'!$B8</f>
        <v>0</v>
      </c>
      <c r="I10" s="1">
        <v>78.400001525878906</v>
      </c>
      <c r="J10" s="1">
        <v>5.0000000000000001E-3</v>
      </c>
      <c r="K10" s="1">
        <v>78.400001525878906</v>
      </c>
      <c r="L10" s="1">
        <v>5.0000000000000001E-3</v>
      </c>
      <c r="M10" s="1">
        <v>78.400001525878906</v>
      </c>
      <c r="N10" s="1">
        <v>5.0000000000000001E-3</v>
      </c>
      <c r="O10" s="1">
        <v>78.400001525878906</v>
      </c>
      <c r="P10" s="1">
        <v>5.0000000000000001E-3</v>
      </c>
      <c r="Q10" s="1">
        <v>78.400001525878906</v>
      </c>
      <c r="R10" s="1">
        <v>6.0000000000000001E-3</v>
      </c>
      <c r="S10" s="1">
        <v>78.400001525878906</v>
      </c>
      <c r="T10" s="1">
        <v>5.0000000000000001E-3</v>
      </c>
      <c r="U10" s="1">
        <v>78.400001525878906</v>
      </c>
      <c r="V10" s="1">
        <v>5.0000000000000001E-3</v>
      </c>
      <c r="W10" s="1">
        <v>78.400001525878906</v>
      </c>
      <c r="X10" s="1">
        <v>5.0000000000000001E-3</v>
      </c>
      <c r="Y10" s="1">
        <v>78.400001525878906</v>
      </c>
      <c r="Z10" s="1">
        <v>5.0000000000000001E-3</v>
      </c>
      <c r="AA10" s="1">
        <v>78.400001525878906</v>
      </c>
      <c r="AB10" s="1">
        <v>5.0000000000000001E-3</v>
      </c>
    </row>
    <row r="11" spans="1:28" x14ac:dyDescent="0.2">
      <c r="A11" t="s">
        <v>19</v>
      </c>
      <c r="B11" s="1">
        <f t="shared" si="0"/>
        <v>85.599998474121094</v>
      </c>
      <c r="C11" s="1">
        <f t="shared" si="1"/>
        <v>84.699998474121088</v>
      </c>
      <c r="D11">
        <f t="shared" si="2"/>
        <v>4.2163702135578394E-4</v>
      </c>
      <c r="E11" s="1">
        <f t="shared" si="3"/>
        <v>3.2000000000000002E-3</v>
      </c>
      <c r="F11" s="1">
        <f>IF(B11='Global Best'!$B9,1,0)</f>
        <v>1</v>
      </c>
      <c r="G11" s="4">
        <f>('Global Best'!$B9-SSS!B11)/'Global Best'!$B9</f>
        <v>0</v>
      </c>
      <c r="I11" s="1">
        <v>84.599998474121094</v>
      </c>
      <c r="J11" s="1">
        <v>3.0000000000000001E-3</v>
      </c>
      <c r="K11" s="1">
        <v>85.599998474121094</v>
      </c>
      <c r="L11" s="1">
        <v>4.0000000000000001E-3</v>
      </c>
      <c r="M11" s="1">
        <v>84.599998474121094</v>
      </c>
      <c r="N11" s="1">
        <v>3.0000000000000001E-3</v>
      </c>
      <c r="O11" s="1">
        <v>84.599998474121094</v>
      </c>
      <c r="P11" s="1">
        <v>3.0000000000000001E-3</v>
      </c>
      <c r="Q11" s="1">
        <v>84.599998474121094</v>
      </c>
      <c r="R11" s="1">
        <v>4.0000000000000001E-3</v>
      </c>
      <c r="S11" s="1">
        <v>84.599998474121094</v>
      </c>
      <c r="T11" s="1">
        <v>3.0000000000000001E-3</v>
      </c>
      <c r="U11" s="1">
        <v>84.599998474121094</v>
      </c>
      <c r="V11" s="1">
        <v>3.0000000000000001E-3</v>
      </c>
      <c r="W11" s="1">
        <v>84.599998474121094</v>
      </c>
      <c r="X11" s="1">
        <v>3.0000000000000001E-3</v>
      </c>
      <c r="Y11" s="1">
        <v>84.599998474121094</v>
      </c>
      <c r="Z11" s="1">
        <v>3.0000000000000001E-3</v>
      </c>
      <c r="AA11" s="1">
        <v>84.599998474121094</v>
      </c>
      <c r="AB11" s="1">
        <v>3.0000000000000001E-3</v>
      </c>
    </row>
    <row r="12" spans="1:28" x14ac:dyDescent="0.2">
      <c r="A12" t="s">
        <v>20</v>
      </c>
      <c r="B12" s="1">
        <f t="shared" si="0"/>
        <v>73.599998474121094</v>
      </c>
      <c r="C12" s="1">
        <f t="shared" si="1"/>
        <v>73.119998168945287</v>
      </c>
      <c r="D12">
        <f t="shared" si="2"/>
        <v>4.2163702135578388E-4</v>
      </c>
      <c r="E12" s="1">
        <f t="shared" si="3"/>
        <v>5.1999999999999989E-3</v>
      </c>
      <c r="F12" s="1">
        <f>IF(B12='Global Best'!$B10,1,0)</f>
        <v>1</v>
      </c>
      <c r="G12" s="4">
        <f>('Global Best'!$B10-SSS!B12)/'Global Best'!$B10</f>
        <v>0</v>
      </c>
      <c r="I12" s="1">
        <v>71.199996948242102</v>
      </c>
      <c r="J12" s="1">
        <v>5.0000000000000001E-3</v>
      </c>
      <c r="K12" s="1">
        <v>73.599998474121094</v>
      </c>
      <c r="L12" s="1">
        <v>5.0000000000000001E-3</v>
      </c>
      <c r="M12" s="1">
        <v>73.599998474121094</v>
      </c>
      <c r="N12" s="1">
        <v>5.0000000000000001E-3</v>
      </c>
      <c r="O12" s="1">
        <v>73.599998474121094</v>
      </c>
      <c r="P12" s="1">
        <v>5.0000000000000001E-3</v>
      </c>
      <c r="Q12" s="1">
        <v>73.599998474121094</v>
      </c>
      <c r="R12" s="1">
        <v>5.0000000000000001E-3</v>
      </c>
      <c r="S12" s="1">
        <v>71.199996948242102</v>
      </c>
      <c r="T12" s="1">
        <v>6.0000000000000001E-3</v>
      </c>
      <c r="U12" s="1">
        <v>73.599998474121094</v>
      </c>
      <c r="V12" s="1">
        <v>5.0000000000000001E-3</v>
      </c>
      <c r="W12" s="1">
        <v>73.599998474121094</v>
      </c>
      <c r="X12" s="1">
        <v>5.0000000000000001E-3</v>
      </c>
      <c r="Y12" s="1">
        <v>73.599998474121094</v>
      </c>
      <c r="Z12" s="1">
        <v>5.0000000000000001E-3</v>
      </c>
      <c r="AA12" s="1">
        <v>73.599998474121094</v>
      </c>
      <c r="AB12" s="1">
        <v>6.0000000000000001E-3</v>
      </c>
    </row>
    <row r="13" spans="1:28" x14ac:dyDescent="0.2">
      <c r="A13" t="s">
        <v>21</v>
      </c>
      <c r="B13" s="1">
        <f t="shared" si="0"/>
        <v>154.89999389648401</v>
      </c>
      <c r="C13" s="1">
        <f t="shared" si="1"/>
        <v>154.89999389648398</v>
      </c>
      <c r="D13">
        <f t="shared" si="2"/>
        <v>5.2704627669472994E-4</v>
      </c>
      <c r="E13" s="1">
        <f t="shared" si="3"/>
        <v>3.5000000000000005E-3</v>
      </c>
      <c r="F13" s="1">
        <f>IF(B13='Global Best'!$B11,1,0)</f>
        <v>1</v>
      </c>
      <c r="G13" s="4">
        <f>('Global Best'!$B11-SSS!B13)/'Global Best'!$B11</f>
        <v>0</v>
      </c>
      <c r="I13" s="1">
        <v>154.89999389648401</v>
      </c>
      <c r="J13" s="1">
        <v>4.0000000000000001E-3</v>
      </c>
      <c r="K13" s="1">
        <v>154.89999389648401</v>
      </c>
      <c r="L13" s="1">
        <v>3.0000000000000001E-3</v>
      </c>
      <c r="M13" s="1">
        <v>154.89999389648401</v>
      </c>
      <c r="N13" s="1">
        <v>3.0000000000000001E-3</v>
      </c>
      <c r="O13" s="1">
        <v>154.89999389648401</v>
      </c>
      <c r="P13" s="1">
        <v>4.0000000000000001E-3</v>
      </c>
      <c r="Q13" s="1">
        <v>154.89999389648401</v>
      </c>
      <c r="R13" s="1">
        <v>3.0000000000000001E-3</v>
      </c>
      <c r="S13" s="1">
        <v>154.89999389648401</v>
      </c>
      <c r="T13" s="1">
        <v>4.0000000000000001E-3</v>
      </c>
      <c r="U13" s="1">
        <v>154.89999389648401</v>
      </c>
      <c r="V13" s="1">
        <v>3.0000000000000001E-3</v>
      </c>
      <c r="W13" s="1">
        <v>154.89999389648401</v>
      </c>
      <c r="X13" s="1">
        <v>4.0000000000000001E-3</v>
      </c>
      <c r="Y13" s="1">
        <v>154.89999389648401</v>
      </c>
      <c r="Z13" s="1">
        <v>4.0000000000000001E-3</v>
      </c>
      <c r="AA13" s="1">
        <v>154.89999389648401</v>
      </c>
      <c r="AB13" s="1">
        <v>3.0000000000000001E-3</v>
      </c>
    </row>
    <row r="14" spans="1:28" x14ac:dyDescent="0.2">
      <c r="A14" t="s">
        <v>4</v>
      </c>
      <c r="B14" s="1">
        <f t="shared" si="0"/>
        <v>134</v>
      </c>
      <c r="C14" s="1">
        <f t="shared" si="1"/>
        <v>133.840002441406</v>
      </c>
      <c r="D14">
        <f t="shared" si="2"/>
        <v>1.1737877907772674E-3</v>
      </c>
      <c r="E14" s="1">
        <f t="shared" si="3"/>
        <v>5.5999999999999991E-3</v>
      </c>
      <c r="F14" s="1">
        <f>IF(B14='Global Best'!$B12,1,0)</f>
        <v>1</v>
      </c>
      <c r="G14" s="4">
        <f>('Global Best'!$B12-SSS!B14)/'Global Best'!$B12</f>
        <v>0</v>
      </c>
      <c r="I14" s="1">
        <v>133.600006103515</v>
      </c>
      <c r="J14" s="1">
        <v>5.0000000000000001E-3</v>
      </c>
      <c r="K14" s="1">
        <v>134</v>
      </c>
      <c r="L14" s="1">
        <v>6.0000000000000001E-3</v>
      </c>
      <c r="M14" s="1">
        <v>133.600006103515</v>
      </c>
      <c r="N14" s="1">
        <v>8.0000000000000002E-3</v>
      </c>
      <c r="O14" s="1">
        <v>133.600006103515</v>
      </c>
      <c r="P14" s="1">
        <v>5.0000000000000001E-3</v>
      </c>
      <c r="Q14" s="1">
        <v>134</v>
      </c>
      <c r="R14" s="1">
        <v>5.0000000000000001E-3</v>
      </c>
      <c r="S14" s="1">
        <v>134</v>
      </c>
      <c r="T14" s="1">
        <v>6.0000000000000001E-3</v>
      </c>
      <c r="U14" s="1">
        <v>134</v>
      </c>
      <c r="V14" s="1">
        <v>5.0000000000000001E-3</v>
      </c>
      <c r="W14" s="1">
        <v>134</v>
      </c>
      <c r="X14" s="1">
        <v>5.0000000000000001E-3</v>
      </c>
      <c r="Y14" s="1">
        <v>134</v>
      </c>
      <c r="Z14" s="1">
        <v>7.0000000000000001E-3</v>
      </c>
      <c r="AA14" s="1">
        <v>133.600006103515</v>
      </c>
      <c r="AB14" s="1">
        <v>4.0000000000000001E-3</v>
      </c>
    </row>
    <row r="15" spans="1:28" x14ac:dyDescent="0.2">
      <c r="A15" t="s">
        <v>22</v>
      </c>
      <c r="B15" s="1">
        <f t="shared" si="0"/>
        <v>77.699996948242102</v>
      </c>
      <c r="C15" s="1">
        <f t="shared" si="1"/>
        <v>77.699996948242088</v>
      </c>
      <c r="D15">
        <f t="shared" si="2"/>
        <v>4.7140452079103169E-4</v>
      </c>
      <c r="E15" s="1">
        <f t="shared" si="3"/>
        <v>3.0000000000000001E-3</v>
      </c>
      <c r="F15" s="1">
        <f>IF(B15='Global Best'!$B13,1,0)</f>
        <v>1</v>
      </c>
      <c r="G15" s="4">
        <f>('Global Best'!$B13-SSS!B15)/'Global Best'!$B13</f>
        <v>0</v>
      </c>
      <c r="I15" s="1">
        <v>77.699996948242102</v>
      </c>
      <c r="J15" s="1">
        <v>4.0000000000000001E-3</v>
      </c>
      <c r="K15" s="1">
        <v>77.699996948242102</v>
      </c>
      <c r="L15" s="1">
        <v>3.0000000000000001E-3</v>
      </c>
      <c r="M15" s="1">
        <v>77.699996948242102</v>
      </c>
      <c r="N15" s="1">
        <v>3.0000000000000001E-3</v>
      </c>
      <c r="O15" s="1">
        <v>77.699996948242102</v>
      </c>
      <c r="P15" s="1">
        <v>3.0000000000000001E-3</v>
      </c>
      <c r="Q15" s="1">
        <v>77.699996948242102</v>
      </c>
      <c r="R15" s="1">
        <v>2E-3</v>
      </c>
      <c r="S15" s="1">
        <v>77.699996948242102</v>
      </c>
      <c r="T15" s="1">
        <v>3.0000000000000001E-3</v>
      </c>
      <c r="U15" s="1">
        <v>77.699996948242102</v>
      </c>
      <c r="V15" s="1">
        <v>3.0000000000000001E-3</v>
      </c>
      <c r="W15" s="1">
        <v>77.699996948242102</v>
      </c>
      <c r="X15" s="1">
        <v>3.0000000000000001E-3</v>
      </c>
      <c r="Y15" s="1">
        <v>77.699996948242102</v>
      </c>
      <c r="Z15" s="1">
        <v>3.0000000000000001E-3</v>
      </c>
      <c r="AA15" s="1">
        <v>77.699996948242102</v>
      </c>
      <c r="AB15" s="1">
        <v>3.0000000000000001E-3</v>
      </c>
    </row>
    <row r="16" spans="1:28" x14ac:dyDescent="0.2">
      <c r="A16" t="s">
        <v>23</v>
      </c>
      <c r="B16" s="1">
        <f t="shared" si="0"/>
        <v>63.099998474121001</v>
      </c>
      <c r="C16" s="1">
        <f t="shared" si="1"/>
        <v>63.099998474120994</v>
      </c>
      <c r="D16">
        <f t="shared" si="2"/>
        <v>3.1622776601683794E-4</v>
      </c>
      <c r="E16" s="1">
        <f t="shared" si="3"/>
        <v>4.1000000000000012E-3</v>
      </c>
      <c r="F16" s="1">
        <f>IF(B16='Global Best'!$B14,1,0)</f>
        <v>0</v>
      </c>
      <c r="G16" s="4">
        <f>('Global Best'!$B14-SSS!B16)/'Global Best'!$B14</f>
        <v>6.299236628015726E-3</v>
      </c>
      <c r="I16" s="1">
        <v>63.099998474121001</v>
      </c>
      <c r="J16" s="1">
        <v>4.0000000000000001E-3</v>
      </c>
      <c r="K16" s="1">
        <v>63.099998474121001</v>
      </c>
      <c r="L16" s="1">
        <v>4.0000000000000001E-3</v>
      </c>
      <c r="M16" s="1">
        <v>63.099998474121001</v>
      </c>
      <c r="N16" s="1">
        <v>4.0000000000000001E-3</v>
      </c>
      <c r="O16" s="1">
        <v>63.099998474121001</v>
      </c>
      <c r="P16" s="1">
        <v>5.0000000000000001E-3</v>
      </c>
      <c r="Q16" s="1">
        <v>63.099998474121001</v>
      </c>
      <c r="R16" s="1">
        <v>4.0000000000000001E-3</v>
      </c>
      <c r="S16" s="1">
        <v>63.099998474121001</v>
      </c>
      <c r="T16" s="1">
        <v>4.0000000000000001E-3</v>
      </c>
      <c r="U16" s="1">
        <v>63.099998474121001</v>
      </c>
      <c r="V16" s="1">
        <v>4.0000000000000001E-3</v>
      </c>
      <c r="W16" s="1">
        <v>63.099998474121001</v>
      </c>
      <c r="X16" s="1">
        <v>4.0000000000000001E-3</v>
      </c>
      <c r="Y16" s="1">
        <v>63.099998474121001</v>
      </c>
      <c r="Z16" s="1">
        <v>4.0000000000000001E-3</v>
      </c>
      <c r="AA16" s="1">
        <v>63.099998474121001</v>
      </c>
      <c r="AB16" s="1">
        <v>4.0000000000000001E-3</v>
      </c>
    </row>
    <row r="17" spans="1:28" x14ac:dyDescent="0.2">
      <c r="A17" t="s">
        <v>24</v>
      </c>
      <c r="B17" s="1">
        <f t="shared" si="0"/>
        <v>41.799999237060497</v>
      </c>
      <c r="C17" s="1">
        <f t="shared" si="1"/>
        <v>40.11999931335442</v>
      </c>
      <c r="D17">
        <f t="shared" si="2"/>
        <v>4.2163702135578394E-4</v>
      </c>
      <c r="E17" s="1">
        <f t="shared" si="3"/>
        <v>2.8E-3</v>
      </c>
      <c r="F17" s="1">
        <f>IF(B17='Global Best'!$B15,1,0)</f>
        <v>1</v>
      </c>
      <c r="G17" s="4">
        <f>('Global Best'!$B15-SSS!B17)/'Global Best'!$B15</f>
        <v>0</v>
      </c>
      <c r="I17" s="1">
        <v>40.599998474121001</v>
      </c>
      <c r="J17" s="1">
        <v>3.0000000000000001E-3</v>
      </c>
      <c r="K17" s="1">
        <v>38.200000762939403</v>
      </c>
      <c r="L17" s="1">
        <v>3.0000000000000001E-3</v>
      </c>
      <c r="M17" s="1">
        <v>40.599998474121001</v>
      </c>
      <c r="N17" s="1">
        <v>3.0000000000000001E-3</v>
      </c>
      <c r="O17" s="1">
        <v>40.599998474121001</v>
      </c>
      <c r="P17" s="1">
        <v>2E-3</v>
      </c>
      <c r="Q17" s="1">
        <v>40.599998474121001</v>
      </c>
      <c r="R17" s="1">
        <v>3.0000000000000001E-3</v>
      </c>
      <c r="S17" s="1">
        <v>38.200000762939403</v>
      </c>
      <c r="T17" s="1">
        <v>3.0000000000000001E-3</v>
      </c>
      <c r="U17" s="1">
        <v>41.799999237060497</v>
      </c>
      <c r="V17" s="1">
        <v>3.0000000000000001E-3</v>
      </c>
      <c r="W17" s="1">
        <v>41.799999237060497</v>
      </c>
      <c r="X17" s="1">
        <v>3.0000000000000001E-3</v>
      </c>
      <c r="Y17" s="1">
        <v>40.599998474121001</v>
      </c>
      <c r="Z17" s="1">
        <v>2E-3</v>
      </c>
      <c r="AA17" s="1">
        <v>38.200000762939403</v>
      </c>
      <c r="AB17" s="1">
        <v>3.0000000000000001E-3</v>
      </c>
    </row>
    <row r="18" spans="1:28" x14ac:dyDescent="0.2">
      <c r="A18" t="s">
        <v>25</v>
      </c>
      <c r="B18" s="1">
        <f t="shared" si="0"/>
        <v>27.899999618530199</v>
      </c>
      <c r="C18" s="1">
        <f t="shared" si="1"/>
        <v>27.779999732971135</v>
      </c>
      <c r="D18">
        <f t="shared" si="2"/>
        <v>4.2163702135578394E-4</v>
      </c>
      <c r="E18" s="1">
        <f t="shared" si="3"/>
        <v>4.7999999999999996E-3</v>
      </c>
      <c r="F18" s="1">
        <f>IF(B18='Global Best'!$B16,1,0)</f>
        <v>1</v>
      </c>
      <c r="G18" s="4">
        <f>('Global Best'!$B16-SSS!B18)/'Global Best'!$B16</f>
        <v>0</v>
      </c>
      <c r="I18" s="1">
        <v>27.899999618530199</v>
      </c>
      <c r="J18" s="1">
        <v>5.0000000000000001E-3</v>
      </c>
      <c r="K18" s="1">
        <v>27.5</v>
      </c>
      <c r="L18" s="1">
        <v>5.0000000000000001E-3</v>
      </c>
      <c r="M18" s="1">
        <v>27.5</v>
      </c>
      <c r="N18" s="1">
        <v>4.0000000000000001E-3</v>
      </c>
      <c r="O18" s="1">
        <v>27.899999618530199</v>
      </c>
      <c r="P18" s="1">
        <v>5.0000000000000001E-3</v>
      </c>
      <c r="Q18" s="1">
        <v>27.899999618530199</v>
      </c>
      <c r="R18" s="1">
        <v>4.0000000000000001E-3</v>
      </c>
      <c r="S18" s="1">
        <v>27.899999618530199</v>
      </c>
      <c r="T18" s="1">
        <v>5.0000000000000001E-3</v>
      </c>
      <c r="U18" s="1">
        <v>27.899999618530199</v>
      </c>
      <c r="V18" s="1">
        <v>5.0000000000000001E-3</v>
      </c>
      <c r="W18" s="1">
        <v>27.899999618530199</v>
      </c>
      <c r="X18" s="1">
        <v>5.0000000000000001E-3</v>
      </c>
      <c r="Y18" s="1">
        <v>27.899999618530199</v>
      </c>
      <c r="Z18" s="1">
        <v>5.0000000000000001E-3</v>
      </c>
      <c r="AA18" s="1">
        <v>27.5</v>
      </c>
      <c r="AB18" s="1">
        <v>5.0000000000000001E-3</v>
      </c>
    </row>
    <row r="19" spans="1:28" x14ac:dyDescent="0.2">
      <c r="A19" t="s">
        <v>26</v>
      </c>
      <c r="B19" s="1">
        <f t="shared" si="0"/>
        <v>108.5</v>
      </c>
      <c r="C19" s="1">
        <f t="shared" si="1"/>
        <v>108.5</v>
      </c>
      <c r="D19">
        <f t="shared" si="2"/>
        <v>5.1639777949432221E-4</v>
      </c>
      <c r="E19" s="1">
        <f t="shared" si="3"/>
        <v>3.4000000000000002E-3</v>
      </c>
      <c r="F19" s="1">
        <f>IF(B19='Global Best'!$B17,1,0)</f>
        <v>1</v>
      </c>
      <c r="G19" s="4">
        <f>('Global Best'!$B17-SSS!B19)/'Global Best'!$B17</f>
        <v>0</v>
      </c>
      <c r="I19" s="1">
        <v>108.5</v>
      </c>
      <c r="J19" s="1">
        <v>4.0000000000000001E-3</v>
      </c>
      <c r="K19" s="1">
        <v>108.5</v>
      </c>
      <c r="L19" s="1">
        <v>3.0000000000000001E-3</v>
      </c>
      <c r="M19" s="1">
        <v>108.5</v>
      </c>
      <c r="N19" s="1">
        <v>3.0000000000000001E-3</v>
      </c>
      <c r="O19" s="1">
        <v>108.5</v>
      </c>
      <c r="P19" s="1">
        <v>3.0000000000000001E-3</v>
      </c>
      <c r="Q19" s="1">
        <v>108.5</v>
      </c>
      <c r="R19" s="1">
        <v>4.0000000000000001E-3</v>
      </c>
      <c r="S19" s="1">
        <v>108.5</v>
      </c>
      <c r="T19" s="1">
        <v>3.0000000000000001E-3</v>
      </c>
      <c r="U19" s="1">
        <v>108.5</v>
      </c>
      <c r="V19" s="1">
        <v>3.0000000000000001E-3</v>
      </c>
      <c r="W19" s="1">
        <v>108.5</v>
      </c>
      <c r="X19" s="1">
        <v>4.0000000000000001E-3</v>
      </c>
      <c r="Y19" s="1">
        <v>108.5</v>
      </c>
      <c r="Z19" s="1">
        <v>3.0000000000000001E-3</v>
      </c>
      <c r="AA19" s="1">
        <v>108.5</v>
      </c>
      <c r="AB19" s="1">
        <v>4.0000000000000001E-3</v>
      </c>
    </row>
    <row r="20" spans="1:28" x14ac:dyDescent="0.2">
      <c r="A20" t="s">
        <v>27</v>
      </c>
      <c r="B20" s="1">
        <f t="shared" si="0"/>
        <v>104.400001525878</v>
      </c>
      <c r="C20" s="1">
        <f t="shared" si="1"/>
        <v>104.400001525878</v>
      </c>
      <c r="D20">
        <f t="shared" si="2"/>
        <v>4.8304589153964797E-4</v>
      </c>
      <c r="E20" s="1">
        <f t="shared" si="3"/>
        <v>4.3000000000000009E-3</v>
      </c>
      <c r="F20" s="1">
        <f>IF(B20='Global Best'!$B18,1,0)</f>
        <v>1</v>
      </c>
      <c r="G20" s="4">
        <f>('Global Best'!$B18-SSS!B20)/'Global Best'!$B18</f>
        <v>0</v>
      </c>
      <c r="I20" s="1">
        <v>104.400001525878</v>
      </c>
      <c r="J20" s="1">
        <v>5.0000000000000001E-3</v>
      </c>
      <c r="K20" s="1">
        <v>104.400001525878</v>
      </c>
      <c r="L20" s="1">
        <v>4.0000000000000001E-3</v>
      </c>
      <c r="M20" s="1">
        <v>104.400001525878</v>
      </c>
      <c r="N20" s="1">
        <v>4.0000000000000001E-3</v>
      </c>
      <c r="O20" s="1">
        <v>104.400001525878</v>
      </c>
      <c r="P20" s="1">
        <v>4.0000000000000001E-3</v>
      </c>
      <c r="Q20" s="1">
        <v>104.400001525878</v>
      </c>
      <c r="R20" s="1">
        <v>5.0000000000000001E-3</v>
      </c>
      <c r="S20" s="1">
        <v>104.400001525878</v>
      </c>
      <c r="T20" s="1">
        <v>4.0000000000000001E-3</v>
      </c>
      <c r="U20" s="1">
        <v>104.400001525878</v>
      </c>
      <c r="V20" s="1">
        <v>4.0000000000000001E-3</v>
      </c>
      <c r="W20" s="1">
        <v>104.400001525878</v>
      </c>
      <c r="X20" s="1">
        <v>5.0000000000000001E-3</v>
      </c>
      <c r="Y20" s="1">
        <v>104.400001525878</v>
      </c>
      <c r="Z20" s="1">
        <v>4.0000000000000001E-3</v>
      </c>
      <c r="AA20" s="1">
        <v>104.400001525878</v>
      </c>
      <c r="AB20" s="1">
        <v>4.0000000000000001E-3</v>
      </c>
    </row>
    <row r="21" spans="1:28" x14ac:dyDescent="0.2">
      <c r="A21" t="s">
        <v>28</v>
      </c>
      <c r="B21" s="1">
        <f t="shared" si="0"/>
        <v>119.09999847412099</v>
      </c>
      <c r="C21" s="1">
        <f t="shared" si="1"/>
        <v>119.09999847412101</v>
      </c>
      <c r="D21">
        <f t="shared" si="2"/>
        <v>5.1639777949432221E-4</v>
      </c>
      <c r="E21" s="1">
        <f t="shared" si="3"/>
        <v>2.5999999999999999E-3</v>
      </c>
      <c r="F21" s="1">
        <f>IF(B21='Global Best'!$B19,1,0)</f>
        <v>1</v>
      </c>
      <c r="G21" s="4">
        <f>('Global Best'!$B19-SSS!B21)/'Global Best'!$B19</f>
        <v>0</v>
      </c>
      <c r="I21" s="1">
        <v>119.09999847412099</v>
      </c>
      <c r="J21" s="1">
        <v>3.0000000000000001E-3</v>
      </c>
      <c r="K21" s="1">
        <v>119.09999847412099</v>
      </c>
      <c r="L21" s="1">
        <v>2E-3</v>
      </c>
      <c r="M21" s="1">
        <v>119.09999847412099</v>
      </c>
      <c r="N21" s="1">
        <v>3.0000000000000001E-3</v>
      </c>
      <c r="O21" s="1">
        <v>119.09999847412099</v>
      </c>
      <c r="P21" s="1">
        <v>2E-3</v>
      </c>
      <c r="Q21" s="1">
        <v>119.09999847412099</v>
      </c>
      <c r="R21" s="1">
        <v>3.0000000000000001E-3</v>
      </c>
      <c r="S21" s="1">
        <v>119.09999847412099</v>
      </c>
      <c r="T21" s="1">
        <v>2E-3</v>
      </c>
      <c r="U21" s="1">
        <v>119.09999847412099</v>
      </c>
      <c r="V21" s="1">
        <v>3.0000000000000001E-3</v>
      </c>
      <c r="W21" s="1">
        <v>119.09999847412099</v>
      </c>
      <c r="X21" s="1">
        <v>3.0000000000000001E-3</v>
      </c>
      <c r="Y21" s="1">
        <v>119.09999847412099</v>
      </c>
      <c r="Z21" s="1">
        <v>2E-3</v>
      </c>
      <c r="AA21" s="1">
        <v>119.09999847412099</v>
      </c>
      <c r="AB21" s="1">
        <v>3.0000000000000001E-3</v>
      </c>
    </row>
    <row r="22" spans="1:28" x14ac:dyDescent="0.2">
      <c r="A22" t="s">
        <v>29</v>
      </c>
      <c r="B22" s="1">
        <f t="shared" si="0"/>
        <v>102.5</v>
      </c>
      <c r="C22" s="1">
        <f t="shared" si="1"/>
        <v>102.31999969482419</v>
      </c>
      <c r="D22">
        <f t="shared" si="2"/>
        <v>4.2163702135578388E-4</v>
      </c>
      <c r="E22" s="1">
        <f t="shared" si="3"/>
        <v>5.7999999999999987E-3</v>
      </c>
      <c r="F22" s="1">
        <f>IF(B22='Global Best'!$B20,1,0)</f>
        <v>1</v>
      </c>
      <c r="G22" s="4">
        <f>('Global Best'!$B20-SSS!B22)/'Global Best'!$B20</f>
        <v>0</v>
      </c>
      <c r="I22" s="1">
        <v>102.5</v>
      </c>
      <c r="J22" s="1">
        <v>6.0000000000000001E-3</v>
      </c>
      <c r="K22" s="1">
        <v>102.5</v>
      </c>
      <c r="L22" s="1">
        <v>6.0000000000000001E-3</v>
      </c>
      <c r="M22" s="1">
        <v>102.5</v>
      </c>
      <c r="N22" s="1">
        <v>6.0000000000000001E-3</v>
      </c>
      <c r="O22" s="1">
        <v>102.5</v>
      </c>
      <c r="P22" s="1">
        <v>6.0000000000000001E-3</v>
      </c>
      <c r="Q22" s="1">
        <v>100.699996948242</v>
      </c>
      <c r="R22" s="1">
        <v>6.0000000000000001E-3</v>
      </c>
      <c r="S22" s="1">
        <v>102.5</v>
      </c>
      <c r="T22" s="1">
        <v>6.0000000000000001E-3</v>
      </c>
      <c r="U22" s="1">
        <v>102.5</v>
      </c>
      <c r="V22" s="1">
        <v>6.0000000000000001E-3</v>
      </c>
      <c r="W22" s="1">
        <v>102.5</v>
      </c>
      <c r="X22" s="1">
        <v>5.0000000000000001E-3</v>
      </c>
      <c r="Y22" s="1">
        <v>102.5</v>
      </c>
      <c r="Z22" s="1">
        <v>6.0000000000000001E-3</v>
      </c>
      <c r="AA22" s="1">
        <v>102.5</v>
      </c>
      <c r="AB22" s="1">
        <v>5.0000000000000001E-3</v>
      </c>
    </row>
    <row r="23" spans="1:28" x14ac:dyDescent="0.2">
      <c r="A23" t="s">
        <v>30</v>
      </c>
      <c r="B23" s="1">
        <f t="shared" si="0"/>
        <v>115.300003051757</v>
      </c>
      <c r="C23" s="1">
        <f t="shared" si="1"/>
        <v>115.30000305175699</v>
      </c>
      <c r="D23">
        <f t="shared" si="2"/>
        <v>3.1622776601683794E-4</v>
      </c>
      <c r="E23" s="1">
        <f t="shared" si="3"/>
        <v>3.0999999999999995E-3</v>
      </c>
      <c r="F23" s="1">
        <f>IF(B23='Global Best'!$B21,1,0)</f>
        <v>1</v>
      </c>
      <c r="G23" s="4">
        <f>('Global Best'!$B21-SSS!B23)/'Global Best'!$B21</f>
        <v>0</v>
      </c>
      <c r="I23" s="1">
        <v>115.300003051757</v>
      </c>
      <c r="J23" s="1">
        <v>3.0000000000000001E-3</v>
      </c>
      <c r="K23" s="1">
        <v>115.300003051757</v>
      </c>
      <c r="L23" s="1">
        <v>3.0000000000000001E-3</v>
      </c>
      <c r="M23" s="1">
        <v>115.300003051757</v>
      </c>
      <c r="N23" s="1">
        <v>3.0000000000000001E-3</v>
      </c>
      <c r="O23" s="1">
        <v>115.300003051757</v>
      </c>
      <c r="P23" s="1">
        <v>3.0000000000000001E-3</v>
      </c>
      <c r="Q23" s="1">
        <v>115.300003051757</v>
      </c>
      <c r="R23" s="1">
        <v>3.0000000000000001E-3</v>
      </c>
      <c r="S23" s="1">
        <v>115.300003051757</v>
      </c>
      <c r="T23" s="1">
        <v>3.0000000000000001E-3</v>
      </c>
      <c r="U23" s="1">
        <v>115.300003051757</v>
      </c>
      <c r="V23" s="1">
        <v>3.0000000000000001E-3</v>
      </c>
      <c r="W23" s="1">
        <v>115.300003051757</v>
      </c>
      <c r="X23" s="1">
        <v>4.0000000000000001E-3</v>
      </c>
      <c r="Y23" s="1">
        <v>115.300003051757</v>
      </c>
      <c r="Z23" s="1">
        <v>3.0000000000000001E-3</v>
      </c>
      <c r="AA23" s="1">
        <v>115.300003051757</v>
      </c>
      <c r="AB23" s="1">
        <v>3.0000000000000001E-3</v>
      </c>
    </row>
    <row r="24" spans="1:28" x14ac:dyDescent="0.2">
      <c r="A24" t="s">
        <v>31</v>
      </c>
      <c r="B24" s="1">
        <f t="shared" si="0"/>
        <v>101.800003051757</v>
      </c>
      <c r="C24" s="1">
        <f t="shared" si="1"/>
        <v>101.800003051757</v>
      </c>
      <c r="D24">
        <f t="shared" si="2"/>
        <v>5.1639777949432232E-4</v>
      </c>
      <c r="E24" s="1">
        <f t="shared" si="3"/>
        <v>4.5999999999999991E-3</v>
      </c>
      <c r="F24" s="1">
        <f>IF(B24='Global Best'!$B22,1,0)</f>
        <v>1</v>
      </c>
      <c r="G24" s="4">
        <f>('Global Best'!$B22-SSS!B24)/'Global Best'!$B22</f>
        <v>0</v>
      </c>
      <c r="I24" s="1">
        <v>101.800003051757</v>
      </c>
      <c r="J24" s="1">
        <v>5.0000000000000001E-3</v>
      </c>
      <c r="K24" s="1">
        <v>101.800003051757</v>
      </c>
      <c r="L24" s="1">
        <v>4.0000000000000001E-3</v>
      </c>
      <c r="M24" s="1">
        <v>101.800003051757</v>
      </c>
      <c r="N24" s="1">
        <v>5.0000000000000001E-3</v>
      </c>
      <c r="O24" s="1">
        <v>101.800003051757</v>
      </c>
      <c r="P24" s="1">
        <v>4.0000000000000001E-3</v>
      </c>
      <c r="Q24" s="1">
        <v>101.800003051757</v>
      </c>
      <c r="R24" s="1">
        <v>5.0000000000000001E-3</v>
      </c>
      <c r="S24" s="1">
        <v>101.800003051757</v>
      </c>
      <c r="T24" s="1">
        <v>5.0000000000000001E-3</v>
      </c>
      <c r="U24" s="1">
        <v>101.800003051757</v>
      </c>
      <c r="V24" s="1">
        <v>4.0000000000000001E-3</v>
      </c>
      <c r="W24" s="1">
        <v>101.800003051757</v>
      </c>
      <c r="X24" s="1">
        <v>5.0000000000000001E-3</v>
      </c>
      <c r="Y24" s="1">
        <v>101.800003051757</v>
      </c>
      <c r="Z24" s="1">
        <v>4.0000000000000001E-3</v>
      </c>
      <c r="AA24" s="1">
        <v>101.800003051757</v>
      </c>
      <c r="AB24" s="1">
        <v>5.0000000000000001E-3</v>
      </c>
    </row>
    <row r="25" spans="1:28" x14ac:dyDescent="0.2">
      <c r="A25" t="s">
        <v>32</v>
      </c>
      <c r="B25" s="1">
        <f t="shared" si="0"/>
        <v>163.39999389648401</v>
      </c>
      <c r="C25" s="1">
        <f t="shared" si="1"/>
        <v>162.10000305175717</v>
      </c>
      <c r="D25">
        <f t="shared" si="2"/>
        <v>1.2892719737209252E-2</v>
      </c>
      <c r="E25" s="1">
        <f t="shared" si="3"/>
        <v>9.799999999999999E-2</v>
      </c>
      <c r="F25" s="1">
        <f>IF(B25='Global Best'!$B23,1,0)</f>
        <v>0</v>
      </c>
      <c r="G25" s="4">
        <f>('Global Best'!$B23-SSS!B25)/'Global Best'!$B23</f>
        <v>4.8721258625245567E-3</v>
      </c>
      <c r="I25" s="1">
        <v>162.39999389648401</v>
      </c>
      <c r="J25" s="1">
        <v>0.13300000000000001</v>
      </c>
      <c r="K25" s="1">
        <v>162.600006103515</v>
      </c>
      <c r="L25" s="1">
        <v>9.8000000000000004E-2</v>
      </c>
      <c r="M25" s="1">
        <v>161.600006103515</v>
      </c>
      <c r="N25" s="1">
        <v>9.2999999999999999E-2</v>
      </c>
      <c r="O25" s="1">
        <v>161.600006103515</v>
      </c>
      <c r="P25" s="1">
        <v>0.10100000000000001</v>
      </c>
      <c r="Q25" s="1">
        <v>161.80000305175699</v>
      </c>
      <c r="R25" s="1">
        <v>9.0999999999999998E-2</v>
      </c>
      <c r="S25" s="1">
        <v>161.80000305175699</v>
      </c>
      <c r="T25" s="1">
        <v>9.1999999999999998E-2</v>
      </c>
      <c r="U25" s="1">
        <v>162.600006103515</v>
      </c>
      <c r="V25" s="1">
        <v>9.8000000000000004E-2</v>
      </c>
      <c r="W25" s="1">
        <v>161.600006103515</v>
      </c>
      <c r="X25" s="1">
        <v>9.1999999999999998E-2</v>
      </c>
      <c r="Y25" s="1">
        <v>163.39999389648401</v>
      </c>
      <c r="Z25" s="1">
        <v>9.4E-2</v>
      </c>
      <c r="AA25" s="1">
        <v>161.600006103515</v>
      </c>
      <c r="AB25" s="1">
        <v>8.7999999999999995E-2</v>
      </c>
    </row>
    <row r="26" spans="1:28" x14ac:dyDescent="0.2">
      <c r="A26" t="s">
        <v>33</v>
      </c>
      <c r="B26" s="1">
        <f t="shared" si="0"/>
        <v>154.89999389648401</v>
      </c>
      <c r="C26" s="1">
        <f t="shared" si="1"/>
        <v>153.80000152587849</v>
      </c>
      <c r="D26">
        <f t="shared" si="2"/>
        <v>4.5995168828427612E-3</v>
      </c>
      <c r="E26" s="1">
        <f t="shared" si="3"/>
        <v>0.12639999999999998</v>
      </c>
      <c r="F26" s="1">
        <f>IF(B26='Global Best'!$B24,1,0)</f>
        <v>1</v>
      </c>
      <c r="G26" s="4">
        <f>('Global Best'!$B24-SSS!B26)/'Global Best'!$B24</f>
        <v>0</v>
      </c>
      <c r="I26" s="1">
        <v>154.100006103515</v>
      </c>
      <c r="J26" s="1">
        <v>0.129</v>
      </c>
      <c r="K26" s="1">
        <v>153.5</v>
      </c>
      <c r="L26" s="1">
        <v>0.124</v>
      </c>
      <c r="M26" s="1">
        <v>153.600006103515</v>
      </c>
      <c r="N26" s="1">
        <v>0.122</v>
      </c>
      <c r="O26" s="1">
        <v>153.5</v>
      </c>
      <c r="P26" s="1">
        <v>0.11899999999999999</v>
      </c>
      <c r="Q26" s="1">
        <v>153.5</v>
      </c>
      <c r="R26" s="1">
        <v>0.122</v>
      </c>
      <c r="S26" s="1">
        <v>153.80000305175699</v>
      </c>
      <c r="T26" s="1">
        <v>0.13300000000000001</v>
      </c>
      <c r="U26" s="1">
        <v>153.5</v>
      </c>
      <c r="V26" s="1">
        <v>0.13200000000000001</v>
      </c>
      <c r="W26" s="1">
        <v>153.80000305175699</v>
      </c>
      <c r="X26" s="1">
        <v>0.128</v>
      </c>
      <c r="Y26" s="1">
        <v>154.89999389648401</v>
      </c>
      <c r="Z26" s="1">
        <v>0.126</v>
      </c>
      <c r="AA26" s="1">
        <v>153.80000305175699</v>
      </c>
      <c r="AB26" s="1">
        <v>0.129</v>
      </c>
    </row>
    <row r="27" spans="1:28" x14ac:dyDescent="0.2">
      <c r="A27" t="s">
        <v>34</v>
      </c>
      <c r="B27" s="1">
        <f t="shared" si="0"/>
        <v>84.099998474121094</v>
      </c>
      <c r="C27" s="1">
        <f t="shared" si="1"/>
        <v>84.009999084472639</v>
      </c>
      <c r="D27">
        <f t="shared" si="2"/>
        <v>1.3333333333333344E-3</v>
      </c>
      <c r="E27" s="1">
        <f t="shared" si="3"/>
        <v>6.3000000000000014E-2</v>
      </c>
      <c r="F27" s="1">
        <f>IF(B27='Global Best'!$B25,1,0)</f>
        <v>0</v>
      </c>
      <c r="G27" s="4">
        <f>('Global Best'!$B25-SSS!B27)/'Global Best'!$B25</f>
        <v>2.3725334566584468E-3</v>
      </c>
      <c r="I27" s="1">
        <v>84.099998474121094</v>
      </c>
      <c r="J27" s="1">
        <v>6.2E-2</v>
      </c>
      <c r="K27" s="1">
        <v>84</v>
      </c>
      <c r="L27" s="1">
        <v>6.3E-2</v>
      </c>
      <c r="M27" s="1">
        <v>84.099998474121094</v>
      </c>
      <c r="N27" s="1">
        <v>6.5000000000000002E-2</v>
      </c>
      <c r="O27" s="1">
        <v>84</v>
      </c>
      <c r="P27" s="1">
        <v>6.3E-2</v>
      </c>
      <c r="Q27" s="1">
        <v>84.099998474121094</v>
      </c>
      <c r="R27" s="1">
        <v>6.3E-2</v>
      </c>
      <c r="S27" s="1">
        <v>84.099998474121094</v>
      </c>
      <c r="T27" s="1">
        <v>6.3E-2</v>
      </c>
      <c r="U27" s="1">
        <v>84</v>
      </c>
      <c r="V27" s="1">
        <v>6.3E-2</v>
      </c>
      <c r="W27" s="1">
        <v>84</v>
      </c>
      <c r="X27" s="1">
        <v>0.06</v>
      </c>
      <c r="Y27" s="1">
        <v>83.699996948242102</v>
      </c>
      <c r="Z27" s="1">
        <v>6.4000000000000001E-2</v>
      </c>
      <c r="AA27" s="1">
        <v>84</v>
      </c>
      <c r="AB27" s="1">
        <v>6.4000000000000001E-2</v>
      </c>
    </row>
    <row r="28" spans="1:28" x14ac:dyDescent="0.2">
      <c r="A28" t="s">
        <v>5</v>
      </c>
      <c r="B28" s="1">
        <f t="shared" si="0"/>
        <v>70.699996948242102</v>
      </c>
      <c r="C28" s="1">
        <f t="shared" si="1"/>
        <v>70.409999084472616</v>
      </c>
      <c r="D28">
        <f t="shared" si="2"/>
        <v>2.4244128727957601E-3</v>
      </c>
      <c r="E28" s="1">
        <f t="shared" si="3"/>
        <v>0.1079</v>
      </c>
      <c r="F28" s="1">
        <f>IF(B28='Global Best'!$B26,1,0)</f>
        <v>0</v>
      </c>
      <c r="G28" s="4">
        <f>('Global Best'!$B26-SSS!B28)/'Global Best'!$B26</f>
        <v>5.6259006253647622E-3</v>
      </c>
      <c r="I28" s="1">
        <v>70.5</v>
      </c>
      <c r="J28" s="1">
        <v>0.105</v>
      </c>
      <c r="K28" s="1">
        <v>70.300003051757798</v>
      </c>
      <c r="L28" s="1">
        <v>0.106</v>
      </c>
      <c r="M28" s="1">
        <v>70.699996948242102</v>
      </c>
      <c r="N28" s="1">
        <v>0.107</v>
      </c>
      <c r="O28" s="1">
        <v>70.599998474121094</v>
      </c>
      <c r="P28" s="1">
        <v>0.111</v>
      </c>
      <c r="Q28" s="1">
        <v>70.699996948242102</v>
      </c>
      <c r="R28" s="1">
        <v>0.108</v>
      </c>
      <c r="S28" s="1">
        <v>70.199996948242102</v>
      </c>
      <c r="T28" s="1">
        <v>0.108</v>
      </c>
      <c r="U28" s="1">
        <v>70.300003051757798</v>
      </c>
      <c r="V28" s="1">
        <v>0.11</v>
      </c>
      <c r="W28" s="1">
        <v>70.599998474121094</v>
      </c>
      <c r="X28" s="1">
        <v>0.104</v>
      </c>
      <c r="Y28" s="1">
        <v>70.199996948242102</v>
      </c>
      <c r="Z28" s="1">
        <v>0.109</v>
      </c>
      <c r="AA28" s="1">
        <v>70</v>
      </c>
      <c r="AB28" s="1">
        <v>0.111</v>
      </c>
    </row>
    <row r="29" spans="1:28" x14ac:dyDescent="0.2">
      <c r="A29" t="s">
        <v>35</v>
      </c>
      <c r="B29" s="1">
        <f t="shared" si="0"/>
        <v>62.5</v>
      </c>
      <c r="C29" s="1">
        <f t="shared" si="1"/>
        <v>62.170000076293945</v>
      </c>
      <c r="D29">
        <f t="shared" si="2"/>
        <v>1.7669811040931444E-3</v>
      </c>
      <c r="E29" s="1">
        <f t="shared" si="3"/>
        <v>6.4299999999999996E-2</v>
      </c>
      <c r="F29" s="1">
        <f>IF(B29='Global Best'!$B27,1,0)</f>
        <v>0</v>
      </c>
      <c r="G29" s="4">
        <f>('Global Best'!$B27-SSS!B29)/'Global Best'!$B27</f>
        <v>9.5086923713172001E-3</v>
      </c>
      <c r="I29" s="1">
        <v>62</v>
      </c>
      <c r="J29" s="1">
        <v>6.4000000000000001E-2</v>
      </c>
      <c r="K29" s="1">
        <v>62.5</v>
      </c>
      <c r="L29" s="1">
        <v>6.5000000000000002E-2</v>
      </c>
      <c r="M29" s="1">
        <v>62</v>
      </c>
      <c r="N29" s="1">
        <v>6.4000000000000001E-2</v>
      </c>
      <c r="O29" s="1">
        <v>62.5</v>
      </c>
      <c r="P29" s="1">
        <v>6.4000000000000001E-2</v>
      </c>
      <c r="Q29" s="1">
        <v>62</v>
      </c>
      <c r="R29" s="1">
        <v>6.4000000000000001E-2</v>
      </c>
      <c r="S29" s="1">
        <v>62</v>
      </c>
      <c r="T29" s="1">
        <v>6.3E-2</v>
      </c>
      <c r="U29" s="1">
        <v>62.5</v>
      </c>
      <c r="V29" s="1">
        <v>6.3E-2</v>
      </c>
      <c r="W29" s="1">
        <v>62</v>
      </c>
      <c r="X29" s="1">
        <v>6.3E-2</v>
      </c>
      <c r="Y29" s="1">
        <v>61.700000762939403</v>
      </c>
      <c r="Z29" s="1">
        <v>6.9000000000000006E-2</v>
      </c>
      <c r="AA29" s="1">
        <v>62.5</v>
      </c>
      <c r="AB29" s="1">
        <v>6.4000000000000001E-2</v>
      </c>
    </row>
    <row r="30" spans="1:28" x14ac:dyDescent="0.2">
      <c r="A30" t="s">
        <v>36</v>
      </c>
      <c r="B30" s="1">
        <f t="shared" si="0"/>
        <v>53.900001525878899</v>
      </c>
      <c r="C30" s="1">
        <f t="shared" si="1"/>
        <v>53.890001296997056</v>
      </c>
      <c r="D30">
        <f t="shared" si="2"/>
        <v>3.0623157540948963E-3</v>
      </c>
      <c r="E30" s="1">
        <f t="shared" si="3"/>
        <v>9.5399999999999985E-2</v>
      </c>
      <c r="F30" s="1">
        <f>IF(B30='Global Best'!$B28,1,0)</f>
        <v>1</v>
      </c>
      <c r="G30" s="4">
        <f>('Global Best'!$B28-SSS!B30)/'Global Best'!$B28</f>
        <v>0</v>
      </c>
      <c r="I30" s="1">
        <v>53.900001525878899</v>
      </c>
      <c r="J30" s="1">
        <v>9.2999999999999999E-2</v>
      </c>
      <c r="K30" s="1">
        <v>53.900001525878899</v>
      </c>
      <c r="L30" s="1">
        <v>9.6000000000000002E-2</v>
      </c>
      <c r="M30" s="1">
        <v>53.900001525878899</v>
      </c>
      <c r="N30" s="1">
        <v>9.4E-2</v>
      </c>
      <c r="O30" s="1">
        <v>53.900001525878899</v>
      </c>
      <c r="P30" s="1">
        <v>9.6000000000000002E-2</v>
      </c>
      <c r="Q30" s="1">
        <v>53.900001525878899</v>
      </c>
      <c r="R30" s="1">
        <v>9.2999999999999999E-2</v>
      </c>
      <c r="S30" s="1">
        <v>53.900001525878899</v>
      </c>
      <c r="T30" s="1">
        <v>9.8000000000000004E-2</v>
      </c>
      <c r="U30" s="1">
        <v>53.799999237060497</v>
      </c>
      <c r="V30" s="1">
        <v>9.6000000000000002E-2</v>
      </c>
      <c r="W30" s="1">
        <v>53.900001525878899</v>
      </c>
      <c r="X30" s="1">
        <v>9.7000000000000003E-2</v>
      </c>
      <c r="Y30" s="1">
        <v>53.900001525878899</v>
      </c>
      <c r="Z30" s="1">
        <v>0.10100000000000001</v>
      </c>
      <c r="AA30" s="1">
        <v>53.900001525878899</v>
      </c>
      <c r="AB30" s="1">
        <v>0.09</v>
      </c>
    </row>
    <row r="31" spans="1:28" x14ac:dyDescent="0.2">
      <c r="A31" t="s">
        <v>37</v>
      </c>
      <c r="B31" s="1">
        <f t="shared" si="0"/>
        <v>102.199996948242</v>
      </c>
      <c r="C31" s="1">
        <f t="shared" si="1"/>
        <v>101.66000061035099</v>
      </c>
      <c r="D31">
        <f t="shared" si="2"/>
        <v>1.7669811040931412E-3</v>
      </c>
      <c r="E31" s="1">
        <f t="shared" si="3"/>
        <v>6.7299999999999999E-2</v>
      </c>
      <c r="F31" s="1">
        <f>IF(B31='Global Best'!$B29,1,0)</f>
        <v>0</v>
      </c>
      <c r="G31" s="4">
        <f>('Global Best'!$B29-SSS!B31)/'Global Best'!$B29</f>
        <v>1.0648655092138354E-2</v>
      </c>
      <c r="I31" s="1">
        <v>101.800003051757</v>
      </c>
      <c r="J31" s="1">
        <v>6.6000000000000003E-2</v>
      </c>
      <c r="K31" s="1">
        <v>101.800003051757</v>
      </c>
      <c r="L31" s="1">
        <v>6.5000000000000002E-2</v>
      </c>
      <c r="M31" s="1">
        <v>101.59999847412099</v>
      </c>
      <c r="N31" s="1">
        <v>7.0999999999999994E-2</v>
      </c>
      <c r="O31" s="1">
        <v>101.800003051757</v>
      </c>
      <c r="P31" s="1">
        <v>6.7000000000000004E-2</v>
      </c>
      <c r="Q31" s="1">
        <v>101.900001525878</v>
      </c>
      <c r="R31" s="1">
        <v>6.6000000000000003E-2</v>
      </c>
      <c r="S31" s="1">
        <v>101.59999847412099</v>
      </c>
      <c r="T31" s="1">
        <v>6.9000000000000006E-2</v>
      </c>
      <c r="U31" s="1">
        <v>102.199996948242</v>
      </c>
      <c r="V31" s="1">
        <v>6.8000000000000005E-2</v>
      </c>
      <c r="W31" s="1">
        <v>100.900001525878</v>
      </c>
      <c r="X31" s="1">
        <v>6.7000000000000004E-2</v>
      </c>
      <c r="Y31" s="1">
        <v>101.59999847412099</v>
      </c>
      <c r="Z31" s="1">
        <v>6.6000000000000003E-2</v>
      </c>
      <c r="AA31" s="1">
        <v>101.400001525878</v>
      </c>
      <c r="AB31" s="1">
        <v>6.8000000000000005E-2</v>
      </c>
    </row>
    <row r="32" spans="1:28" x14ac:dyDescent="0.2">
      <c r="A32" t="s">
        <v>38</v>
      </c>
      <c r="B32" s="1">
        <f t="shared" si="0"/>
        <v>89.199996948242102</v>
      </c>
      <c r="C32" s="1">
        <f t="shared" si="1"/>
        <v>88.749998474121043</v>
      </c>
      <c r="D32">
        <f t="shared" si="2"/>
        <v>2.4855135843076352E-3</v>
      </c>
      <c r="E32" s="1">
        <f t="shared" si="3"/>
        <v>0.10880000000000001</v>
      </c>
      <c r="F32" s="1">
        <f>IF(B32='Global Best'!$B30,1,0)</f>
        <v>0</v>
      </c>
      <c r="G32" s="4">
        <f>('Global Best'!$B30-SSS!B32)/'Global Best'!$B30</f>
        <v>1.1198891388361214E-3</v>
      </c>
      <c r="I32" s="1">
        <v>89.199996948242102</v>
      </c>
      <c r="J32" s="1">
        <v>0.112</v>
      </c>
      <c r="K32" s="1">
        <v>89.199996948242102</v>
      </c>
      <c r="L32" s="1">
        <v>0.105</v>
      </c>
      <c r="M32" s="1">
        <v>88.300003051757798</v>
      </c>
      <c r="N32" s="1">
        <v>0.112</v>
      </c>
      <c r="O32" s="1">
        <v>89.199996948242102</v>
      </c>
      <c r="P32" s="1">
        <v>0.108</v>
      </c>
      <c r="Q32" s="1">
        <v>89.199996948242102</v>
      </c>
      <c r="R32" s="1">
        <v>0.106</v>
      </c>
      <c r="S32" s="1">
        <v>89.199996948242102</v>
      </c>
      <c r="T32" s="1">
        <v>0.108</v>
      </c>
      <c r="U32" s="1">
        <v>88.800003051757798</v>
      </c>
      <c r="V32" s="1">
        <v>0.108</v>
      </c>
      <c r="W32" s="1">
        <v>87.599998474121094</v>
      </c>
      <c r="X32" s="1">
        <v>0.108</v>
      </c>
      <c r="Y32" s="1">
        <v>89.199996948242102</v>
      </c>
      <c r="Z32" s="1">
        <v>0.112</v>
      </c>
      <c r="AA32" s="1">
        <v>87.599998474121094</v>
      </c>
      <c r="AB32" s="1">
        <v>0.109</v>
      </c>
    </row>
    <row r="33" spans="1:28" x14ac:dyDescent="0.2">
      <c r="A33" t="s">
        <v>39</v>
      </c>
      <c r="B33" s="1">
        <f t="shared" si="0"/>
        <v>105.800003051757</v>
      </c>
      <c r="C33" s="1">
        <f t="shared" si="1"/>
        <v>104.71000137329028</v>
      </c>
      <c r="D33">
        <f t="shared" si="2"/>
        <v>1.636391694484475E-3</v>
      </c>
      <c r="E33" s="1">
        <f t="shared" si="3"/>
        <v>7.1699999999999986E-2</v>
      </c>
      <c r="F33" s="1">
        <f>IF(B33='Global Best'!$B31,1,0)</f>
        <v>1</v>
      </c>
      <c r="G33" s="4">
        <f>('Global Best'!$B31-SSS!B33)/'Global Best'!$B31</f>
        <v>0</v>
      </c>
      <c r="I33" s="1">
        <v>104.900001525878</v>
      </c>
      <c r="J33" s="1">
        <v>7.2999999999999995E-2</v>
      </c>
      <c r="K33" s="1">
        <v>104.400001525878</v>
      </c>
      <c r="L33" s="1">
        <v>7.0999999999999994E-2</v>
      </c>
      <c r="M33" s="1">
        <v>104.400001525878</v>
      </c>
      <c r="N33" s="1">
        <v>7.3999999999999996E-2</v>
      </c>
      <c r="O33" s="1">
        <v>104.5</v>
      </c>
      <c r="P33" s="1">
        <v>7.1999999999999995E-2</v>
      </c>
      <c r="Q33" s="1">
        <v>104.400001525878</v>
      </c>
      <c r="R33" s="1">
        <v>7.0999999999999994E-2</v>
      </c>
      <c r="S33" s="1">
        <v>104.900001525878</v>
      </c>
      <c r="T33" s="1">
        <v>7.2999999999999995E-2</v>
      </c>
      <c r="U33" s="1">
        <v>105.800003051757</v>
      </c>
      <c r="V33" s="1">
        <v>7.1999999999999995E-2</v>
      </c>
      <c r="W33" s="1">
        <v>104.400001525878</v>
      </c>
      <c r="X33" s="1">
        <v>7.0999999999999994E-2</v>
      </c>
      <c r="Y33" s="1">
        <v>104.900001525878</v>
      </c>
      <c r="Z33" s="1">
        <v>7.1999999999999995E-2</v>
      </c>
      <c r="AA33" s="1">
        <v>104.5</v>
      </c>
      <c r="AB33" s="1">
        <v>6.8000000000000005E-2</v>
      </c>
    </row>
    <row r="34" spans="1:28" x14ac:dyDescent="0.2">
      <c r="A34" t="s">
        <v>40</v>
      </c>
      <c r="B34" s="1">
        <f t="shared" si="0"/>
        <v>96.099998474121094</v>
      </c>
      <c r="C34" s="1">
        <f t="shared" si="1"/>
        <v>95.659999084472645</v>
      </c>
      <c r="D34">
        <f t="shared" si="2"/>
        <v>2.9814239699997224E-3</v>
      </c>
      <c r="E34" s="1">
        <f t="shared" si="3"/>
        <v>0.10900000000000001</v>
      </c>
      <c r="F34" s="1">
        <f>IF(B34='Global Best'!$B32,1,0)</f>
        <v>0</v>
      </c>
      <c r="G34" s="4">
        <f>('Global Best'!$B32-SSS!B34)/'Global Best'!$B32</f>
        <v>5.1759835186120503E-3</v>
      </c>
      <c r="I34" s="1">
        <v>95.199996948242102</v>
      </c>
      <c r="J34" s="1">
        <v>0.105</v>
      </c>
      <c r="K34" s="1">
        <v>95.599998474121094</v>
      </c>
      <c r="L34" s="1">
        <v>0.114</v>
      </c>
      <c r="M34" s="1">
        <v>94.5</v>
      </c>
      <c r="N34" s="1">
        <v>0.107</v>
      </c>
      <c r="O34" s="1">
        <v>95.900001525878906</v>
      </c>
      <c r="P34" s="1">
        <v>0.109</v>
      </c>
      <c r="Q34" s="1">
        <v>96.099998474121094</v>
      </c>
      <c r="R34" s="1">
        <v>0.111</v>
      </c>
      <c r="S34" s="1">
        <v>95.400001525878906</v>
      </c>
      <c r="T34" s="1">
        <v>0.107</v>
      </c>
      <c r="U34" s="1">
        <v>96.099998474121094</v>
      </c>
      <c r="V34" s="1">
        <v>0.11</v>
      </c>
      <c r="W34" s="1">
        <v>96.099998474121094</v>
      </c>
      <c r="X34" s="1">
        <v>0.112</v>
      </c>
      <c r="Y34" s="1">
        <v>96.099998474121094</v>
      </c>
      <c r="Z34" s="1">
        <v>0.105</v>
      </c>
      <c r="AA34" s="1">
        <v>95.599998474121094</v>
      </c>
      <c r="AB34" s="1">
        <v>0.11</v>
      </c>
    </row>
    <row r="35" spans="1:28" x14ac:dyDescent="0.2">
      <c r="A35" t="s">
        <v>41</v>
      </c>
      <c r="B35" s="1">
        <f t="shared" si="0"/>
        <v>124.5</v>
      </c>
      <c r="C35" s="1">
        <f t="shared" si="1"/>
        <v>123.85000228881771</v>
      </c>
      <c r="D35">
        <f t="shared" si="2"/>
        <v>2.183269719175044E-3</v>
      </c>
      <c r="E35" s="1">
        <f t="shared" si="3"/>
        <v>7.3899999999999993E-2</v>
      </c>
      <c r="F35" s="1">
        <f>IF(B35='Global Best'!$B33,1,0)</f>
        <v>1</v>
      </c>
      <c r="G35" s="4">
        <f>('Global Best'!$B33-SSS!B35)/'Global Best'!$B33</f>
        <v>0</v>
      </c>
      <c r="I35" s="1">
        <v>123.800003051757</v>
      </c>
      <c r="J35" s="1">
        <v>7.0999999999999994E-2</v>
      </c>
      <c r="K35" s="1">
        <v>123.300003051757</v>
      </c>
      <c r="L35" s="1">
        <v>7.6999999999999999E-2</v>
      </c>
      <c r="M35" s="1">
        <v>124.400001525878</v>
      </c>
      <c r="N35" s="1">
        <v>7.3999999999999996E-2</v>
      </c>
      <c r="O35" s="1">
        <v>123.800003051757</v>
      </c>
      <c r="P35" s="1">
        <v>7.2999999999999995E-2</v>
      </c>
      <c r="Q35" s="1">
        <v>124.5</v>
      </c>
      <c r="R35" s="1">
        <v>7.6999999999999999E-2</v>
      </c>
      <c r="S35" s="1">
        <v>123.300003051757</v>
      </c>
      <c r="T35" s="1">
        <v>7.4999999999999997E-2</v>
      </c>
      <c r="U35" s="1">
        <v>123.800003051757</v>
      </c>
      <c r="V35" s="1">
        <v>7.0999999999999994E-2</v>
      </c>
      <c r="W35" s="1">
        <v>124.5</v>
      </c>
      <c r="X35" s="1">
        <v>7.1999999999999995E-2</v>
      </c>
      <c r="Y35" s="1">
        <v>123.800003051757</v>
      </c>
      <c r="Z35" s="1">
        <v>7.4999999999999997E-2</v>
      </c>
      <c r="AA35" s="1">
        <v>123.300003051757</v>
      </c>
      <c r="AB35" s="1">
        <v>7.3999999999999996E-2</v>
      </c>
    </row>
    <row r="36" spans="1:28" x14ac:dyDescent="0.2">
      <c r="A36" t="s">
        <v>42</v>
      </c>
      <c r="B36" s="1">
        <f t="shared" si="0"/>
        <v>110.800003051757</v>
      </c>
      <c r="C36" s="1">
        <f t="shared" si="1"/>
        <v>110.36000137329049</v>
      </c>
      <c r="D36">
        <f t="shared" si="2"/>
        <v>3.1902629637347761E-3</v>
      </c>
      <c r="E36" s="1">
        <f t="shared" si="3"/>
        <v>0.13120000000000001</v>
      </c>
      <c r="F36" s="1">
        <f>IF(B36='Global Best'!$B34,1,0)</f>
        <v>0</v>
      </c>
      <c r="G36" s="4">
        <f>('Global Best'!$B34-SSS!B36)/'Global Best'!$B34</f>
        <v>4.4923628597520237E-3</v>
      </c>
      <c r="I36" s="1">
        <v>110</v>
      </c>
      <c r="J36" s="1">
        <v>0.13200000000000001</v>
      </c>
      <c r="K36" s="1">
        <v>110.800003051757</v>
      </c>
      <c r="L36" s="1">
        <v>0.13300000000000001</v>
      </c>
      <c r="M36" s="1">
        <v>109.900001525878</v>
      </c>
      <c r="N36" s="1">
        <v>0.13500000000000001</v>
      </c>
      <c r="O36" s="1">
        <v>110.800003051757</v>
      </c>
      <c r="P36" s="1">
        <v>0.13400000000000001</v>
      </c>
      <c r="Q36" s="1">
        <v>110.800003051757</v>
      </c>
      <c r="R36" s="1">
        <v>0.129</v>
      </c>
      <c r="S36" s="1">
        <v>109.900001525878</v>
      </c>
      <c r="T36" s="1">
        <v>0.126</v>
      </c>
      <c r="U36" s="1">
        <v>110</v>
      </c>
      <c r="V36" s="1">
        <v>0.127</v>
      </c>
      <c r="W36" s="1">
        <v>110</v>
      </c>
      <c r="X36" s="1">
        <v>0.13100000000000001</v>
      </c>
      <c r="Y36" s="1">
        <v>110.59999847412099</v>
      </c>
      <c r="Z36" s="1">
        <v>0.13</v>
      </c>
      <c r="AA36" s="1">
        <v>110.800003051757</v>
      </c>
      <c r="AB36" s="1">
        <v>0.13500000000000001</v>
      </c>
    </row>
    <row r="37" spans="1:28" x14ac:dyDescent="0.2">
      <c r="A37" t="s">
        <v>43</v>
      </c>
      <c r="B37" s="1">
        <f t="shared" si="0"/>
        <v>163</v>
      </c>
      <c r="C37" s="1">
        <f t="shared" si="1"/>
        <v>162.56000213623003</v>
      </c>
      <c r="D37">
        <f t="shared" si="2"/>
        <v>2.4037008503093285E-3</v>
      </c>
      <c r="E37" s="1">
        <f t="shared" si="3"/>
        <v>0.10900000000000001</v>
      </c>
      <c r="F37" s="1">
        <f>IF(B37='Global Best'!$B35,1,0)</f>
        <v>0</v>
      </c>
      <c r="G37" s="4">
        <f>('Global Best'!$B35-SSS!B37)/'Global Best'!$B35</f>
        <v>2.447943154376167E-3</v>
      </c>
      <c r="I37" s="1">
        <v>162.80000305175699</v>
      </c>
      <c r="J37" s="1">
        <v>0.107</v>
      </c>
      <c r="K37" s="1">
        <v>163</v>
      </c>
      <c r="L37" s="1">
        <v>0.111</v>
      </c>
      <c r="M37" s="1">
        <v>161.30000305175699</v>
      </c>
      <c r="N37" s="1">
        <v>0.107</v>
      </c>
      <c r="O37" s="1">
        <v>162.80000305175699</v>
      </c>
      <c r="P37" s="1">
        <v>0.113</v>
      </c>
      <c r="Q37" s="1">
        <v>162.600006103515</v>
      </c>
      <c r="R37" s="1">
        <v>0.106</v>
      </c>
      <c r="S37" s="1">
        <v>162.80000305175699</v>
      </c>
      <c r="T37" s="1">
        <v>0.106</v>
      </c>
      <c r="U37" s="1">
        <v>162.5</v>
      </c>
      <c r="V37" s="1">
        <v>0.11</v>
      </c>
      <c r="W37" s="1">
        <v>162.80000305175699</v>
      </c>
      <c r="X37" s="1">
        <v>0.11</v>
      </c>
      <c r="Y37" s="1">
        <v>162.5</v>
      </c>
      <c r="Z37" s="1">
        <v>0.111</v>
      </c>
      <c r="AA37" s="1">
        <v>162.5</v>
      </c>
      <c r="AB37" s="1">
        <v>0.109</v>
      </c>
    </row>
    <row r="38" spans="1:28" x14ac:dyDescent="0.2">
      <c r="A38" t="s">
        <v>44</v>
      </c>
      <c r="B38" s="1">
        <f t="shared" si="0"/>
        <v>154.100006103515</v>
      </c>
      <c r="C38" s="1">
        <f t="shared" si="1"/>
        <v>153.49999999999949</v>
      </c>
      <c r="D38">
        <f t="shared" si="2"/>
        <v>3.0930028559098817E-3</v>
      </c>
      <c r="E38" s="1">
        <f t="shared" si="3"/>
        <v>0.1467</v>
      </c>
      <c r="F38" s="1">
        <f>IF(B38='Global Best'!$B36,1,0)</f>
        <v>0</v>
      </c>
      <c r="G38" s="4">
        <f>('Global Best'!$B36-SSS!B38)/'Global Best'!$B36</f>
        <v>4.5219440209438907E-3</v>
      </c>
      <c r="I38" s="1">
        <v>154</v>
      </c>
      <c r="J38" s="1">
        <v>0.14599999999999999</v>
      </c>
      <c r="K38" s="1">
        <v>154.100006103515</v>
      </c>
      <c r="L38" s="1">
        <v>0.14399999999999999</v>
      </c>
      <c r="M38" s="1">
        <v>154.100006103515</v>
      </c>
      <c r="N38" s="1">
        <v>0.14399999999999999</v>
      </c>
      <c r="O38" s="1">
        <v>152.89999389648401</v>
      </c>
      <c r="P38" s="1">
        <v>0.14399999999999999</v>
      </c>
      <c r="Q38" s="1">
        <v>154.100006103515</v>
      </c>
      <c r="R38" s="1">
        <v>0.153</v>
      </c>
      <c r="S38" s="1">
        <v>152.89999389648401</v>
      </c>
      <c r="T38" s="1">
        <v>0.14299999999999999</v>
      </c>
      <c r="U38" s="1">
        <v>153.80000305175699</v>
      </c>
      <c r="V38" s="1">
        <v>0.14799999999999999</v>
      </c>
      <c r="W38" s="1">
        <v>152.89999389648401</v>
      </c>
      <c r="X38" s="1">
        <v>0.14899999999999999</v>
      </c>
      <c r="Y38" s="1">
        <v>153.30000305175699</v>
      </c>
      <c r="Z38" s="1">
        <v>0.14799999999999999</v>
      </c>
      <c r="AA38" s="1">
        <v>152.89999389648401</v>
      </c>
      <c r="AB38" s="1">
        <v>0.14799999999999999</v>
      </c>
    </row>
    <row r="39" spans="1:28" x14ac:dyDescent="0.2">
      <c r="A39" t="s">
        <v>6</v>
      </c>
      <c r="B39" s="1">
        <f t="shared" si="0"/>
        <v>99.699996948242102</v>
      </c>
      <c r="C39" s="1">
        <f t="shared" si="1"/>
        <v>98.68999938964842</v>
      </c>
      <c r="D39">
        <f t="shared" si="2"/>
        <v>1.6329931618554469E-3</v>
      </c>
      <c r="E39" s="1">
        <f t="shared" si="3"/>
        <v>6.9999999999999993E-2</v>
      </c>
      <c r="F39" s="1">
        <f>IF(B39='Global Best'!$B37,1,0)</f>
        <v>0</v>
      </c>
      <c r="G39" s="4">
        <f>('Global Best'!$B37-SSS!B39)/'Global Best'!$B37</f>
        <v>1.0020651348460518E-3</v>
      </c>
      <c r="I39" s="1">
        <v>99.699996948242102</v>
      </c>
      <c r="J39" s="1">
        <v>7.0000000000000007E-2</v>
      </c>
      <c r="K39" s="1">
        <v>98.5</v>
      </c>
      <c r="L39" s="1">
        <v>7.1999999999999995E-2</v>
      </c>
      <c r="M39" s="1">
        <v>98.300003051757798</v>
      </c>
      <c r="N39" s="1">
        <v>7.1999999999999995E-2</v>
      </c>
      <c r="O39" s="1">
        <v>98.599998474121094</v>
      </c>
      <c r="P39" s="1">
        <v>6.8000000000000005E-2</v>
      </c>
      <c r="Q39" s="1">
        <v>98.5</v>
      </c>
      <c r="R39" s="1">
        <v>6.9000000000000006E-2</v>
      </c>
      <c r="S39" s="1">
        <v>98.599998474121094</v>
      </c>
      <c r="T39" s="1">
        <v>6.9000000000000006E-2</v>
      </c>
      <c r="U39" s="1">
        <v>98.099998474121094</v>
      </c>
      <c r="V39" s="1">
        <v>7.1999999999999995E-2</v>
      </c>
      <c r="W39" s="1">
        <v>98.300003051757798</v>
      </c>
      <c r="X39" s="1">
        <v>7.0999999999999994E-2</v>
      </c>
      <c r="Y39" s="1">
        <v>98.599998474121094</v>
      </c>
      <c r="Z39" s="1">
        <v>6.8000000000000005E-2</v>
      </c>
      <c r="AA39" s="1">
        <v>99.699996948242102</v>
      </c>
      <c r="AB39" s="1">
        <v>6.9000000000000006E-2</v>
      </c>
    </row>
    <row r="40" spans="1:28" x14ac:dyDescent="0.2">
      <c r="A40" t="s">
        <v>45</v>
      </c>
      <c r="B40" s="1">
        <f t="shared" si="0"/>
        <v>86.300003051757798</v>
      </c>
      <c r="C40" s="1">
        <f t="shared" si="1"/>
        <v>86.049999237060518</v>
      </c>
      <c r="D40">
        <f t="shared" si="2"/>
        <v>1.8885620632287077E-3</v>
      </c>
      <c r="E40" s="1">
        <f t="shared" si="3"/>
        <v>0.10469999999999999</v>
      </c>
      <c r="F40" s="1">
        <f>IF(B40='Global Best'!$B38,1,0)</f>
        <v>1</v>
      </c>
      <c r="G40" s="4">
        <f>('Global Best'!$B38-SSS!B40)/'Global Best'!$B38</f>
        <v>0</v>
      </c>
      <c r="I40" s="1">
        <v>86.199996948242102</v>
      </c>
      <c r="J40" s="1">
        <v>0.107</v>
      </c>
      <c r="K40" s="1">
        <v>86.199996948242102</v>
      </c>
      <c r="L40" s="1">
        <v>0.105</v>
      </c>
      <c r="M40" s="1">
        <v>85.699996948242102</v>
      </c>
      <c r="N40" s="1">
        <v>0.106</v>
      </c>
      <c r="O40" s="1">
        <v>85.900001525878906</v>
      </c>
      <c r="P40" s="1">
        <v>0.10299999999999999</v>
      </c>
      <c r="Q40" s="1">
        <v>86.300003051757798</v>
      </c>
      <c r="R40" s="1">
        <v>0.10299999999999999</v>
      </c>
      <c r="S40" s="1">
        <v>86.099998474121094</v>
      </c>
      <c r="T40" s="1">
        <v>0.10199999999999999</v>
      </c>
      <c r="U40" s="1">
        <v>85.900001525878906</v>
      </c>
      <c r="V40" s="1">
        <v>0.105</v>
      </c>
      <c r="W40" s="1">
        <v>86.099998474121094</v>
      </c>
      <c r="X40" s="1">
        <v>0.104</v>
      </c>
      <c r="Y40" s="1">
        <v>86.199996948242102</v>
      </c>
      <c r="Z40" s="1">
        <v>0.108</v>
      </c>
      <c r="AA40" s="1">
        <v>85.900001525878906</v>
      </c>
      <c r="AB40" s="1">
        <v>0.104</v>
      </c>
    </row>
    <row r="41" spans="1:28" x14ac:dyDescent="0.2">
      <c r="A41" t="s">
        <v>46</v>
      </c>
      <c r="B41" s="1">
        <f t="shared" si="0"/>
        <v>166.30000305175699</v>
      </c>
      <c r="C41" s="1">
        <f t="shared" si="1"/>
        <v>165.89999694824186</v>
      </c>
      <c r="D41">
        <f t="shared" si="2"/>
        <v>2.4152294576982383E-3</v>
      </c>
      <c r="E41" s="1">
        <f t="shared" si="3"/>
        <v>8.1499999999999989E-2</v>
      </c>
      <c r="F41" s="1">
        <f>IF(B41='Global Best'!$B39,1,0)</f>
        <v>1</v>
      </c>
      <c r="G41" s="4">
        <f>('Global Best'!$B39-SSS!B41)/'Global Best'!$B39</f>
        <v>0</v>
      </c>
      <c r="I41" s="1">
        <v>166.19999694824199</v>
      </c>
      <c r="J41" s="1">
        <v>8.2000000000000003E-2</v>
      </c>
      <c r="K41" s="1">
        <v>166.19999694824199</v>
      </c>
      <c r="L41" s="1">
        <v>0.08</v>
      </c>
      <c r="M41" s="1">
        <v>166.30000305175699</v>
      </c>
      <c r="N41" s="1">
        <v>8.2000000000000003E-2</v>
      </c>
      <c r="O41" s="1">
        <v>165.39999389648401</v>
      </c>
      <c r="P41" s="1">
        <v>8.2000000000000003E-2</v>
      </c>
      <c r="Q41" s="1">
        <v>165.5</v>
      </c>
      <c r="R41" s="1">
        <v>7.9000000000000001E-2</v>
      </c>
      <c r="S41" s="1">
        <v>166.19999694824199</v>
      </c>
      <c r="T41" s="1">
        <v>7.8E-2</v>
      </c>
      <c r="U41" s="1">
        <v>165.39999389648401</v>
      </c>
      <c r="V41" s="1">
        <v>8.1000000000000003E-2</v>
      </c>
      <c r="W41" s="1">
        <v>165.39999389648401</v>
      </c>
      <c r="X41" s="1">
        <v>8.6999999999999994E-2</v>
      </c>
      <c r="Y41" s="1">
        <v>166.19999694824199</v>
      </c>
      <c r="Z41" s="1">
        <v>8.2000000000000003E-2</v>
      </c>
      <c r="AA41" s="1">
        <v>166.19999694824199</v>
      </c>
      <c r="AB41" s="1">
        <v>8.2000000000000003E-2</v>
      </c>
    </row>
    <row r="42" spans="1:28" x14ac:dyDescent="0.2">
      <c r="A42" t="s">
        <v>47</v>
      </c>
      <c r="B42" s="1">
        <f t="shared" si="0"/>
        <v>158.5</v>
      </c>
      <c r="C42" s="1">
        <f t="shared" si="1"/>
        <v>157.01000061035117</v>
      </c>
      <c r="D42">
        <f t="shared" si="2"/>
        <v>3.8020462326956925E-3</v>
      </c>
      <c r="E42" s="1">
        <f t="shared" si="3"/>
        <v>0.14030000000000001</v>
      </c>
      <c r="F42" s="1">
        <f>IF(B42='Global Best'!$B40,1,0)</f>
        <v>1</v>
      </c>
      <c r="G42" s="4">
        <f>('Global Best'!$B40-SSS!B42)/'Global Best'!$B40</f>
        <v>0</v>
      </c>
      <c r="I42" s="1">
        <v>156.80000305175699</v>
      </c>
      <c r="J42" s="1">
        <v>0.13900000000000001</v>
      </c>
      <c r="K42" s="1">
        <v>157</v>
      </c>
      <c r="L42" s="1">
        <v>0.14000000000000001</v>
      </c>
      <c r="M42" s="1">
        <v>156.19999694824199</v>
      </c>
      <c r="N42" s="1">
        <v>0.14899999999999999</v>
      </c>
      <c r="O42" s="1">
        <v>158.5</v>
      </c>
      <c r="P42" s="1">
        <v>0.13800000000000001</v>
      </c>
      <c r="Q42" s="1">
        <v>156.19999694824199</v>
      </c>
      <c r="R42" s="1">
        <v>0.14000000000000001</v>
      </c>
      <c r="S42" s="1">
        <v>158.5</v>
      </c>
      <c r="T42" s="1">
        <v>0.13800000000000001</v>
      </c>
      <c r="U42" s="1">
        <v>156.600006103515</v>
      </c>
      <c r="V42" s="1">
        <v>0.14000000000000001</v>
      </c>
      <c r="W42" s="1">
        <v>157.600006103515</v>
      </c>
      <c r="X42" s="1">
        <v>0.14399999999999999</v>
      </c>
      <c r="Y42" s="1">
        <v>156.80000305175699</v>
      </c>
      <c r="Z42" s="1">
        <v>0.13500000000000001</v>
      </c>
      <c r="AA42" s="1">
        <v>155.89999389648401</v>
      </c>
      <c r="AB42" s="1">
        <v>0.14000000000000001</v>
      </c>
    </row>
    <row r="43" spans="1:28" x14ac:dyDescent="0.2">
      <c r="A43" t="s">
        <v>48</v>
      </c>
      <c r="B43" s="1">
        <f t="shared" si="0"/>
        <v>110.09999847412099</v>
      </c>
      <c r="C43" s="1">
        <f t="shared" si="1"/>
        <v>109.06999893188458</v>
      </c>
      <c r="D43">
        <f t="shared" si="2"/>
        <v>1.8287822299126954E-3</v>
      </c>
      <c r="E43" s="1">
        <f t="shared" si="3"/>
        <v>6.7299999999999999E-2</v>
      </c>
      <c r="F43" s="1">
        <f>IF(B43='Global Best'!$B41,1,0)</f>
        <v>0</v>
      </c>
      <c r="G43" s="4">
        <f>('Global Best'!$B41-SSS!B43)/'Global Best'!$B41</f>
        <v>1.8132780788968643E-3</v>
      </c>
      <c r="I43" s="1">
        <v>108.09999847412099</v>
      </c>
      <c r="J43" s="1">
        <v>6.9000000000000006E-2</v>
      </c>
      <c r="K43" s="1">
        <v>108.09999847412099</v>
      </c>
      <c r="L43" s="1">
        <v>6.4000000000000001E-2</v>
      </c>
      <c r="M43" s="1">
        <v>108.09999847412099</v>
      </c>
      <c r="N43" s="1">
        <v>7.0000000000000007E-2</v>
      </c>
      <c r="O43" s="1">
        <v>108.09999847412099</v>
      </c>
      <c r="P43" s="1">
        <v>6.7000000000000004E-2</v>
      </c>
      <c r="Q43" s="1">
        <v>108.699996948242</v>
      </c>
      <c r="R43" s="1">
        <v>6.8000000000000005E-2</v>
      </c>
      <c r="S43" s="1">
        <v>110.09999847412099</v>
      </c>
      <c r="T43" s="1">
        <v>6.8000000000000005E-2</v>
      </c>
      <c r="U43" s="1">
        <v>110.09999847412099</v>
      </c>
      <c r="V43" s="1">
        <v>6.6000000000000003E-2</v>
      </c>
      <c r="W43" s="1">
        <v>110.09999847412099</v>
      </c>
      <c r="X43" s="1">
        <v>6.6000000000000003E-2</v>
      </c>
      <c r="Y43" s="1">
        <v>109.5</v>
      </c>
      <c r="Z43" s="1">
        <v>6.9000000000000006E-2</v>
      </c>
      <c r="AA43" s="1">
        <v>109.800003051757</v>
      </c>
      <c r="AB43" s="1">
        <v>6.6000000000000003E-2</v>
      </c>
    </row>
    <row r="44" spans="1:28" x14ac:dyDescent="0.2">
      <c r="A44" t="s">
        <v>49</v>
      </c>
      <c r="B44" s="1">
        <f t="shared" si="0"/>
        <v>100</v>
      </c>
      <c r="C44" s="1">
        <f t="shared" si="1"/>
        <v>99.529999542236311</v>
      </c>
      <c r="D44">
        <f t="shared" si="2"/>
        <v>1.3374935098492597E-3</v>
      </c>
      <c r="E44" s="1">
        <f t="shared" si="3"/>
        <v>9.569999999999998E-2</v>
      </c>
      <c r="F44" s="1">
        <f>IF(B44='Global Best'!$B42,1,0)</f>
        <v>0</v>
      </c>
      <c r="G44" s="4">
        <f>('Global Best'!$B42-SSS!B44)/'Global Best'!$B42</f>
        <v>5.9641996344099533E-3</v>
      </c>
      <c r="I44" s="1">
        <v>99.5</v>
      </c>
      <c r="J44" s="1">
        <v>9.6000000000000002E-2</v>
      </c>
      <c r="K44" s="1">
        <v>100</v>
      </c>
      <c r="L44" s="1">
        <v>9.7000000000000003E-2</v>
      </c>
      <c r="M44" s="1">
        <v>100</v>
      </c>
      <c r="N44" s="1">
        <v>9.4E-2</v>
      </c>
      <c r="O44" s="1">
        <v>99.400001525878906</v>
      </c>
      <c r="P44" s="1">
        <v>9.7000000000000003E-2</v>
      </c>
      <c r="Q44" s="1">
        <v>99.699996948242102</v>
      </c>
      <c r="R44" s="1">
        <v>9.5000000000000001E-2</v>
      </c>
      <c r="S44" s="1">
        <v>98.699996948242102</v>
      </c>
      <c r="T44" s="1">
        <v>9.4E-2</v>
      </c>
      <c r="U44" s="1">
        <v>100</v>
      </c>
      <c r="V44" s="1">
        <v>9.7000000000000003E-2</v>
      </c>
      <c r="W44" s="1">
        <v>98.5</v>
      </c>
      <c r="X44" s="1">
        <v>9.4E-2</v>
      </c>
      <c r="Y44" s="1">
        <v>100</v>
      </c>
      <c r="Z44" s="1">
        <v>9.6000000000000002E-2</v>
      </c>
      <c r="AA44" s="1">
        <v>99.5</v>
      </c>
      <c r="AB44" s="1">
        <v>9.7000000000000003E-2</v>
      </c>
    </row>
    <row r="45" spans="1:28" x14ac:dyDescent="0.2">
      <c r="A45" t="s">
        <v>50</v>
      </c>
      <c r="B45" s="1">
        <f t="shared" si="0"/>
        <v>9.1999998092651296</v>
      </c>
      <c r="C45" s="1">
        <f t="shared" si="1"/>
        <v>9.1600000381469666</v>
      </c>
      <c r="D45">
        <f t="shared" si="2"/>
        <v>5.4521759162945382E-2</v>
      </c>
      <c r="E45" s="1">
        <f t="shared" si="3"/>
        <v>2.7761999999999998</v>
      </c>
      <c r="F45" s="1">
        <f>IF(B45='Global Best'!$B43,1,0)</f>
        <v>1</v>
      </c>
      <c r="G45" s="4">
        <f>('Global Best'!$B43-SSS!B45)/'Global Best'!$B43</f>
        <v>0</v>
      </c>
      <c r="I45" s="1">
        <v>9.1000003814697195</v>
      </c>
      <c r="J45" s="1">
        <v>2.7930000000000001</v>
      </c>
      <c r="K45" s="1">
        <v>9.1999998092651296</v>
      </c>
      <c r="L45" s="1">
        <v>2.7290000000000001</v>
      </c>
      <c r="M45" s="1">
        <v>9.1999998092651296</v>
      </c>
      <c r="N45" s="1">
        <v>2.806</v>
      </c>
      <c r="O45" s="1">
        <v>9.1000003814697195</v>
      </c>
      <c r="P45" s="1">
        <v>2.8250000000000002</v>
      </c>
      <c r="Q45" s="1">
        <v>9.1999998092651296</v>
      </c>
      <c r="R45" s="1">
        <v>2.7589999999999999</v>
      </c>
      <c r="S45" s="1">
        <v>9.1000003814697195</v>
      </c>
      <c r="T45" s="1">
        <v>2.7639999999999998</v>
      </c>
      <c r="U45" s="1">
        <v>9.1999998092651296</v>
      </c>
      <c r="V45" s="1">
        <v>2.8929999999999998</v>
      </c>
      <c r="W45" s="1">
        <v>9.1999998092651296</v>
      </c>
      <c r="X45" s="1">
        <v>2.7090000000000001</v>
      </c>
      <c r="Y45" s="1">
        <v>9.1999998092651296</v>
      </c>
      <c r="Z45" s="1">
        <v>2.746</v>
      </c>
      <c r="AA45" s="1">
        <v>9.1000003814697195</v>
      </c>
      <c r="AB45" s="1">
        <v>2.738</v>
      </c>
    </row>
    <row r="46" spans="1:28" x14ac:dyDescent="0.2">
      <c r="A46" t="s">
        <v>51</v>
      </c>
      <c r="B46" s="1">
        <f t="shared" si="0"/>
        <v>8.3000001907348597</v>
      </c>
      <c r="C46" s="1">
        <f t="shared" si="1"/>
        <v>8.2499999999999947</v>
      </c>
      <c r="D46">
        <f t="shared" si="2"/>
        <v>6.5353398279406061E-2</v>
      </c>
      <c r="E46" s="1">
        <f t="shared" si="3"/>
        <v>5.0822000000000003</v>
      </c>
      <c r="F46" s="1">
        <f>IF(B46='Global Best'!$B44,1,0)</f>
        <v>1</v>
      </c>
      <c r="G46" s="4">
        <f>('Global Best'!$B44-SSS!B46)/'Global Best'!$B44</f>
        <v>0</v>
      </c>
      <c r="I46" s="1">
        <v>8.1999998092651296</v>
      </c>
      <c r="J46" s="1">
        <v>5.0940000000000003</v>
      </c>
      <c r="K46" s="1">
        <v>8.3000001907348597</v>
      </c>
      <c r="L46" s="1">
        <v>5.1459999999999999</v>
      </c>
      <c r="M46" s="1">
        <v>8.3000001907348597</v>
      </c>
      <c r="N46" s="1">
        <v>5.0540000000000003</v>
      </c>
      <c r="O46" s="1">
        <v>8.1999998092651296</v>
      </c>
      <c r="P46" s="1">
        <v>5.149</v>
      </c>
      <c r="Q46" s="1">
        <v>8.1999998092651296</v>
      </c>
      <c r="R46" s="1">
        <v>5.0010000000000003</v>
      </c>
      <c r="S46" s="1">
        <v>8.1999998092651296</v>
      </c>
      <c r="T46" s="1">
        <v>5.0469999999999997</v>
      </c>
      <c r="U46" s="1">
        <v>8.3000001907348597</v>
      </c>
      <c r="V46" s="1">
        <v>5.0199999999999996</v>
      </c>
      <c r="W46" s="1">
        <v>8.3000001907348597</v>
      </c>
      <c r="X46" s="1">
        <v>5.0430000000000001</v>
      </c>
      <c r="Y46" s="1">
        <v>8.3000001907348597</v>
      </c>
      <c r="Z46" s="1">
        <v>5.0620000000000003</v>
      </c>
      <c r="AA46" s="1">
        <v>8.1999998092651296</v>
      </c>
      <c r="AB46" s="1">
        <v>5.2060000000000004</v>
      </c>
    </row>
    <row r="47" spans="1:28" x14ac:dyDescent="0.2">
      <c r="A47" t="s">
        <v>7</v>
      </c>
      <c r="B47" s="1">
        <f t="shared" si="0"/>
        <v>9.3000001907348597</v>
      </c>
      <c r="C47" s="1">
        <f t="shared" si="1"/>
        <v>9.3000001907348615</v>
      </c>
      <c r="D47">
        <f t="shared" si="2"/>
        <v>4.7299988254637833E-2</v>
      </c>
      <c r="E47" s="1">
        <f t="shared" si="3"/>
        <v>2.6962000000000002</v>
      </c>
      <c r="F47" s="1">
        <f>IF(B47='Global Best'!$B45,1,0)</f>
        <v>0</v>
      </c>
      <c r="G47" s="4">
        <f>('Global Best'!$B45-SSS!B47)/'Global Best'!$B45</f>
        <v>1.0638237431231459E-2</v>
      </c>
      <c r="I47" s="1">
        <v>9.3000001907348597</v>
      </c>
      <c r="J47" s="1">
        <v>2.7189999999999999</v>
      </c>
      <c r="K47" s="1">
        <v>9.3000001907348597</v>
      </c>
      <c r="L47" s="1">
        <v>2.6440000000000001</v>
      </c>
      <c r="M47" s="1">
        <v>9.3000001907348597</v>
      </c>
      <c r="N47" s="1">
        <v>2.7749999999999999</v>
      </c>
      <c r="O47" s="1">
        <v>9.3000001907348597</v>
      </c>
      <c r="P47" s="1">
        <v>2.7109999999999999</v>
      </c>
      <c r="Q47" s="1">
        <v>9.3000001907348597</v>
      </c>
      <c r="R47" s="1">
        <v>2.7109999999999999</v>
      </c>
      <c r="S47" s="1">
        <v>9.3000001907348597</v>
      </c>
      <c r="T47" s="1">
        <v>2.7309999999999999</v>
      </c>
      <c r="U47" s="1">
        <v>9.3000001907348597</v>
      </c>
      <c r="V47" s="1">
        <v>2.6440000000000001</v>
      </c>
      <c r="W47" s="1">
        <v>9.3000001907348597</v>
      </c>
      <c r="X47" s="1">
        <v>2.7229999999999999</v>
      </c>
      <c r="Y47" s="1">
        <v>9.3000001907348597</v>
      </c>
      <c r="Z47" s="1">
        <v>2.6230000000000002</v>
      </c>
      <c r="AA47" s="1">
        <v>9.3000001907348597</v>
      </c>
      <c r="AB47" s="1">
        <v>2.681</v>
      </c>
    </row>
    <row r="48" spans="1:28" x14ac:dyDescent="0.2">
      <c r="A48" t="s">
        <v>52</v>
      </c>
      <c r="B48" s="1">
        <f t="shared" si="0"/>
        <v>8.3000001907348597</v>
      </c>
      <c r="C48" s="1">
        <f t="shared" si="1"/>
        <v>8.209999847412103</v>
      </c>
      <c r="D48">
        <f t="shared" si="2"/>
        <v>5.9790467467648996E-2</v>
      </c>
      <c r="E48" s="1">
        <f t="shared" si="3"/>
        <v>5.7277000000000005</v>
      </c>
      <c r="F48" s="1">
        <f>IF(B48='Global Best'!$B46,1,0)</f>
        <v>1</v>
      </c>
      <c r="G48" s="4">
        <f>('Global Best'!$B46-SSS!B48)/'Global Best'!$B46</f>
        <v>0</v>
      </c>
      <c r="I48" s="1">
        <v>8.1999998092651296</v>
      </c>
      <c r="J48" s="1">
        <v>5.7110000000000003</v>
      </c>
      <c r="K48" s="1">
        <v>8.1999998092651296</v>
      </c>
      <c r="L48" s="1">
        <v>5.819</v>
      </c>
      <c r="M48" s="1">
        <v>8.1999998092651296</v>
      </c>
      <c r="N48" s="1">
        <v>5.6909999999999998</v>
      </c>
      <c r="O48" s="1">
        <v>8.1999998092651296</v>
      </c>
      <c r="P48" s="1">
        <v>5.7</v>
      </c>
      <c r="Q48" s="1">
        <v>8.1999998092651296</v>
      </c>
      <c r="R48" s="1">
        <v>5.7130000000000001</v>
      </c>
      <c r="S48" s="1">
        <v>8.1999998092651296</v>
      </c>
      <c r="T48" s="1">
        <v>5.7690000000000001</v>
      </c>
      <c r="U48" s="1">
        <v>8.1999998092651296</v>
      </c>
      <c r="V48" s="1">
        <v>5.7370000000000001</v>
      </c>
      <c r="W48" s="1">
        <v>8.1999998092651296</v>
      </c>
      <c r="X48" s="1">
        <v>5.8129999999999997</v>
      </c>
      <c r="Y48" s="1">
        <v>8.1999998092651296</v>
      </c>
      <c r="Z48" s="1">
        <v>5.62</v>
      </c>
      <c r="AA48" s="1">
        <v>8.3000001907348597</v>
      </c>
      <c r="AB48" s="1">
        <v>5.7039999999999997</v>
      </c>
    </row>
    <row r="49" spans="1:28" x14ac:dyDescent="0.2">
      <c r="A49" t="s">
        <v>53</v>
      </c>
      <c r="B49" s="1">
        <f t="shared" si="0"/>
        <v>9.1999998092651296</v>
      </c>
      <c r="C49" s="1">
        <f t="shared" si="1"/>
        <v>9.1999998092651314</v>
      </c>
      <c r="D49">
        <f t="shared" si="2"/>
        <v>3.4785213972478392E-2</v>
      </c>
      <c r="E49" s="1">
        <f t="shared" si="3"/>
        <v>2.4893000000000001</v>
      </c>
      <c r="F49" s="1">
        <f>IF(B49='Global Best'!$B47,1,0)</f>
        <v>0</v>
      </c>
      <c r="G49" s="4">
        <f>('Global Best'!$B47-SSS!B49)/'Global Best'!$B47</f>
        <v>1.0752728969764501E-2</v>
      </c>
      <c r="I49" s="1">
        <v>9.1999998092651296</v>
      </c>
      <c r="J49" s="1">
        <v>2.552</v>
      </c>
      <c r="K49" s="1">
        <v>9.1999998092651296</v>
      </c>
      <c r="L49" s="1">
        <v>2.4870000000000001</v>
      </c>
      <c r="M49" s="1">
        <v>9.1999998092651296</v>
      </c>
      <c r="N49" s="1">
        <v>2.4790000000000001</v>
      </c>
      <c r="O49" s="1">
        <v>9.1999998092651296</v>
      </c>
      <c r="P49" s="1">
        <v>2.5019999999999998</v>
      </c>
      <c r="Q49" s="1">
        <v>9.1999998092651296</v>
      </c>
      <c r="R49" s="1">
        <v>2.4700000000000002</v>
      </c>
      <c r="S49" s="1">
        <v>9.1999998092651296</v>
      </c>
      <c r="T49" s="1">
        <v>2.4510000000000001</v>
      </c>
      <c r="U49" s="1">
        <v>9.1999998092651296</v>
      </c>
      <c r="V49" s="1">
        <v>2.4540000000000002</v>
      </c>
      <c r="W49" s="1">
        <v>9.1999998092651296</v>
      </c>
      <c r="X49" s="1">
        <v>2.48</v>
      </c>
      <c r="Y49" s="1">
        <v>9.1999998092651296</v>
      </c>
      <c r="Z49" s="1">
        <v>2.5459999999999998</v>
      </c>
      <c r="AA49" s="1">
        <v>9.1999998092651296</v>
      </c>
      <c r="AB49" s="1">
        <v>2.472</v>
      </c>
    </row>
    <row r="50" spans="1:28" x14ac:dyDescent="0.2">
      <c r="A50" t="s">
        <v>54</v>
      </c>
      <c r="B50" s="1">
        <f t="shared" si="0"/>
        <v>8.1999998092651296</v>
      </c>
      <c r="C50" s="1">
        <f t="shared" si="1"/>
        <v>8.1600000381469666</v>
      </c>
      <c r="D50">
        <f t="shared" si="2"/>
        <v>5.7686990638174888E-2</v>
      </c>
      <c r="E50" s="1">
        <f t="shared" si="3"/>
        <v>4.7163000000000013</v>
      </c>
      <c r="F50" s="1">
        <f>IF(B50='Global Best'!$B48,1,0)</f>
        <v>1</v>
      </c>
      <c r="G50" s="4">
        <f>('Global Best'!$B48-SSS!B50)/'Global Best'!$B48</f>
        <v>0</v>
      </c>
      <c r="I50" s="1">
        <v>8.1000003814697195</v>
      </c>
      <c r="J50" s="1">
        <v>4.7190000000000003</v>
      </c>
      <c r="K50" s="1">
        <v>8.1999998092651296</v>
      </c>
      <c r="L50" s="1">
        <v>4.7220000000000004</v>
      </c>
      <c r="M50" s="1">
        <v>8.1999998092651296</v>
      </c>
      <c r="N50" s="1">
        <v>4.7679999999999998</v>
      </c>
      <c r="O50" s="1">
        <v>8.1000003814697195</v>
      </c>
      <c r="P50" s="1">
        <v>4.7110000000000003</v>
      </c>
      <c r="Q50" s="1">
        <v>8.1999998092651296</v>
      </c>
      <c r="R50" s="1">
        <v>4.6180000000000003</v>
      </c>
      <c r="S50" s="1">
        <v>8.1999998092651296</v>
      </c>
      <c r="T50" s="1">
        <v>4.806</v>
      </c>
      <c r="U50" s="1">
        <v>8.1000003814697195</v>
      </c>
      <c r="V50" s="1">
        <v>4.6310000000000002</v>
      </c>
      <c r="W50" s="1">
        <v>8.1000003814697195</v>
      </c>
      <c r="X50" s="1">
        <v>4.7560000000000002</v>
      </c>
      <c r="Y50" s="1">
        <v>8.1999998092651296</v>
      </c>
      <c r="Z50" s="1">
        <v>4.6980000000000004</v>
      </c>
      <c r="AA50" s="1">
        <v>8.1999998092651296</v>
      </c>
      <c r="AB50" s="1">
        <v>4.734</v>
      </c>
    </row>
    <row r="51" spans="1:28" x14ac:dyDescent="0.2">
      <c r="A51" t="s">
        <v>55</v>
      </c>
      <c r="B51" s="1">
        <f t="shared" si="0"/>
        <v>9.1999998092651296</v>
      </c>
      <c r="C51" s="1">
        <f t="shared" si="1"/>
        <v>9.1400001525878842</v>
      </c>
      <c r="D51">
        <f t="shared" si="2"/>
        <v>3.4840748811955542E-2</v>
      </c>
      <c r="E51" s="1">
        <f t="shared" si="3"/>
        <v>2.4140999999999999</v>
      </c>
      <c r="F51" s="1">
        <f>IF(B51='Global Best'!$B49,1,0)</f>
        <v>1</v>
      </c>
      <c r="G51" s="4">
        <f>('Global Best'!$B49-SSS!B51)/'Global Best'!$B49</f>
        <v>0</v>
      </c>
      <c r="I51" s="1">
        <v>9.1000003814697195</v>
      </c>
      <c r="J51" s="1">
        <v>2.3929999999999998</v>
      </c>
      <c r="K51" s="1">
        <v>9.1000003814697195</v>
      </c>
      <c r="L51" s="1">
        <v>2.4319999999999999</v>
      </c>
      <c r="M51" s="1">
        <v>9.1999998092651296</v>
      </c>
      <c r="N51" s="1">
        <v>2.4500000000000002</v>
      </c>
      <c r="O51" s="1">
        <v>9.1000003814697195</v>
      </c>
      <c r="P51" s="1">
        <v>2.423</v>
      </c>
      <c r="Q51" s="1">
        <v>9.1000003814697195</v>
      </c>
      <c r="R51" s="1">
        <v>2.3849999999999998</v>
      </c>
      <c r="S51" s="1">
        <v>9.1999998092651296</v>
      </c>
      <c r="T51" s="1">
        <v>2.3439999999999999</v>
      </c>
      <c r="U51" s="1">
        <v>9.1000003814697195</v>
      </c>
      <c r="V51" s="1">
        <v>2.4449999999999998</v>
      </c>
      <c r="W51" s="1">
        <v>9.1000003814697195</v>
      </c>
      <c r="X51" s="1">
        <v>2.3879999999999999</v>
      </c>
      <c r="Y51" s="1">
        <v>9.1999998092651296</v>
      </c>
      <c r="Z51" s="1">
        <v>2.44</v>
      </c>
      <c r="AA51" s="1">
        <v>9.1999998092651296</v>
      </c>
      <c r="AB51" s="1">
        <v>2.4409999999999998</v>
      </c>
    </row>
    <row r="52" spans="1:28" x14ac:dyDescent="0.2">
      <c r="A52" t="s">
        <v>56</v>
      </c>
      <c r="B52" s="1">
        <f t="shared" si="0"/>
        <v>8.1999998092651296</v>
      </c>
      <c r="C52" s="1">
        <f t="shared" si="1"/>
        <v>8.1100003242492615</v>
      </c>
      <c r="D52">
        <f t="shared" si="2"/>
        <v>5.2030333033294789E-2</v>
      </c>
      <c r="E52" s="1">
        <f t="shared" si="3"/>
        <v>4.8386000000000005</v>
      </c>
      <c r="F52" s="1">
        <f>IF(B52='Global Best'!$B50,1,0)</f>
        <v>1</v>
      </c>
      <c r="G52" s="4">
        <f>('Global Best'!$B50-SSS!B52)/'Global Best'!$B50</f>
        <v>0</v>
      </c>
      <c r="I52" s="1">
        <v>8.1999998092651296</v>
      </c>
      <c r="J52" s="1">
        <v>4.766</v>
      </c>
      <c r="K52" s="1">
        <v>8.1000003814697195</v>
      </c>
      <c r="L52" s="1">
        <v>4.9080000000000004</v>
      </c>
      <c r="M52" s="1">
        <v>8.1000003814697195</v>
      </c>
      <c r="N52" s="1">
        <v>4.8789999999999996</v>
      </c>
      <c r="O52" s="1">
        <v>8.1000003814697195</v>
      </c>
      <c r="P52" s="1">
        <v>4.867</v>
      </c>
      <c r="Q52" s="1">
        <v>8.1000003814697195</v>
      </c>
      <c r="R52" s="1">
        <v>4.8369999999999997</v>
      </c>
      <c r="S52" s="1">
        <v>8.1000003814697195</v>
      </c>
      <c r="T52" s="1">
        <v>4.8490000000000002</v>
      </c>
      <c r="U52" s="1">
        <v>8.1000003814697195</v>
      </c>
      <c r="V52" s="1">
        <v>4.7779999999999996</v>
      </c>
      <c r="W52" s="1">
        <v>8.1000003814697195</v>
      </c>
      <c r="X52" s="1">
        <v>4.9000000000000004</v>
      </c>
      <c r="Y52" s="1">
        <v>8.1000003814697195</v>
      </c>
      <c r="Z52" s="1">
        <v>4.8280000000000003</v>
      </c>
      <c r="AA52" s="1">
        <v>8.1000003814697195</v>
      </c>
      <c r="AB52" s="1">
        <v>4.774</v>
      </c>
    </row>
    <row r="53" spans="1:28" x14ac:dyDescent="0.2">
      <c r="A53" t="s">
        <v>57</v>
      </c>
      <c r="B53" s="1">
        <f t="shared" si="0"/>
        <v>9.1000003814697195</v>
      </c>
      <c r="C53" s="1">
        <f t="shared" si="1"/>
        <v>9.0900003433227479</v>
      </c>
      <c r="D53">
        <f t="shared" si="2"/>
        <v>2.7909377157746332E-2</v>
      </c>
      <c r="E53" s="1">
        <f t="shared" si="3"/>
        <v>2.7226000000000004</v>
      </c>
      <c r="F53" s="1">
        <f>IF(B53='Global Best'!$B51,1,0)</f>
        <v>1</v>
      </c>
      <c r="G53" s="4">
        <f>('Global Best'!$B51-SSS!B53)/'Global Best'!$B51</f>
        <v>0</v>
      </c>
      <c r="I53" s="1">
        <v>9.1000003814697195</v>
      </c>
      <c r="J53" s="1">
        <v>2.7120000000000002</v>
      </c>
      <c r="K53" s="1">
        <v>9.1000003814697195</v>
      </c>
      <c r="L53" s="1">
        <v>2.71</v>
      </c>
      <c r="M53" s="1">
        <v>9.1000003814697195</v>
      </c>
      <c r="N53" s="1">
        <v>2.7069999999999999</v>
      </c>
      <c r="O53" s="1">
        <v>9.1000003814697195</v>
      </c>
      <c r="P53" s="1">
        <v>2.7240000000000002</v>
      </c>
      <c r="Q53" s="1">
        <v>9.1000003814697195</v>
      </c>
      <c r="R53" s="1">
        <v>2.702</v>
      </c>
      <c r="S53" s="1">
        <v>9.1000003814697195</v>
      </c>
      <c r="T53" s="1">
        <v>2.7410000000000001</v>
      </c>
      <c r="U53" s="1">
        <v>9.1000003814697195</v>
      </c>
      <c r="V53" s="1">
        <v>2.694</v>
      </c>
      <c r="W53" s="1">
        <v>9.1000003814697195</v>
      </c>
      <c r="X53" s="1">
        <v>2.698</v>
      </c>
      <c r="Y53" s="1">
        <v>9.1000003814697195</v>
      </c>
      <c r="Z53" s="1">
        <v>2.77</v>
      </c>
      <c r="AA53" s="1">
        <v>9</v>
      </c>
      <c r="AB53" s="1">
        <v>2.7679999999999998</v>
      </c>
    </row>
    <row r="54" spans="1:28" x14ac:dyDescent="0.2">
      <c r="A54" t="s">
        <v>58</v>
      </c>
      <c r="B54" s="1">
        <f t="shared" si="0"/>
        <v>8.3000001907348597</v>
      </c>
      <c r="C54" s="1">
        <f t="shared" si="1"/>
        <v>8.209999847412103</v>
      </c>
      <c r="D54">
        <f t="shared" si="2"/>
        <v>6.3594549032654324E-2</v>
      </c>
      <c r="E54" s="1">
        <f t="shared" si="3"/>
        <v>4.4536000000000007</v>
      </c>
      <c r="F54" s="1">
        <f>IF(B54='Global Best'!$B52,1,0)</f>
        <v>1</v>
      </c>
      <c r="G54" s="4">
        <f>('Global Best'!$B52-SSS!B54)/'Global Best'!$B52</f>
        <v>0</v>
      </c>
      <c r="I54" s="1">
        <v>8.1999998092651296</v>
      </c>
      <c r="J54" s="1">
        <v>4.3680000000000003</v>
      </c>
      <c r="K54" s="1">
        <v>8.1999998092651296</v>
      </c>
      <c r="L54" s="1">
        <v>4.4800000000000004</v>
      </c>
      <c r="M54" s="1">
        <v>8.1999998092651296</v>
      </c>
      <c r="N54" s="1">
        <v>4.5670000000000002</v>
      </c>
      <c r="O54" s="1">
        <v>8.1999998092651296</v>
      </c>
      <c r="P54" s="1">
        <v>4.5190000000000001</v>
      </c>
      <c r="Q54" s="1">
        <v>8.1999998092651296</v>
      </c>
      <c r="R54" s="1">
        <v>4.4880000000000004</v>
      </c>
      <c r="S54" s="1">
        <v>8.3000001907348597</v>
      </c>
      <c r="T54" s="1">
        <v>4.3689999999999998</v>
      </c>
      <c r="U54" s="1">
        <v>8.1999998092651296</v>
      </c>
      <c r="V54" s="1">
        <v>4.4020000000000001</v>
      </c>
      <c r="W54" s="1">
        <v>8.1999998092651296</v>
      </c>
      <c r="X54" s="1">
        <v>4.4400000000000004</v>
      </c>
      <c r="Y54" s="1">
        <v>8.1999998092651296</v>
      </c>
      <c r="Z54" s="1">
        <v>4.4470000000000001</v>
      </c>
      <c r="AA54" s="1">
        <v>8.1999998092651296</v>
      </c>
      <c r="AB54" s="1">
        <v>4.4560000000000004</v>
      </c>
    </row>
    <row r="55" spans="1:28" x14ac:dyDescent="0.2">
      <c r="A55" t="s">
        <v>59</v>
      </c>
      <c r="B55" s="1">
        <f t="shared" si="0"/>
        <v>9.1000003814697195</v>
      </c>
      <c r="C55" s="1">
        <f t="shared" si="1"/>
        <v>9.0600002288818331</v>
      </c>
      <c r="D55">
        <f t="shared" si="2"/>
        <v>2.9469381473733729E-2</v>
      </c>
      <c r="E55" s="1">
        <f t="shared" si="3"/>
        <v>2.5019999999999998</v>
      </c>
      <c r="F55" s="1">
        <f>IF(B55='Global Best'!$B53,1,0)</f>
        <v>1</v>
      </c>
      <c r="G55" s="4">
        <f>('Global Best'!$B53-SSS!B55)/'Global Best'!$B53</f>
        <v>0</v>
      </c>
      <c r="I55" s="1">
        <v>9.1000003814697195</v>
      </c>
      <c r="J55" s="1">
        <v>2.5249999999999999</v>
      </c>
      <c r="K55" s="1">
        <v>9.1000003814697195</v>
      </c>
      <c r="L55" s="1">
        <v>2.4990000000000001</v>
      </c>
      <c r="M55" s="1">
        <v>9</v>
      </c>
      <c r="N55" s="1">
        <v>2.472</v>
      </c>
      <c r="O55" s="1">
        <v>9</v>
      </c>
      <c r="P55" s="1">
        <v>2.48</v>
      </c>
      <c r="Q55" s="1">
        <v>9</v>
      </c>
      <c r="R55" s="1">
        <v>2.5179999999999998</v>
      </c>
      <c r="S55" s="1">
        <v>9.1000003814697195</v>
      </c>
      <c r="T55" s="1">
        <v>2.52</v>
      </c>
      <c r="U55" s="1">
        <v>9</v>
      </c>
      <c r="V55" s="1">
        <v>2.4689999999999999</v>
      </c>
      <c r="W55" s="1">
        <v>9.1000003814697195</v>
      </c>
      <c r="X55" s="1">
        <v>2.5539999999999998</v>
      </c>
      <c r="Y55" s="1">
        <v>9.1000003814697195</v>
      </c>
      <c r="Z55" s="1">
        <v>2.5169999999999999</v>
      </c>
      <c r="AA55" s="1">
        <v>9.1000003814697195</v>
      </c>
      <c r="AB55" s="1">
        <v>2.4660000000000002</v>
      </c>
    </row>
    <row r="56" spans="1:28" x14ac:dyDescent="0.2">
      <c r="A56" t="s">
        <v>8</v>
      </c>
      <c r="B56" s="1">
        <f t="shared" si="0"/>
        <v>8.1999998092651296</v>
      </c>
      <c r="C56" s="1">
        <f t="shared" si="1"/>
        <v>8.1100003242492615</v>
      </c>
      <c r="D56">
        <f t="shared" si="2"/>
        <v>8.9940721218663325E-2</v>
      </c>
      <c r="E56" s="1">
        <f t="shared" si="3"/>
        <v>5.0510000000000002</v>
      </c>
      <c r="F56" s="1">
        <f>IF(B56='Global Best'!$B54,1,0)</f>
        <v>1</v>
      </c>
      <c r="G56" s="4">
        <f>('Global Best'!$B54-SSS!B56)/'Global Best'!$B54</f>
        <v>0</v>
      </c>
      <c r="I56" s="1">
        <v>8.1999998092651296</v>
      </c>
      <c r="J56" s="1">
        <v>4.8959999999999999</v>
      </c>
      <c r="K56" s="1">
        <v>8.1000003814697195</v>
      </c>
      <c r="L56" s="1">
        <v>5.0510000000000002</v>
      </c>
      <c r="M56" s="1">
        <v>8.1000003814697195</v>
      </c>
      <c r="N56" s="1">
        <v>5.0860000000000003</v>
      </c>
      <c r="O56" s="1">
        <v>8.1000003814697195</v>
      </c>
      <c r="P56" s="1">
        <v>5.0759999999999996</v>
      </c>
      <c r="Q56" s="1">
        <v>8.1000003814697195</v>
      </c>
      <c r="R56" s="1">
        <v>4.976</v>
      </c>
      <c r="S56" s="1">
        <v>8.1000003814697195</v>
      </c>
      <c r="T56" s="1">
        <v>5.048</v>
      </c>
      <c r="U56" s="1">
        <v>8.1000003814697195</v>
      </c>
      <c r="V56" s="1">
        <v>5.1639999999999997</v>
      </c>
      <c r="W56" s="1">
        <v>8.1000003814697195</v>
      </c>
      <c r="X56" s="1">
        <v>5.1929999999999996</v>
      </c>
      <c r="Y56" s="1">
        <v>8.1000003814697195</v>
      </c>
      <c r="Z56" s="1">
        <v>4.96</v>
      </c>
      <c r="AA56" s="1">
        <v>8.1000003814697195</v>
      </c>
      <c r="AB56" s="1">
        <v>5.0599999999999996</v>
      </c>
    </row>
    <row r="57" spans="1:28" x14ac:dyDescent="0.2">
      <c r="A57" t="s">
        <v>60</v>
      </c>
      <c r="B57" s="1">
        <f t="shared" si="0"/>
        <v>9.1000003814697195</v>
      </c>
      <c r="C57" s="1">
        <f t="shared" si="1"/>
        <v>9.1000003814697212</v>
      </c>
      <c r="D57">
        <f t="shared" si="2"/>
        <v>2.1784041049457428E-2</v>
      </c>
      <c r="E57" s="1">
        <f t="shared" si="3"/>
        <v>2.3769</v>
      </c>
      <c r="F57" s="1">
        <f>IF(B57='Global Best'!$B55,1,0)</f>
        <v>0</v>
      </c>
      <c r="G57" s="4">
        <f>('Global Best'!$B55-SSS!B57)/'Global Best'!$B55</f>
        <v>1.0869503246587331E-2</v>
      </c>
      <c r="I57" s="1">
        <v>9.1000003814697195</v>
      </c>
      <c r="J57" s="1">
        <v>2.3519999999999999</v>
      </c>
      <c r="K57" s="1">
        <v>9.1000003814697195</v>
      </c>
      <c r="L57" s="1">
        <v>2.4140000000000001</v>
      </c>
      <c r="M57" s="1">
        <v>9.1000003814697195</v>
      </c>
      <c r="N57" s="1">
        <v>2.3780000000000001</v>
      </c>
      <c r="O57" s="1">
        <v>9.1000003814697195</v>
      </c>
      <c r="P57" s="1">
        <v>2.3580000000000001</v>
      </c>
      <c r="Q57" s="1">
        <v>9.1000003814697195</v>
      </c>
      <c r="R57" s="1">
        <v>2.3849999999999998</v>
      </c>
      <c r="S57" s="1">
        <v>9.1000003814697195</v>
      </c>
      <c r="T57" s="1">
        <v>2.3719999999999999</v>
      </c>
      <c r="U57" s="1">
        <v>9.1000003814697195</v>
      </c>
      <c r="V57" s="1">
        <v>2.399</v>
      </c>
      <c r="W57" s="1">
        <v>9.1000003814697195</v>
      </c>
      <c r="X57" s="1">
        <v>2.3620000000000001</v>
      </c>
      <c r="Y57" s="1">
        <v>9.1000003814697195</v>
      </c>
      <c r="Z57" s="1">
        <v>2.351</v>
      </c>
      <c r="AA57" s="1">
        <v>9.1000003814697195</v>
      </c>
      <c r="AB57" s="1">
        <v>2.3980000000000001</v>
      </c>
    </row>
    <row r="58" spans="1:28" x14ac:dyDescent="0.2">
      <c r="A58" t="s">
        <v>61</v>
      </c>
      <c r="B58" s="1">
        <f t="shared" si="0"/>
        <v>8.1999998092651296</v>
      </c>
      <c r="C58" s="1">
        <f t="shared" si="1"/>
        <v>8.1999998092651314</v>
      </c>
      <c r="D58">
        <f t="shared" si="2"/>
        <v>8.4349800763777238E-2</v>
      </c>
      <c r="E58" s="1">
        <f t="shared" si="3"/>
        <v>5.2219999999999995</v>
      </c>
      <c r="F58" s="1">
        <f>IF(B58='Global Best'!$B56,1,0)</f>
        <v>1</v>
      </c>
      <c r="G58" s="4">
        <f>('Global Best'!$B56-SSS!B58)/'Global Best'!$B56</f>
        <v>0</v>
      </c>
      <c r="I58" s="1">
        <v>8.1999998092651296</v>
      </c>
      <c r="J58" s="1">
        <v>5.2679999999999998</v>
      </c>
      <c r="K58" s="1">
        <v>8.1999998092651296</v>
      </c>
      <c r="L58" s="1">
        <v>5.133</v>
      </c>
      <c r="M58" s="1">
        <v>8.1999998092651296</v>
      </c>
      <c r="N58" s="1">
        <v>5.1619999999999999</v>
      </c>
      <c r="O58" s="1">
        <v>8.1999998092651296</v>
      </c>
      <c r="P58" s="1">
        <v>5.1109999999999998</v>
      </c>
      <c r="Q58" s="1">
        <v>8.1999998092651296</v>
      </c>
      <c r="R58" s="1">
        <v>5.1929999999999996</v>
      </c>
      <c r="S58" s="1">
        <v>8.1999998092651296</v>
      </c>
      <c r="T58" s="1">
        <v>5.2670000000000003</v>
      </c>
      <c r="U58" s="1">
        <v>8.1999998092651296</v>
      </c>
      <c r="V58" s="1">
        <v>5.1349999999999998</v>
      </c>
      <c r="W58" s="1">
        <v>8.1999998092651296</v>
      </c>
      <c r="X58" s="1">
        <v>5.3230000000000004</v>
      </c>
      <c r="Y58" s="1">
        <v>8.1999998092651296</v>
      </c>
      <c r="Z58" s="1">
        <v>5.33</v>
      </c>
      <c r="AA58" s="1">
        <v>8.1999998092651296</v>
      </c>
      <c r="AB58" s="1">
        <v>5.298</v>
      </c>
    </row>
    <row r="59" spans="1:28" x14ac:dyDescent="0.2">
      <c r="A59" t="s">
        <v>62</v>
      </c>
      <c r="B59" s="1">
        <f t="shared" si="0"/>
        <v>9.3000001907348597</v>
      </c>
      <c r="C59" s="1">
        <f t="shared" si="1"/>
        <v>9.3000001907348615</v>
      </c>
      <c r="D59">
        <f t="shared" si="2"/>
        <v>3.0830900804946416E-2</v>
      </c>
      <c r="E59" s="1">
        <f t="shared" si="3"/>
        <v>2.4019000000000004</v>
      </c>
      <c r="F59" s="1">
        <f>IF(B59='Global Best'!$B57,1,0)</f>
        <v>0</v>
      </c>
      <c r="G59" s="4">
        <f>('Global Best'!$B57-SSS!B59)/'Global Best'!$B57</f>
        <v>2.1052611501593713E-2</v>
      </c>
      <c r="I59" s="1">
        <v>9.3000001907348597</v>
      </c>
      <c r="J59" s="1">
        <v>2.3980000000000001</v>
      </c>
      <c r="K59" s="1">
        <v>9.3000001907348597</v>
      </c>
      <c r="L59" s="1">
        <v>2.3780000000000001</v>
      </c>
      <c r="M59" s="1">
        <v>9.3000001907348597</v>
      </c>
      <c r="N59" s="1">
        <v>2.3780000000000001</v>
      </c>
      <c r="O59" s="1">
        <v>9.3000001907348597</v>
      </c>
      <c r="P59" s="1">
        <v>2.359</v>
      </c>
      <c r="Q59" s="1">
        <v>9.3000001907348597</v>
      </c>
      <c r="R59" s="1">
        <v>2.415</v>
      </c>
      <c r="S59" s="1">
        <v>9.3000001907348597</v>
      </c>
      <c r="T59" s="1">
        <v>2.39</v>
      </c>
      <c r="U59" s="1">
        <v>9.3000001907348597</v>
      </c>
      <c r="V59" s="1">
        <v>2.4279999999999999</v>
      </c>
      <c r="W59" s="1">
        <v>9.3000001907348597</v>
      </c>
      <c r="X59" s="1">
        <v>2.3839999999999999</v>
      </c>
      <c r="Y59" s="1">
        <v>9.3000001907348597</v>
      </c>
      <c r="Z59" s="1">
        <v>2.4620000000000002</v>
      </c>
      <c r="AA59" s="1">
        <v>9.3000001907348597</v>
      </c>
      <c r="AB59" s="1">
        <v>2.427</v>
      </c>
    </row>
    <row r="60" spans="1:28" x14ac:dyDescent="0.2">
      <c r="A60" t="s">
        <v>9</v>
      </c>
      <c r="B60" s="1">
        <f t="shared" si="0"/>
        <v>8.3000001907348597</v>
      </c>
      <c r="C60" s="1">
        <f t="shared" si="1"/>
        <v>8.3000001907348615</v>
      </c>
      <c r="D60">
        <f t="shared" si="2"/>
        <v>5.5066020980879683E-2</v>
      </c>
      <c r="E60" s="1">
        <f t="shared" si="3"/>
        <v>5.1565999999999992</v>
      </c>
      <c r="F60" s="1">
        <f>IF(B60='Global Best'!$B58,1,0)</f>
        <v>0</v>
      </c>
      <c r="G60" s="4">
        <f>('Global Best'!$B58-SSS!B60)/'Global Best'!$B58</f>
        <v>1.190469432579651E-2</v>
      </c>
      <c r="I60" s="1">
        <v>8.3000001907348597</v>
      </c>
      <c r="J60" s="1">
        <v>5.1980000000000004</v>
      </c>
      <c r="K60" s="1">
        <v>8.3000001907348597</v>
      </c>
      <c r="L60" s="1">
        <v>5.1989999999999998</v>
      </c>
      <c r="M60" s="1">
        <v>8.3000001907348597</v>
      </c>
      <c r="N60" s="1">
        <v>5.1459999999999999</v>
      </c>
      <c r="O60" s="1">
        <v>8.3000001907348597</v>
      </c>
      <c r="P60" s="1">
        <v>5.165</v>
      </c>
      <c r="Q60" s="1">
        <v>8.3000001907348597</v>
      </c>
      <c r="R60" s="1">
        <v>5.117</v>
      </c>
      <c r="S60" s="1">
        <v>8.3000001907348597</v>
      </c>
      <c r="T60" s="1">
        <v>5.14</v>
      </c>
      <c r="U60" s="1">
        <v>8.3000001907348597</v>
      </c>
      <c r="V60" s="1">
        <v>5.109</v>
      </c>
      <c r="W60" s="1">
        <v>8.3000001907348597</v>
      </c>
      <c r="X60" s="1">
        <v>5.0880000000000001</v>
      </c>
      <c r="Y60" s="1">
        <v>8.3000001907348597</v>
      </c>
      <c r="Z60" s="1">
        <v>5.1289999999999996</v>
      </c>
      <c r="AA60" s="1">
        <v>8.3000001907348597</v>
      </c>
      <c r="AB60" s="1">
        <v>5.2750000000000004</v>
      </c>
    </row>
    <row r="61" spans="1:28" x14ac:dyDescent="0.2">
      <c r="A61" t="s">
        <v>63</v>
      </c>
      <c r="B61" s="1">
        <f t="shared" si="0"/>
        <v>9.1000003814697195</v>
      </c>
      <c r="C61" s="1">
        <f t="shared" si="1"/>
        <v>9.1000003814697212</v>
      </c>
      <c r="D61">
        <f t="shared" si="2"/>
        <v>5.398158122092294E-2</v>
      </c>
      <c r="E61" s="1">
        <f t="shared" si="3"/>
        <v>2.8573</v>
      </c>
      <c r="F61" s="1">
        <f>IF(B61='Global Best'!$B59,1,0)</f>
        <v>1</v>
      </c>
      <c r="G61" s="4">
        <f>('Global Best'!$B59-SSS!B61)/'Global Best'!$B59</f>
        <v>0</v>
      </c>
      <c r="I61" s="1">
        <v>9.1000003814697195</v>
      </c>
      <c r="J61" s="1">
        <v>2.8769999999999998</v>
      </c>
      <c r="K61" s="1">
        <v>9.1000003814697195</v>
      </c>
      <c r="L61" s="1">
        <v>2.8959999999999999</v>
      </c>
      <c r="M61" s="1">
        <v>9.1000003814697195</v>
      </c>
      <c r="N61" s="1">
        <v>2.7690000000000001</v>
      </c>
      <c r="O61" s="1">
        <v>9.1000003814697195</v>
      </c>
      <c r="P61" s="1">
        <v>2.9009999999999998</v>
      </c>
      <c r="Q61" s="1">
        <v>9.1000003814697195</v>
      </c>
      <c r="R61" s="1">
        <v>2.8050000000000002</v>
      </c>
      <c r="S61" s="1">
        <v>9.1000003814697195</v>
      </c>
      <c r="T61" s="1">
        <v>2.7949999999999999</v>
      </c>
      <c r="U61" s="1">
        <v>9.1000003814697195</v>
      </c>
      <c r="V61" s="1">
        <v>2.8559999999999999</v>
      </c>
      <c r="W61" s="1">
        <v>9.1000003814697195</v>
      </c>
      <c r="X61" s="1">
        <v>2.9409999999999998</v>
      </c>
      <c r="Y61" s="1">
        <v>9.1000003814697195</v>
      </c>
      <c r="Z61" s="1">
        <v>2.887</v>
      </c>
      <c r="AA61" s="1">
        <v>9.1000003814697195</v>
      </c>
      <c r="AB61" s="1">
        <v>2.8460000000000001</v>
      </c>
    </row>
    <row r="62" spans="1:28" x14ac:dyDescent="0.2">
      <c r="A62" t="s">
        <v>64</v>
      </c>
      <c r="B62" s="1">
        <f t="shared" si="0"/>
        <v>8.1999998092651296</v>
      </c>
      <c r="C62" s="1">
        <f t="shared" si="1"/>
        <v>8.1999998092651314</v>
      </c>
      <c r="D62">
        <f t="shared" si="2"/>
        <v>4.7642767901679844E-2</v>
      </c>
      <c r="E62" s="1">
        <f t="shared" si="3"/>
        <v>4.791500000000001</v>
      </c>
      <c r="F62" s="1">
        <f>IF(B62='Global Best'!$B60,1,0)</f>
        <v>1</v>
      </c>
      <c r="G62" s="4">
        <f>('Global Best'!$B60-SSS!B62)/'Global Best'!$B60</f>
        <v>0</v>
      </c>
      <c r="I62" s="1">
        <v>8.1999998092651296</v>
      </c>
      <c r="J62" s="1">
        <v>4.7240000000000002</v>
      </c>
      <c r="K62" s="1">
        <v>8.1999998092651296</v>
      </c>
      <c r="L62" s="1">
        <v>4.84</v>
      </c>
      <c r="M62" s="1">
        <v>8.1999998092651296</v>
      </c>
      <c r="N62" s="1">
        <v>4.7560000000000002</v>
      </c>
      <c r="O62" s="1">
        <v>8.1999998092651296</v>
      </c>
      <c r="P62" s="1">
        <v>4.8159999999999998</v>
      </c>
      <c r="Q62" s="1">
        <v>8.1999998092651296</v>
      </c>
      <c r="R62" s="1">
        <v>4.8360000000000003</v>
      </c>
      <c r="S62" s="1">
        <v>8.1999998092651296</v>
      </c>
      <c r="T62" s="1">
        <v>4.798</v>
      </c>
      <c r="U62" s="1">
        <v>8.1999998092651296</v>
      </c>
      <c r="V62" s="1">
        <v>4.7850000000000001</v>
      </c>
      <c r="W62" s="1">
        <v>8.1999998092651296</v>
      </c>
      <c r="X62" s="1">
        <v>4.8280000000000003</v>
      </c>
      <c r="Y62" s="1">
        <v>8.1999998092651296</v>
      </c>
      <c r="Z62" s="1">
        <v>4.8250000000000002</v>
      </c>
      <c r="AA62" s="1">
        <v>8.1999998092651296</v>
      </c>
      <c r="AB62" s="1">
        <v>4.7069999999999999</v>
      </c>
    </row>
    <row r="63" spans="1:28" x14ac:dyDescent="0.2">
      <c r="A63" t="s">
        <v>65</v>
      </c>
      <c r="B63" s="1">
        <f t="shared" si="0"/>
        <v>9.3000001907348597</v>
      </c>
      <c r="C63" s="1">
        <f t="shared" si="1"/>
        <v>9.2399999618530213</v>
      </c>
      <c r="D63">
        <f t="shared" si="2"/>
        <v>3.9876057979695123E-2</v>
      </c>
      <c r="E63" s="1">
        <f t="shared" si="3"/>
        <v>2.4731000000000001</v>
      </c>
      <c r="F63" s="1">
        <f>IF(B63='Global Best'!$B61,1,0)</f>
        <v>0</v>
      </c>
      <c r="G63" s="4">
        <f>('Global Best'!$B61-SSS!B63)/'Global Best'!$B61</f>
        <v>1.0638237431231459E-2</v>
      </c>
      <c r="I63" s="1">
        <v>9.1999998092651296</v>
      </c>
      <c r="J63" s="1">
        <v>2.4169999999999998</v>
      </c>
      <c r="K63" s="1">
        <v>9.1999998092651296</v>
      </c>
      <c r="L63" s="1">
        <v>2.4860000000000002</v>
      </c>
      <c r="M63" s="1">
        <v>9.3000001907348597</v>
      </c>
      <c r="N63" s="1">
        <v>2.4830000000000001</v>
      </c>
      <c r="O63" s="1">
        <v>9.1999998092651296</v>
      </c>
      <c r="P63" s="1">
        <v>2.4089999999999998</v>
      </c>
      <c r="Q63" s="1">
        <v>9.3000001907348597</v>
      </c>
      <c r="R63" s="1">
        <v>2.532</v>
      </c>
      <c r="S63" s="1">
        <v>9.1999998092651296</v>
      </c>
      <c r="T63" s="1">
        <v>2.4649999999999999</v>
      </c>
      <c r="U63" s="1">
        <v>9.3000001907348597</v>
      </c>
      <c r="V63" s="1">
        <v>2.5049999999999999</v>
      </c>
      <c r="W63" s="1">
        <v>9.1999998092651296</v>
      </c>
      <c r="X63" s="1">
        <v>2.4670000000000001</v>
      </c>
      <c r="Y63" s="1">
        <v>9.3000001907348597</v>
      </c>
      <c r="Z63" s="1">
        <v>2.452</v>
      </c>
      <c r="AA63" s="1">
        <v>9.1999998092651296</v>
      </c>
      <c r="AB63" s="1">
        <v>2.5150000000000001</v>
      </c>
    </row>
    <row r="64" spans="1:28" x14ac:dyDescent="0.2">
      <c r="A64" t="s">
        <v>10</v>
      </c>
      <c r="B64" s="1">
        <f t="shared" si="0"/>
        <v>8.3000001907348597</v>
      </c>
      <c r="C64" s="1">
        <f t="shared" si="1"/>
        <v>8.260000038146968</v>
      </c>
      <c r="D64">
        <f t="shared" si="2"/>
        <v>8.6081615019958993E-2</v>
      </c>
      <c r="E64" s="1">
        <f t="shared" si="3"/>
        <v>4.4304000000000006</v>
      </c>
      <c r="F64" s="1">
        <f>IF(B64='Global Best'!$B62,1,0)</f>
        <v>0</v>
      </c>
      <c r="G64" s="4">
        <f>('Global Best'!$B62-SSS!B64)/'Global Best'!$B62</f>
        <v>1.190469432579651E-2</v>
      </c>
      <c r="I64" s="1">
        <v>8.3000001907348597</v>
      </c>
      <c r="J64" s="1">
        <v>4.5010000000000003</v>
      </c>
      <c r="K64" s="1">
        <v>8.1999998092651296</v>
      </c>
      <c r="L64" s="1">
        <v>4.3460000000000001</v>
      </c>
      <c r="M64" s="1">
        <v>8.3000001907348597</v>
      </c>
      <c r="N64" s="1">
        <v>4.625</v>
      </c>
      <c r="O64" s="1">
        <v>8.1999998092651296</v>
      </c>
      <c r="P64" s="1">
        <v>4.4320000000000004</v>
      </c>
      <c r="Q64" s="1">
        <v>8.1999998092651296</v>
      </c>
      <c r="R64" s="1">
        <v>4.4000000000000004</v>
      </c>
      <c r="S64" s="1">
        <v>8.1999998092651296</v>
      </c>
      <c r="T64" s="1">
        <v>4.4080000000000004</v>
      </c>
      <c r="U64" s="1">
        <v>8.3000001907348597</v>
      </c>
      <c r="V64" s="1">
        <v>4.399</v>
      </c>
      <c r="W64" s="1">
        <v>8.3000001907348597</v>
      </c>
      <c r="X64" s="1">
        <v>4.3310000000000004</v>
      </c>
      <c r="Y64" s="1">
        <v>8.3000001907348597</v>
      </c>
      <c r="Z64" s="1">
        <v>4.4779999999999998</v>
      </c>
      <c r="AA64" s="1">
        <v>8.3000001907348597</v>
      </c>
      <c r="AB64" s="1">
        <v>4.3840000000000003</v>
      </c>
    </row>
    <row r="65" spans="1:28" x14ac:dyDescent="0.2">
      <c r="A65" t="s">
        <v>66</v>
      </c>
      <c r="B65" s="1">
        <f t="shared" si="0"/>
        <v>51.599998474121001</v>
      </c>
      <c r="C65" s="1">
        <f t="shared" si="1"/>
        <v>48.229999160766532</v>
      </c>
      <c r="D65">
        <f t="shared" si="2"/>
        <v>2.5734542285936707E-2</v>
      </c>
      <c r="E65" s="1">
        <f t="shared" si="3"/>
        <v>2.5284000000000004</v>
      </c>
      <c r="F65" s="1">
        <f>IF(B65='Global Best'!$B63,1,0)</f>
        <v>0</v>
      </c>
      <c r="G65" s="4">
        <f>('Global Best'!$B63-SSS!B65)/'Global Best'!$B63</f>
        <v>3.9106187318114542E-2</v>
      </c>
      <c r="I65" s="1">
        <v>50.599998474121001</v>
      </c>
      <c r="J65" s="1">
        <v>2.4940000000000002</v>
      </c>
      <c r="K65" s="1">
        <v>46.599998474121001</v>
      </c>
      <c r="L65" s="1">
        <v>2.5299999999999998</v>
      </c>
      <c r="M65" s="1">
        <v>49.599998474121001</v>
      </c>
      <c r="N65" s="1">
        <v>2.5350000000000001</v>
      </c>
      <c r="O65" s="1">
        <v>42.200000762939403</v>
      </c>
      <c r="P65" s="1">
        <v>2.5489999999999999</v>
      </c>
      <c r="Q65" s="1">
        <v>47.299999237060497</v>
      </c>
      <c r="R65" s="1">
        <v>2.5619999999999998</v>
      </c>
      <c r="S65" s="1">
        <v>51.599998474121001</v>
      </c>
      <c r="T65" s="1">
        <v>2.512</v>
      </c>
      <c r="U65" s="1">
        <v>47</v>
      </c>
      <c r="V65" s="1">
        <v>2.54</v>
      </c>
      <c r="W65" s="1">
        <v>49.799999237060497</v>
      </c>
      <c r="X65" s="1">
        <v>2.484</v>
      </c>
      <c r="Y65" s="1">
        <v>48.799999237060497</v>
      </c>
      <c r="Z65" s="1">
        <v>2.5219999999999998</v>
      </c>
      <c r="AA65" s="1">
        <v>48.799999237060497</v>
      </c>
      <c r="AB65" s="1">
        <v>2.556</v>
      </c>
    </row>
    <row r="66" spans="1:28" x14ac:dyDescent="0.2">
      <c r="A66" t="s">
        <v>67</v>
      </c>
      <c r="B66" s="1">
        <f t="shared" si="0"/>
        <v>21.600000381469702</v>
      </c>
      <c r="C66" s="1">
        <f t="shared" si="1"/>
        <v>20.489999961852977</v>
      </c>
      <c r="D66">
        <f t="shared" si="2"/>
        <v>4.6402107231844243E-2</v>
      </c>
      <c r="E66" s="1">
        <f t="shared" si="3"/>
        <v>5.5616000000000003</v>
      </c>
      <c r="F66" s="1">
        <f>IF(B66='Global Best'!$B64,1,0)</f>
        <v>1</v>
      </c>
      <c r="G66" s="4">
        <f>('Global Best'!$B64-SSS!B66)/'Global Best'!$B64</f>
        <v>0</v>
      </c>
      <c r="I66" s="1">
        <v>20.2000007629394</v>
      </c>
      <c r="J66" s="1">
        <v>5.5049999999999999</v>
      </c>
      <c r="K66" s="1">
        <v>21.600000381469702</v>
      </c>
      <c r="L66" s="1">
        <v>5.6580000000000004</v>
      </c>
      <c r="M66" s="1">
        <v>20.399999618530199</v>
      </c>
      <c r="N66" s="1">
        <v>5.5670000000000002</v>
      </c>
      <c r="O66" s="1">
        <v>20.100000381469702</v>
      </c>
      <c r="P66" s="1">
        <v>5.5629999999999997</v>
      </c>
      <c r="Q66" s="1">
        <v>20.100000381469702</v>
      </c>
      <c r="R66" s="1">
        <v>5.5380000000000003</v>
      </c>
      <c r="S66" s="1">
        <v>20.899999618530199</v>
      </c>
      <c r="T66" s="1">
        <v>5.5119999999999996</v>
      </c>
      <c r="U66" s="1">
        <v>21.399999618530199</v>
      </c>
      <c r="V66" s="1">
        <v>5.61</v>
      </c>
      <c r="W66" s="1">
        <v>19.399999618530199</v>
      </c>
      <c r="X66" s="1">
        <v>5.5419999999999998</v>
      </c>
      <c r="Y66" s="1">
        <v>20.799999237060501</v>
      </c>
      <c r="Z66" s="1">
        <v>5.5369999999999999</v>
      </c>
      <c r="AA66" s="1">
        <v>20</v>
      </c>
      <c r="AB66" s="1">
        <v>5.5839999999999996</v>
      </c>
    </row>
    <row r="67" spans="1:28" x14ac:dyDescent="0.2">
      <c r="A67" t="s">
        <v>68</v>
      </c>
      <c r="B67" s="1">
        <f t="shared" si="0"/>
        <v>43.400001525878899</v>
      </c>
      <c r="C67" s="1">
        <f t="shared" si="1"/>
        <v>41.549999999999947</v>
      </c>
      <c r="D67">
        <f t="shared" si="2"/>
        <v>2.7415526825343171E-2</v>
      </c>
      <c r="E67" s="1">
        <f t="shared" si="3"/>
        <v>2.6194999999999999</v>
      </c>
      <c r="F67" s="1">
        <f>IF(B67='Global Best'!$B65,1,0)</f>
        <v>0</v>
      </c>
      <c r="G67" s="4">
        <f>('Global Best'!$B65-SSS!B67)/'Global Best'!$B65</f>
        <v>0.17175572018934296</v>
      </c>
      <c r="I67" s="1">
        <v>40.799999237060497</v>
      </c>
      <c r="J67" s="1">
        <v>2.63</v>
      </c>
      <c r="K67" s="1">
        <v>42.099998474121001</v>
      </c>
      <c r="L67" s="1">
        <v>2.6019999999999999</v>
      </c>
      <c r="M67" s="1">
        <v>42.200000762939403</v>
      </c>
      <c r="N67" s="1">
        <v>2.601</v>
      </c>
      <c r="O67" s="1">
        <v>40.200000762939403</v>
      </c>
      <c r="P67" s="1">
        <v>2.6349999999999998</v>
      </c>
      <c r="Q67" s="1">
        <v>43.400001525878899</v>
      </c>
      <c r="R67" s="1">
        <v>2.577</v>
      </c>
      <c r="S67" s="1">
        <v>40.200000762939403</v>
      </c>
      <c r="T67" s="1">
        <v>2.625</v>
      </c>
      <c r="U67" s="1">
        <v>41.700000762939403</v>
      </c>
      <c r="V67" s="1">
        <v>2.637</v>
      </c>
      <c r="W67" s="1">
        <v>42</v>
      </c>
      <c r="X67" s="1">
        <v>2.66</v>
      </c>
      <c r="Y67" s="1">
        <v>42.299999237060497</v>
      </c>
      <c r="Z67" s="1">
        <v>2.645</v>
      </c>
      <c r="AA67" s="1">
        <v>40.599998474121001</v>
      </c>
      <c r="AB67" s="1">
        <v>2.5830000000000002</v>
      </c>
    </row>
    <row r="68" spans="1:28" x14ac:dyDescent="0.2">
      <c r="A68" t="s">
        <v>69</v>
      </c>
      <c r="B68" s="1">
        <f t="shared" si="0"/>
        <v>23</v>
      </c>
      <c r="C68" s="1">
        <f t="shared" si="1"/>
        <v>21.700000190734837</v>
      </c>
      <c r="D68">
        <f t="shared" si="2"/>
        <v>5.0128279887149872E-2</v>
      </c>
      <c r="E68" s="1">
        <f t="shared" si="3"/>
        <v>5.4551999999999996</v>
      </c>
      <c r="F68" s="1">
        <f>IF(B68='Global Best'!$B66,1,0)</f>
        <v>1</v>
      </c>
      <c r="G68" s="4">
        <f>('Global Best'!$B66-SSS!B68)/'Global Best'!$B66</f>
        <v>0</v>
      </c>
      <c r="I68" s="1">
        <v>21.100000381469702</v>
      </c>
      <c r="J68" s="1">
        <v>5.4320000000000004</v>
      </c>
      <c r="K68" s="1">
        <v>22.5</v>
      </c>
      <c r="L68" s="1">
        <v>5.5229999999999997</v>
      </c>
      <c r="M68" s="1">
        <v>22.100000381469702</v>
      </c>
      <c r="N68" s="1">
        <v>5.5359999999999996</v>
      </c>
      <c r="O68" s="1">
        <v>21.5</v>
      </c>
      <c r="P68" s="1">
        <v>5.4749999999999996</v>
      </c>
      <c r="Q68" s="1">
        <v>22.2000007629394</v>
      </c>
      <c r="R68" s="1">
        <v>5.4429999999999996</v>
      </c>
      <c r="S68" s="1">
        <v>21.299999237060501</v>
      </c>
      <c r="T68" s="1">
        <v>5.4690000000000003</v>
      </c>
      <c r="U68" s="1">
        <v>20.7000007629394</v>
      </c>
      <c r="V68" s="1">
        <v>5.4130000000000003</v>
      </c>
      <c r="W68" s="1">
        <v>21.5</v>
      </c>
      <c r="X68" s="1">
        <v>5.4610000000000003</v>
      </c>
      <c r="Y68" s="1">
        <v>21.100000381469702</v>
      </c>
      <c r="Z68" s="1">
        <v>5.3659999999999997</v>
      </c>
      <c r="AA68" s="1">
        <v>23</v>
      </c>
      <c r="AB68" s="1">
        <v>5.4340000000000002</v>
      </c>
    </row>
    <row r="69" spans="1:28" x14ac:dyDescent="0.2">
      <c r="A69" t="s">
        <v>70</v>
      </c>
      <c r="B69" s="1">
        <f t="shared" si="0"/>
        <v>44.799999237060497</v>
      </c>
      <c r="C69" s="1">
        <f t="shared" si="1"/>
        <v>42.609999465942323</v>
      </c>
      <c r="D69">
        <f t="shared" si="2"/>
        <v>4.1968903832348185E-2</v>
      </c>
      <c r="E69" s="1">
        <f t="shared" si="3"/>
        <v>2.6585000000000001</v>
      </c>
      <c r="F69" s="1">
        <f>IF(B69='Global Best'!$B67,1,0)</f>
        <v>0</v>
      </c>
      <c r="G69" s="4">
        <f>('Global Best'!$B67-SSS!B69)/'Global Best'!$B67</f>
        <v>2.3965190680837106E-2</v>
      </c>
      <c r="I69" s="1">
        <v>41</v>
      </c>
      <c r="J69" s="1">
        <v>2.665</v>
      </c>
      <c r="K69" s="1">
        <v>42.599998474121001</v>
      </c>
      <c r="L69" s="1">
        <v>2.6179999999999999</v>
      </c>
      <c r="M69" s="1">
        <v>40</v>
      </c>
      <c r="N69" s="1">
        <v>2.6070000000000002</v>
      </c>
      <c r="O69" s="1">
        <v>43.799999237060497</v>
      </c>
      <c r="P69" s="1">
        <v>2.657</v>
      </c>
      <c r="Q69" s="1">
        <v>40.599998474121001</v>
      </c>
      <c r="R69" s="1">
        <v>2.7010000000000001</v>
      </c>
      <c r="S69" s="1">
        <v>44.799999237060497</v>
      </c>
      <c r="T69" s="1">
        <v>2.605</v>
      </c>
      <c r="U69" s="1">
        <v>43.200000762939403</v>
      </c>
      <c r="V69" s="1">
        <v>2.702</v>
      </c>
      <c r="W69" s="1">
        <v>42.799999237060497</v>
      </c>
      <c r="X69" s="1">
        <v>2.7130000000000001</v>
      </c>
      <c r="Y69" s="1">
        <v>43.599998474121001</v>
      </c>
      <c r="Z69" s="1">
        <v>2.69</v>
      </c>
      <c r="AA69" s="1">
        <v>43.700000762939403</v>
      </c>
      <c r="AB69" s="1">
        <v>2.6269999999999998</v>
      </c>
    </row>
    <row r="70" spans="1:28" x14ac:dyDescent="0.2">
      <c r="A70" t="s">
        <v>11</v>
      </c>
      <c r="B70" s="1">
        <f t="shared" ref="B70:B84" si="4">MAX(I70,K70,M70,O70,Q70,S70,U70,W70,Y70,AA70)</f>
        <v>23.100000381469702</v>
      </c>
      <c r="C70" s="1">
        <f t="shared" ref="C70:C84" si="5">AVERAGE(I70,K70,M70,O70,Q70,S70,U70,W70,Y70,AA70)</f>
        <v>22.320000267028767</v>
      </c>
      <c r="D70">
        <f t="shared" ref="D70:D84" si="6">STDEV(J70,L70,N70,P70,R70,T70,V70,X70,Z70,AB70)</f>
        <v>4.8065811365483282E-2</v>
      </c>
      <c r="E70" s="1">
        <f t="shared" ref="E70:E84" si="7">AVERAGE(J70,L70,N70,P70,R70,T70,V70,X70,Z70,AB70)</f>
        <v>5.4621000000000004</v>
      </c>
      <c r="F70" s="1">
        <f>IF(B70='Global Best'!$B68,1,0)</f>
        <v>0</v>
      </c>
      <c r="G70" s="4">
        <f>('Global Best'!$B68-SSS!B70)/'Global Best'!$B68</f>
        <v>5.7142841572665234E-2</v>
      </c>
      <c r="I70" s="1">
        <v>21.799999237060501</v>
      </c>
      <c r="J70" s="1">
        <v>5.5209999999999999</v>
      </c>
      <c r="K70" s="1">
        <v>22.600000381469702</v>
      </c>
      <c r="L70" s="1">
        <v>5.5270000000000001</v>
      </c>
      <c r="M70" s="1">
        <v>22.399999618530199</v>
      </c>
      <c r="N70" s="1">
        <v>5.4420000000000002</v>
      </c>
      <c r="O70" s="1">
        <v>22.100000381469702</v>
      </c>
      <c r="P70" s="1">
        <v>5.4450000000000003</v>
      </c>
      <c r="Q70" s="1">
        <v>22.2000007629394</v>
      </c>
      <c r="R70" s="1">
        <v>5.4770000000000003</v>
      </c>
      <c r="S70" s="1">
        <v>22.2000007629394</v>
      </c>
      <c r="T70" s="1">
        <v>5.4320000000000004</v>
      </c>
      <c r="U70" s="1">
        <v>22.2000007629394</v>
      </c>
      <c r="V70" s="1">
        <v>5.4020000000000001</v>
      </c>
      <c r="W70" s="1">
        <v>23.100000381469702</v>
      </c>
      <c r="X70" s="1">
        <v>5.4939999999999998</v>
      </c>
      <c r="Y70" s="1">
        <v>22.600000381469702</v>
      </c>
      <c r="Z70" s="1">
        <v>5.3869999999999996</v>
      </c>
      <c r="AA70" s="1">
        <v>22</v>
      </c>
      <c r="AB70" s="1">
        <v>5.4939999999999998</v>
      </c>
    </row>
    <row r="71" spans="1:28" x14ac:dyDescent="0.2">
      <c r="A71" t="s">
        <v>71</v>
      </c>
      <c r="B71" s="1">
        <f t="shared" si="4"/>
        <v>43.900001525878899</v>
      </c>
      <c r="C71" s="1">
        <f t="shared" si="5"/>
        <v>42.060000228881805</v>
      </c>
      <c r="D71">
        <f t="shared" si="6"/>
        <v>3.4624974929794439E-2</v>
      </c>
      <c r="E71" s="1">
        <f t="shared" si="7"/>
        <v>2.6070000000000002</v>
      </c>
      <c r="F71" s="1">
        <f>IF(B71='Global Best'!$B69,1,0)</f>
        <v>0</v>
      </c>
      <c r="G71" s="4">
        <f>('Global Best'!$B69-SSS!B71)/'Global Best'!$B69</f>
        <v>0.1202404772851221</v>
      </c>
      <c r="I71" s="1">
        <v>41.400001525878899</v>
      </c>
      <c r="J71" s="1">
        <v>2.629</v>
      </c>
      <c r="K71" s="1">
        <v>41.099998474121001</v>
      </c>
      <c r="L71" s="1">
        <v>2.597</v>
      </c>
      <c r="M71" s="1">
        <v>43.799999237060497</v>
      </c>
      <c r="N71" s="1">
        <v>2.5579999999999998</v>
      </c>
      <c r="O71" s="1">
        <v>41.700000762939403</v>
      </c>
      <c r="P71" s="1">
        <v>2.6520000000000001</v>
      </c>
      <c r="Q71" s="1">
        <v>40.5</v>
      </c>
      <c r="R71" s="1">
        <v>2.5880000000000001</v>
      </c>
      <c r="S71" s="1">
        <v>43</v>
      </c>
      <c r="T71" s="1">
        <v>2.5779999999999998</v>
      </c>
      <c r="U71" s="1">
        <v>43.799999237060497</v>
      </c>
      <c r="V71" s="1">
        <v>2.62</v>
      </c>
      <c r="W71" s="1">
        <v>41.200000762939403</v>
      </c>
      <c r="X71" s="1">
        <v>2.5649999999999999</v>
      </c>
      <c r="Y71" s="1">
        <v>40.200000762939403</v>
      </c>
      <c r="Z71" s="1">
        <v>2.653</v>
      </c>
      <c r="AA71" s="1">
        <v>43.900001525878899</v>
      </c>
      <c r="AB71" s="1">
        <v>2.63</v>
      </c>
    </row>
    <row r="72" spans="1:28" x14ac:dyDescent="0.2">
      <c r="A72" t="s">
        <v>72</v>
      </c>
      <c r="B72" s="1">
        <f t="shared" si="4"/>
        <v>21.899999618530199</v>
      </c>
      <c r="C72" s="1">
        <f t="shared" si="5"/>
        <v>21.329999923706005</v>
      </c>
      <c r="D72">
        <f t="shared" si="6"/>
        <v>6.1930426914222049E-2</v>
      </c>
      <c r="E72" s="1">
        <f t="shared" si="7"/>
        <v>5.3826000000000009</v>
      </c>
      <c r="F72" s="1">
        <f>IF(B72='Global Best'!$B70,1,0)</f>
        <v>0</v>
      </c>
      <c r="G72" s="4">
        <f>('Global Best'!$B70-SSS!B72)/'Global Best'!$B70</f>
        <v>6.4102565147572343E-2</v>
      </c>
      <c r="I72" s="1">
        <v>21.899999618530199</v>
      </c>
      <c r="J72" s="1">
        <v>5.3380000000000001</v>
      </c>
      <c r="K72" s="1">
        <v>21.100000381469702</v>
      </c>
      <c r="L72" s="1">
        <v>5.4450000000000003</v>
      </c>
      <c r="M72" s="1">
        <v>20.799999237060501</v>
      </c>
      <c r="N72" s="1">
        <v>5.3259999999999996</v>
      </c>
      <c r="O72" s="1">
        <v>21.100000381469702</v>
      </c>
      <c r="P72" s="1">
        <v>5.4610000000000003</v>
      </c>
      <c r="Q72" s="1">
        <v>21.600000381469702</v>
      </c>
      <c r="R72" s="1">
        <v>5.3579999999999997</v>
      </c>
      <c r="S72" s="1">
        <v>21.7000007629394</v>
      </c>
      <c r="T72" s="1">
        <v>5.452</v>
      </c>
      <c r="U72" s="1">
        <v>20.899999618530199</v>
      </c>
      <c r="V72" s="1">
        <v>5.2859999999999996</v>
      </c>
      <c r="W72" s="1">
        <v>21.799999237060501</v>
      </c>
      <c r="X72" s="1">
        <v>5.4139999999999997</v>
      </c>
      <c r="Y72" s="1">
        <v>21.5</v>
      </c>
      <c r="Z72" s="1">
        <v>5.3319999999999999</v>
      </c>
      <c r="AA72" s="1">
        <v>20.899999618530199</v>
      </c>
      <c r="AB72" s="1">
        <v>5.4139999999999997</v>
      </c>
    </row>
    <row r="73" spans="1:28" x14ac:dyDescent="0.2">
      <c r="A73" t="s">
        <v>73</v>
      </c>
      <c r="B73" s="1">
        <f t="shared" si="4"/>
        <v>46.299999237060497</v>
      </c>
      <c r="C73" s="1">
        <f t="shared" si="5"/>
        <v>42.62000007629392</v>
      </c>
      <c r="D73">
        <f t="shared" si="6"/>
        <v>3.3718606798686747E-2</v>
      </c>
      <c r="E73" s="1">
        <f t="shared" si="7"/>
        <v>2.6644999999999994</v>
      </c>
      <c r="F73" s="1">
        <f>IF(B73='Global Best'!$B71,1,0)</f>
        <v>0</v>
      </c>
      <c r="G73" s="4">
        <f>('Global Best'!$B71-SSS!B73)/'Global Best'!$B71</f>
        <v>2.1141649389636353E-2</v>
      </c>
      <c r="I73" s="1">
        <v>43.900001525878899</v>
      </c>
      <c r="J73" s="1">
        <v>2.605</v>
      </c>
      <c r="K73" s="1">
        <v>41.400001525878899</v>
      </c>
      <c r="L73" s="1">
        <v>2.677</v>
      </c>
      <c r="M73" s="1">
        <v>46.299999237060497</v>
      </c>
      <c r="N73" s="1">
        <v>2.71</v>
      </c>
      <c r="O73" s="1">
        <v>41.299999237060497</v>
      </c>
      <c r="P73" s="1">
        <v>2.6659999999999999</v>
      </c>
      <c r="Q73" s="1">
        <v>42</v>
      </c>
      <c r="R73" s="1">
        <v>2.7149999999999999</v>
      </c>
      <c r="S73" s="1">
        <v>44.900001525878899</v>
      </c>
      <c r="T73" s="1">
        <v>2.6640000000000001</v>
      </c>
      <c r="U73" s="1">
        <v>42</v>
      </c>
      <c r="V73" s="1">
        <v>2.6480000000000001</v>
      </c>
      <c r="W73" s="1">
        <v>41.099998474121001</v>
      </c>
      <c r="X73" s="1">
        <v>2.63</v>
      </c>
      <c r="Y73" s="1">
        <v>41.299999237060497</v>
      </c>
      <c r="Z73" s="1">
        <v>2.65</v>
      </c>
      <c r="AA73" s="1">
        <v>42</v>
      </c>
      <c r="AB73" s="1">
        <v>2.68</v>
      </c>
    </row>
    <row r="74" spans="1:28" x14ac:dyDescent="0.2">
      <c r="A74" t="s">
        <v>74</v>
      </c>
      <c r="B74" s="1">
        <f t="shared" si="4"/>
        <v>22.899999618530199</v>
      </c>
      <c r="C74" s="1">
        <f t="shared" si="5"/>
        <v>22.15999984741206</v>
      </c>
      <c r="D74">
        <f t="shared" si="6"/>
        <v>5.910066741491922E-2</v>
      </c>
      <c r="E74" s="1">
        <f t="shared" si="7"/>
        <v>5.3360000000000003</v>
      </c>
      <c r="F74" s="1">
        <f>IF(B74='Global Best'!$B72,1,0)</f>
        <v>0</v>
      </c>
      <c r="G74" s="4">
        <f>('Global Best'!$B72-SSS!B74)/'Global Best'!$B72</f>
        <v>6.1475410797172655E-2</v>
      </c>
      <c r="I74" s="1">
        <v>22.899999618530199</v>
      </c>
      <c r="J74" s="1">
        <v>5.3890000000000002</v>
      </c>
      <c r="K74" s="1">
        <v>22.899999618530199</v>
      </c>
      <c r="L74" s="1">
        <v>5.3920000000000003</v>
      </c>
      <c r="M74" s="1">
        <v>22.7000007629394</v>
      </c>
      <c r="N74" s="1">
        <v>5.2530000000000001</v>
      </c>
      <c r="O74" s="1">
        <v>22.100000381469702</v>
      </c>
      <c r="P74" s="1">
        <v>5.4089999999999998</v>
      </c>
      <c r="Q74" s="1">
        <v>22.399999618530199</v>
      </c>
      <c r="R74" s="1">
        <v>5.39</v>
      </c>
      <c r="S74" s="1">
        <v>21</v>
      </c>
      <c r="T74" s="1">
        <v>5.33</v>
      </c>
      <c r="U74" s="1">
        <v>20.5</v>
      </c>
      <c r="V74" s="1">
        <v>5.26</v>
      </c>
      <c r="W74" s="1">
        <v>22.399999618530199</v>
      </c>
      <c r="X74" s="1">
        <v>5.2919999999999998</v>
      </c>
      <c r="Y74" s="1">
        <v>22.399999618530199</v>
      </c>
      <c r="Z74" s="1">
        <v>5.3559999999999999</v>
      </c>
      <c r="AA74" s="1">
        <v>22.299999237060501</v>
      </c>
      <c r="AB74" s="1">
        <v>5.2889999999999997</v>
      </c>
    </row>
    <row r="75" spans="1:28" x14ac:dyDescent="0.2">
      <c r="A75" t="s">
        <v>75</v>
      </c>
      <c r="B75" s="1">
        <f t="shared" si="4"/>
        <v>44.700000762939403</v>
      </c>
      <c r="C75" s="1">
        <f t="shared" si="5"/>
        <v>43.4500003814697</v>
      </c>
      <c r="D75">
        <f t="shared" si="6"/>
        <v>3.7378098162188851E-2</v>
      </c>
      <c r="E75" s="1">
        <f t="shared" si="7"/>
        <v>2.5193000000000003</v>
      </c>
      <c r="F75" s="1">
        <f>IF(B75='Global Best'!$B73,1,0)</f>
        <v>0</v>
      </c>
      <c r="G75" s="4">
        <f>('Global Best'!$B73-SSS!B75)/'Global Best'!$B73</f>
        <v>3.4557203034258077E-2</v>
      </c>
      <c r="I75" s="1">
        <v>40.900001525878899</v>
      </c>
      <c r="J75" s="1">
        <v>2.5750000000000002</v>
      </c>
      <c r="K75" s="1">
        <v>44.400001525878899</v>
      </c>
      <c r="L75" s="1">
        <v>2.5489999999999999</v>
      </c>
      <c r="M75" s="1">
        <v>44.700000762939403</v>
      </c>
      <c r="N75" s="1">
        <v>2.4729999999999999</v>
      </c>
      <c r="O75" s="1">
        <v>43.900001525878899</v>
      </c>
      <c r="P75" s="1">
        <v>2.524</v>
      </c>
      <c r="Q75" s="1">
        <v>43.299999237060497</v>
      </c>
      <c r="R75" s="1">
        <v>2.5270000000000001</v>
      </c>
      <c r="S75" s="1">
        <v>44.400001525878899</v>
      </c>
      <c r="T75" s="1">
        <v>2.508</v>
      </c>
      <c r="U75" s="1">
        <v>42.799999237060497</v>
      </c>
      <c r="V75" s="1">
        <v>2.5179999999999998</v>
      </c>
      <c r="W75" s="1">
        <v>42.099998474121001</v>
      </c>
      <c r="X75" s="1">
        <v>2.5209999999999999</v>
      </c>
      <c r="Y75" s="1">
        <v>44</v>
      </c>
      <c r="Z75" s="1">
        <v>2.5510000000000002</v>
      </c>
      <c r="AA75" s="1">
        <v>44</v>
      </c>
      <c r="AB75" s="1">
        <v>2.4470000000000001</v>
      </c>
    </row>
    <row r="76" spans="1:28" x14ac:dyDescent="0.2">
      <c r="A76" t="s">
        <v>12</v>
      </c>
      <c r="B76" s="1">
        <f t="shared" si="4"/>
        <v>21.7000007629394</v>
      </c>
      <c r="C76" s="1">
        <f t="shared" si="5"/>
        <v>20.990000152587868</v>
      </c>
      <c r="D76">
        <f t="shared" si="6"/>
        <v>3.4637166935725799E-2</v>
      </c>
      <c r="E76" s="1">
        <f t="shared" si="7"/>
        <v>5.4127999999999998</v>
      </c>
      <c r="F76" s="1">
        <f>IF(B76='Global Best'!$B74,1,0)</f>
        <v>0</v>
      </c>
      <c r="G76" s="4">
        <f>('Global Best'!$B74-SSS!B76)/'Global Best'!$B74</f>
        <v>5.2401697623601057E-2</v>
      </c>
      <c r="I76" s="1">
        <v>21</v>
      </c>
      <c r="J76" s="1">
        <v>5.4169999999999998</v>
      </c>
      <c r="K76" s="1">
        <v>21.5</v>
      </c>
      <c r="L76" s="1">
        <v>5.4130000000000003</v>
      </c>
      <c r="M76" s="1">
        <v>20.100000381469702</v>
      </c>
      <c r="N76" s="1">
        <v>5.38</v>
      </c>
      <c r="O76" s="1">
        <v>20.600000381469702</v>
      </c>
      <c r="P76" s="1">
        <v>5.4580000000000002</v>
      </c>
      <c r="Q76" s="1">
        <v>21</v>
      </c>
      <c r="R76" s="1">
        <v>5.3540000000000001</v>
      </c>
      <c r="S76" s="1">
        <v>21</v>
      </c>
      <c r="T76" s="1">
        <v>5.4349999999999996</v>
      </c>
      <c r="U76" s="1">
        <v>21.399999618530199</v>
      </c>
      <c r="V76" s="1">
        <v>5.383</v>
      </c>
      <c r="W76" s="1">
        <v>21.7000007629394</v>
      </c>
      <c r="X76" s="1">
        <v>5.4640000000000004</v>
      </c>
      <c r="Y76" s="1">
        <v>21</v>
      </c>
      <c r="Z76" s="1">
        <v>5.4219999999999997</v>
      </c>
      <c r="AA76" s="1">
        <v>20.600000381469702</v>
      </c>
      <c r="AB76" s="1">
        <v>5.4020000000000001</v>
      </c>
    </row>
    <row r="77" spans="1:28" x14ac:dyDescent="0.2">
      <c r="A77" t="s">
        <v>76</v>
      </c>
      <c r="B77" s="1">
        <f t="shared" si="4"/>
        <v>43.900001525878899</v>
      </c>
      <c r="C77" s="1">
        <f t="shared" si="5"/>
        <v>41.999999999999957</v>
      </c>
      <c r="D77">
        <f t="shared" si="6"/>
        <v>2.6353157095287266E-2</v>
      </c>
      <c r="E77" s="1">
        <f t="shared" si="7"/>
        <v>2.5666000000000002</v>
      </c>
      <c r="F77" s="1">
        <f>IF(B77='Global Best'!$B75,1,0)</f>
        <v>0</v>
      </c>
      <c r="G77" s="4">
        <f>('Global Best'!$B75-SSS!B77)/'Global Best'!$B75</f>
        <v>4.1484666874058718E-2</v>
      </c>
      <c r="I77" s="1">
        <v>41.5</v>
      </c>
      <c r="J77" s="1">
        <v>2.5249999999999999</v>
      </c>
      <c r="K77" s="1">
        <v>40.099998474121001</v>
      </c>
      <c r="L77" s="1">
        <v>2.5710000000000002</v>
      </c>
      <c r="M77" s="1">
        <v>42.900001525878899</v>
      </c>
      <c r="N77" s="1">
        <v>2.589</v>
      </c>
      <c r="O77" s="1">
        <v>40.799999237060497</v>
      </c>
      <c r="P77" s="1">
        <v>2.5539999999999998</v>
      </c>
      <c r="Q77" s="1">
        <v>43.900001525878899</v>
      </c>
      <c r="R77" s="1">
        <v>2.617</v>
      </c>
      <c r="S77" s="1">
        <v>42.599998474121001</v>
      </c>
      <c r="T77" s="1">
        <v>2.5579999999999998</v>
      </c>
      <c r="U77" s="1">
        <v>41.599998474121001</v>
      </c>
      <c r="V77" s="1">
        <v>2.5350000000000001</v>
      </c>
      <c r="W77" s="1">
        <v>42.400001525878899</v>
      </c>
      <c r="X77" s="1">
        <v>2.58</v>
      </c>
      <c r="Y77" s="1">
        <v>42.400001525878899</v>
      </c>
      <c r="Z77" s="1">
        <v>2.573</v>
      </c>
      <c r="AA77" s="1">
        <v>41.799999237060497</v>
      </c>
      <c r="AB77" s="1">
        <v>2.5640000000000001</v>
      </c>
    </row>
    <row r="78" spans="1:28" x14ac:dyDescent="0.2">
      <c r="A78" t="s">
        <v>77</v>
      </c>
      <c r="B78" s="1">
        <f t="shared" si="4"/>
        <v>24</v>
      </c>
      <c r="C78" s="1">
        <f t="shared" si="5"/>
        <v>22.90999984741207</v>
      </c>
      <c r="D78">
        <f t="shared" si="6"/>
        <v>4.4434846185798196E-2</v>
      </c>
      <c r="E78" s="1">
        <f t="shared" si="7"/>
        <v>5.5323000000000002</v>
      </c>
      <c r="F78" s="1">
        <f>IF(B78='Global Best'!$B76,1,0)</f>
        <v>0</v>
      </c>
      <c r="G78" s="4">
        <f>('Global Best'!$B76-SSS!B78)/'Global Best'!$B76</f>
        <v>6.2500013969837495E-2</v>
      </c>
      <c r="I78" s="1">
        <v>22.600000381469702</v>
      </c>
      <c r="J78" s="1">
        <v>5.5140000000000002</v>
      </c>
      <c r="K78" s="1">
        <v>22.600000381469702</v>
      </c>
      <c r="L78" s="1">
        <v>5.4950000000000001</v>
      </c>
      <c r="M78" s="1">
        <v>23.7000007629394</v>
      </c>
      <c r="N78" s="1">
        <v>5.548</v>
      </c>
      <c r="O78" s="1">
        <v>23.399999618530199</v>
      </c>
      <c r="P78" s="1">
        <v>5.5279999999999996</v>
      </c>
      <c r="Q78" s="1">
        <v>22.299999237060501</v>
      </c>
      <c r="R78" s="1">
        <v>5.5460000000000003</v>
      </c>
      <c r="S78" s="1">
        <v>22.299999237060501</v>
      </c>
      <c r="T78" s="1">
        <v>5.58</v>
      </c>
      <c r="U78" s="1">
        <v>22.600000381469702</v>
      </c>
      <c r="V78" s="1">
        <v>5.6189999999999998</v>
      </c>
      <c r="W78" s="1">
        <v>24</v>
      </c>
      <c r="X78" s="1">
        <v>5.4690000000000003</v>
      </c>
      <c r="Y78" s="1">
        <v>23.799999237060501</v>
      </c>
      <c r="Z78" s="1">
        <v>5.5339999999999998</v>
      </c>
      <c r="AA78" s="1">
        <v>21.799999237060501</v>
      </c>
      <c r="AB78" s="1">
        <v>5.49</v>
      </c>
    </row>
    <row r="79" spans="1:28" x14ac:dyDescent="0.2">
      <c r="A79" t="s">
        <v>78</v>
      </c>
      <c r="B79" s="1">
        <f t="shared" si="4"/>
        <v>46</v>
      </c>
      <c r="C79" s="1">
        <f t="shared" si="5"/>
        <v>43.949999999999967</v>
      </c>
      <c r="D79">
        <f t="shared" si="6"/>
        <v>4.9159604012508726E-2</v>
      </c>
      <c r="E79" s="1">
        <f t="shared" si="7"/>
        <v>2.6179999999999999</v>
      </c>
      <c r="F79" s="1">
        <f>IF(B79='Global Best'!$B77,1,0)</f>
        <v>0</v>
      </c>
      <c r="G79" s="4">
        <f>('Global Best'!$B77-SSS!B79)/'Global Best'!$B77</f>
        <v>3.1578947368421054E-2</v>
      </c>
      <c r="I79" s="1">
        <v>44.5</v>
      </c>
      <c r="J79" s="1">
        <v>2.6179999999999999</v>
      </c>
      <c r="K79" s="1">
        <v>42.900001525878899</v>
      </c>
      <c r="L79" s="1">
        <v>2.65</v>
      </c>
      <c r="M79" s="1">
        <v>46</v>
      </c>
      <c r="N79" s="1">
        <v>2.6749999999999998</v>
      </c>
      <c r="O79" s="1">
        <v>44.5</v>
      </c>
      <c r="P79" s="1">
        <v>2.6059999999999999</v>
      </c>
      <c r="Q79" s="1">
        <v>42.700000762939403</v>
      </c>
      <c r="R79" s="1">
        <v>2.5790000000000002</v>
      </c>
      <c r="S79" s="1">
        <v>43.599998474121001</v>
      </c>
      <c r="T79" s="1">
        <v>2.6379999999999999</v>
      </c>
      <c r="U79" s="1">
        <v>44</v>
      </c>
      <c r="V79" s="1">
        <v>2.6019999999999999</v>
      </c>
      <c r="W79" s="1">
        <v>43.200000762939403</v>
      </c>
      <c r="X79" s="1">
        <v>2.5459999999999998</v>
      </c>
      <c r="Y79" s="1">
        <v>43.599998474121001</v>
      </c>
      <c r="Z79" s="1">
        <v>2.702</v>
      </c>
      <c r="AA79" s="1">
        <v>44.5</v>
      </c>
      <c r="AB79" s="1">
        <v>2.5640000000000001</v>
      </c>
    </row>
    <row r="80" spans="1:28" x14ac:dyDescent="0.2">
      <c r="A80" t="s">
        <v>79</v>
      </c>
      <c r="B80" s="1">
        <f t="shared" si="4"/>
        <v>23.5</v>
      </c>
      <c r="C80" s="1">
        <f t="shared" si="5"/>
        <v>22.439999961852987</v>
      </c>
      <c r="D80">
        <f t="shared" si="6"/>
        <v>4.4134768355320188E-2</v>
      </c>
      <c r="E80" s="1">
        <f t="shared" si="7"/>
        <v>5.3421000000000003</v>
      </c>
      <c r="F80" s="1">
        <f>IF(B80='Global Best'!$B78,1,0)</f>
        <v>0</v>
      </c>
      <c r="G80" s="4">
        <f>('Global Best'!$B78-SSS!B80)/'Global Best'!$B78</f>
        <v>0.12962962962962962</v>
      </c>
      <c r="I80" s="1">
        <v>21.600000381469702</v>
      </c>
      <c r="J80" s="1">
        <v>5.282</v>
      </c>
      <c r="K80" s="1">
        <v>21.600000381469702</v>
      </c>
      <c r="L80" s="1">
        <v>5.3310000000000004</v>
      </c>
      <c r="M80" s="1">
        <v>22.600000381469702</v>
      </c>
      <c r="N80" s="1">
        <v>5.3760000000000003</v>
      </c>
      <c r="O80" s="1">
        <v>22.600000381469702</v>
      </c>
      <c r="P80" s="1">
        <v>5.4349999999999996</v>
      </c>
      <c r="Q80" s="1">
        <v>22.799999237060501</v>
      </c>
      <c r="R80" s="1">
        <v>5.3710000000000004</v>
      </c>
      <c r="S80" s="1">
        <v>22.799999237060501</v>
      </c>
      <c r="T80" s="1">
        <v>5.2930000000000001</v>
      </c>
      <c r="U80" s="1">
        <v>22.299999237060501</v>
      </c>
      <c r="V80" s="1">
        <v>5.3250000000000002</v>
      </c>
      <c r="W80" s="1">
        <v>23.5</v>
      </c>
      <c r="X80" s="1">
        <v>5.3490000000000002</v>
      </c>
      <c r="Y80" s="1">
        <v>21.899999618530199</v>
      </c>
      <c r="Z80" s="1">
        <v>5.3220000000000001</v>
      </c>
      <c r="AA80" s="1">
        <v>22.7000007629394</v>
      </c>
      <c r="AB80" s="1">
        <v>5.3369999999999997</v>
      </c>
    </row>
    <row r="81" spans="1:28" x14ac:dyDescent="0.2">
      <c r="A81" t="s">
        <v>13</v>
      </c>
      <c r="B81" s="1">
        <f t="shared" si="4"/>
        <v>46.400001525878899</v>
      </c>
      <c r="C81" s="1">
        <f t="shared" si="5"/>
        <v>44.680000305175767</v>
      </c>
      <c r="D81">
        <f t="shared" si="6"/>
        <v>4.3931891731532655E-2</v>
      </c>
      <c r="E81" s="1">
        <f t="shared" si="7"/>
        <v>2.5312999999999999</v>
      </c>
      <c r="F81" s="1">
        <f>IF(B81='Global Best'!$B79,1,0)</f>
        <v>0</v>
      </c>
      <c r="G81" s="4">
        <f>('Global Best'!$B79-SSS!B81)/'Global Best'!$B79</f>
        <v>6.2626231800426285E-2</v>
      </c>
      <c r="I81" s="1">
        <v>43.400001525878899</v>
      </c>
      <c r="J81" s="1">
        <v>2.5219999999999998</v>
      </c>
      <c r="K81" s="1">
        <v>43.5</v>
      </c>
      <c r="L81" s="1">
        <v>2.5049999999999999</v>
      </c>
      <c r="M81" s="1">
        <v>44.799999237060497</v>
      </c>
      <c r="N81" s="1">
        <v>2.6139999999999999</v>
      </c>
      <c r="O81" s="1">
        <v>44.599998474121001</v>
      </c>
      <c r="P81" s="1">
        <v>2.5779999999999998</v>
      </c>
      <c r="Q81" s="1">
        <v>45.5</v>
      </c>
      <c r="R81" s="1">
        <v>2.4820000000000002</v>
      </c>
      <c r="S81" s="1">
        <v>45.5</v>
      </c>
      <c r="T81" s="1">
        <v>2.5419999999999998</v>
      </c>
      <c r="U81" s="1">
        <v>44</v>
      </c>
      <c r="V81" s="1">
        <v>2.5369999999999999</v>
      </c>
      <c r="W81" s="1">
        <v>44.200000762939403</v>
      </c>
      <c r="X81" s="1">
        <v>2.4609999999999999</v>
      </c>
      <c r="Y81" s="1">
        <v>44.900001525878899</v>
      </c>
      <c r="Z81" s="1">
        <v>2.5339999999999998</v>
      </c>
      <c r="AA81" s="1">
        <v>46.400001525878899</v>
      </c>
      <c r="AB81" s="1">
        <v>2.5379999999999998</v>
      </c>
    </row>
    <row r="82" spans="1:28" x14ac:dyDescent="0.2">
      <c r="A82" t="s">
        <v>80</v>
      </c>
      <c r="B82" s="1">
        <f t="shared" si="4"/>
        <v>23.399999618530199</v>
      </c>
      <c r="C82" s="1">
        <f t="shared" si="5"/>
        <v>22.160000038146915</v>
      </c>
      <c r="D82">
        <f t="shared" si="6"/>
        <v>5.8336285639576331E-2</v>
      </c>
      <c r="E82" s="1">
        <f t="shared" si="7"/>
        <v>5.4686999999999992</v>
      </c>
      <c r="F82" s="1">
        <f>IF(B82='Global Best'!$B80,1,0)</f>
        <v>0</v>
      </c>
      <c r="G82" s="4">
        <f>('Global Best'!$B80-SSS!B82)/'Global Best'!$B80</f>
        <v>1.6806707199697589E-2</v>
      </c>
      <c r="I82" s="1">
        <v>22.100000381469702</v>
      </c>
      <c r="J82" s="1">
        <v>5.4020000000000001</v>
      </c>
      <c r="K82" s="1">
        <v>22.299999237060501</v>
      </c>
      <c r="L82" s="1">
        <v>5.5170000000000003</v>
      </c>
      <c r="M82" s="1">
        <v>23.399999618530199</v>
      </c>
      <c r="N82" s="1">
        <v>5.4669999999999996</v>
      </c>
      <c r="O82" s="1">
        <v>21.2000007629394</v>
      </c>
      <c r="P82" s="1">
        <v>5.4859999999999998</v>
      </c>
      <c r="Q82" s="1">
        <v>20.100000381469702</v>
      </c>
      <c r="R82" s="1">
        <v>5.4939999999999998</v>
      </c>
      <c r="S82" s="1">
        <v>21.7000007629394</v>
      </c>
      <c r="T82" s="1">
        <v>5.3819999999999997</v>
      </c>
      <c r="U82" s="1">
        <v>22.100000381469702</v>
      </c>
      <c r="V82" s="1">
        <v>5.5460000000000003</v>
      </c>
      <c r="W82" s="1">
        <v>22.899999618530199</v>
      </c>
      <c r="X82" s="1">
        <v>5.431</v>
      </c>
      <c r="Y82" s="1">
        <v>22.899999618530199</v>
      </c>
      <c r="Z82" s="1">
        <v>5.5430000000000001</v>
      </c>
      <c r="AA82" s="1">
        <v>22.899999618530199</v>
      </c>
      <c r="AB82" s="1">
        <v>5.4189999999999996</v>
      </c>
    </row>
    <row r="83" spans="1:28" x14ac:dyDescent="0.2">
      <c r="A83" t="s">
        <v>81</v>
      </c>
      <c r="B83" s="1">
        <f t="shared" si="4"/>
        <v>48.900001525878899</v>
      </c>
      <c r="C83" s="1">
        <f t="shared" si="5"/>
        <v>44.390000152587852</v>
      </c>
      <c r="D83">
        <f t="shared" si="6"/>
        <v>2.9929732522842405E-2</v>
      </c>
      <c r="E83" s="1">
        <f t="shared" si="7"/>
        <v>2.5282999999999993</v>
      </c>
      <c r="F83" s="1">
        <f>IF(B83='Global Best'!$B81,1,0)</f>
        <v>1</v>
      </c>
      <c r="G83" s="4">
        <f>('Global Best'!$B81-SSS!B83)/'Global Best'!$B81</f>
        <v>0</v>
      </c>
      <c r="I83" s="1">
        <v>48.900001525878899</v>
      </c>
      <c r="J83" s="1">
        <v>2.5339999999999998</v>
      </c>
      <c r="K83" s="1">
        <v>42.799999237060497</v>
      </c>
      <c r="L83" s="1">
        <v>2.512</v>
      </c>
      <c r="M83" s="1">
        <v>44.599998474121001</v>
      </c>
      <c r="N83" s="1">
        <v>2.4820000000000002</v>
      </c>
      <c r="O83" s="1">
        <v>43.200000762939403</v>
      </c>
      <c r="P83" s="1">
        <v>2.5270000000000001</v>
      </c>
      <c r="Q83" s="1">
        <v>43.200000762939403</v>
      </c>
      <c r="R83" s="1">
        <v>2.528</v>
      </c>
      <c r="S83" s="1">
        <v>45.799999237060497</v>
      </c>
      <c r="T83" s="1">
        <v>2.552</v>
      </c>
      <c r="U83" s="1">
        <v>44.099998474121001</v>
      </c>
      <c r="V83" s="1">
        <v>2.512</v>
      </c>
      <c r="W83" s="1">
        <v>42.5</v>
      </c>
      <c r="X83" s="1">
        <v>2.5099999999999998</v>
      </c>
      <c r="Y83" s="1">
        <v>46.900001525878899</v>
      </c>
      <c r="Z83" s="1">
        <v>2.5310000000000001</v>
      </c>
      <c r="AA83" s="1">
        <v>41.900001525878899</v>
      </c>
      <c r="AB83" s="1">
        <v>2.5950000000000002</v>
      </c>
    </row>
    <row r="84" spans="1:28" x14ac:dyDescent="0.2">
      <c r="A84" t="s">
        <v>82</v>
      </c>
      <c r="B84" s="1">
        <f t="shared" si="4"/>
        <v>24.799999237060501</v>
      </c>
      <c r="C84" s="1">
        <f t="shared" si="5"/>
        <v>21.890000152587852</v>
      </c>
      <c r="D84">
        <f t="shared" si="6"/>
        <v>5.8153914552485572E-2</v>
      </c>
      <c r="E84" s="1">
        <f t="shared" si="7"/>
        <v>5.4539</v>
      </c>
      <c r="F84" s="1">
        <f>IF(B84='Global Best'!$B82,1,0)</f>
        <v>1</v>
      </c>
      <c r="G84" s="4">
        <f>('Global Best'!$B82-SSS!B84)/'Global Best'!$B82</f>
        <v>0</v>
      </c>
      <c r="I84" s="1">
        <v>21.7000007629394</v>
      </c>
      <c r="J84" s="1">
        <v>5.41</v>
      </c>
      <c r="K84" s="1">
        <v>21.7000007629394</v>
      </c>
      <c r="L84" s="1">
        <v>5.4480000000000004</v>
      </c>
      <c r="M84" s="1">
        <v>22.100000381469702</v>
      </c>
      <c r="N84" s="1">
        <v>5.4169999999999998</v>
      </c>
      <c r="O84" s="1">
        <v>24.799999237060501</v>
      </c>
      <c r="P84" s="1">
        <v>5.5090000000000003</v>
      </c>
      <c r="Q84" s="1">
        <v>21.899999618530199</v>
      </c>
      <c r="R84" s="1">
        <v>5.4329999999999998</v>
      </c>
      <c r="S84" s="1">
        <v>21.600000381469702</v>
      </c>
      <c r="T84" s="1">
        <v>5.34</v>
      </c>
      <c r="U84" s="1">
        <v>20.600000381469702</v>
      </c>
      <c r="V84" s="1">
        <v>5.5049999999999999</v>
      </c>
      <c r="W84" s="1">
        <v>21.899999618530199</v>
      </c>
      <c r="X84" s="1">
        <v>5.4619999999999997</v>
      </c>
      <c r="Y84" s="1">
        <v>21.5</v>
      </c>
      <c r="Z84" s="1">
        <v>5.4740000000000002</v>
      </c>
      <c r="AA84" s="1">
        <v>21.100000381469702</v>
      </c>
      <c r="AB84" s="1">
        <v>5.5410000000000004</v>
      </c>
    </row>
  </sheetData>
  <mergeCells count="1"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9C22-0ED8-124E-9EB8-54906F63D29E}">
  <dimension ref="A4:AB85"/>
  <sheetViews>
    <sheetView workbookViewId="0">
      <selection activeCell="G6" sqref="G6"/>
    </sheetView>
  </sheetViews>
  <sheetFormatPr baseColWidth="10" defaultRowHeight="16" x14ac:dyDescent="0.2"/>
  <cols>
    <col min="1" max="1" width="26.83203125" bestFit="1" customWidth="1"/>
  </cols>
  <sheetData>
    <row r="4" spans="1:28" x14ac:dyDescent="0.2">
      <c r="B4" s="7" t="s">
        <v>1</v>
      </c>
      <c r="C4" s="7"/>
      <c r="D4" s="7"/>
      <c r="E4" s="2"/>
      <c r="F4" s="2"/>
      <c r="G4" s="2"/>
    </row>
    <row r="5" spans="1:28" x14ac:dyDescent="0.2">
      <c r="A5" t="s">
        <v>0</v>
      </c>
      <c r="B5" t="s">
        <v>14</v>
      </c>
      <c r="C5" t="s">
        <v>103</v>
      </c>
      <c r="D5" t="s">
        <v>104</v>
      </c>
      <c r="E5" t="s">
        <v>105</v>
      </c>
      <c r="F5" t="s">
        <v>14</v>
      </c>
      <c r="G5" t="s">
        <v>115</v>
      </c>
      <c r="I5" t="s">
        <v>83</v>
      </c>
      <c r="J5" t="s">
        <v>84</v>
      </c>
      <c r="K5" t="s">
        <v>85</v>
      </c>
      <c r="L5" t="s">
        <v>86</v>
      </c>
      <c r="M5" t="s">
        <v>87</v>
      </c>
      <c r="N5" t="s">
        <v>88</v>
      </c>
      <c r="O5" t="s">
        <v>89</v>
      </c>
      <c r="P5" t="s">
        <v>90</v>
      </c>
      <c r="Q5" t="s">
        <v>91</v>
      </c>
      <c r="R5" t="s">
        <v>92</v>
      </c>
      <c r="S5" t="s">
        <v>93</v>
      </c>
      <c r="T5" t="s">
        <v>94</v>
      </c>
      <c r="U5" t="s">
        <v>95</v>
      </c>
      <c r="V5" t="s">
        <v>96</v>
      </c>
      <c r="W5" t="s">
        <v>97</v>
      </c>
      <c r="X5" t="s">
        <v>98</v>
      </c>
      <c r="Y5" t="s">
        <v>99</v>
      </c>
      <c r="Z5" t="s">
        <v>100</v>
      </c>
      <c r="AA5" t="s">
        <v>101</v>
      </c>
      <c r="AB5" t="s">
        <v>102</v>
      </c>
    </row>
    <row r="6" spans="1:28" x14ac:dyDescent="0.2">
      <c r="A6" t="s">
        <v>2</v>
      </c>
      <c r="B6" s="1">
        <f>MAX(I6,K6,M6,O6,Q6,S6,U6,W6,Y6,AA6)</f>
        <v>147.19999694824199</v>
      </c>
      <c r="C6" s="1">
        <f>AVERAGE(I6,K6,M6,O6,Q6,S6,U6,W6,Y6,AA6)</f>
        <v>147.19999694824199</v>
      </c>
      <c r="D6">
        <f>STDEV(J6,L6,N6,P6,R6,T6,V6,X6,Z6,AB6)</f>
        <v>1.2692955176439849E-3</v>
      </c>
      <c r="E6" s="1">
        <f>AVERAGE(J6,L6,N6,P6,R6,T6,V6,X6,Z6,AB6)</f>
        <v>2.5000000000000009E-3</v>
      </c>
      <c r="F6" s="1">
        <f>IF(B6='Global Best'!$B3,1,0)</f>
        <v>1</v>
      </c>
      <c r="G6" s="4">
        <f>('Global Best'!$B3-B6)/'Global Best'!$B3</f>
        <v>0</v>
      </c>
      <c r="I6">
        <v>147.19999694824199</v>
      </c>
      <c r="J6">
        <v>6.0000000000000001E-3</v>
      </c>
      <c r="K6">
        <v>147.19999694824199</v>
      </c>
      <c r="L6">
        <v>2E-3</v>
      </c>
      <c r="M6">
        <v>147.19999694824199</v>
      </c>
      <c r="N6">
        <v>2E-3</v>
      </c>
      <c r="O6">
        <v>147.19999694824199</v>
      </c>
      <c r="P6">
        <v>2E-3</v>
      </c>
      <c r="Q6">
        <v>147.19999694824199</v>
      </c>
      <c r="R6">
        <v>2E-3</v>
      </c>
      <c r="S6">
        <v>147.19999694824199</v>
      </c>
      <c r="T6">
        <v>3.0000000000000001E-3</v>
      </c>
      <c r="U6">
        <v>147.19999694824199</v>
      </c>
      <c r="V6">
        <v>2E-3</v>
      </c>
      <c r="W6">
        <v>147.19999694824199</v>
      </c>
      <c r="X6">
        <v>2E-3</v>
      </c>
      <c r="Y6">
        <v>147.19999694824199</v>
      </c>
      <c r="Z6">
        <v>2E-3</v>
      </c>
      <c r="AA6">
        <v>147.19999694824199</v>
      </c>
      <c r="AB6">
        <v>2E-3</v>
      </c>
    </row>
    <row r="7" spans="1:28" x14ac:dyDescent="0.2">
      <c r="A7" t="s">
        <v>15</v>
      </c>
      <c r="B7" s="1">
        <f t="shared" ref="B7:B70" si="0">MAX(I7,K7,M7,O7,Q7,S7,U7,W7,Y7,AA7)</f>
        <v>132.80000305175699</v>
      </c>
      <c r="C7" s="1">
        <f t="shared" ref="C7:C70" si="1">AVERAGE(I7,K7,M7,O7,Q7,S7,U7,W7,Y7,AA7)</f>
        <v>132.80000305175696</v>
      </c>
      <c r="D7">
        <f t="shared" ref="D7:D70" si="2">STDEV(J7,L7,N7,P7,R7,T7,V7,X7,Z7,AB7)</f>
        <v>6.7494855771055295E-4</v>
      </c>
      <c r="E7" s="1">
        <f t="shared" ref="E7:E70" si="3">AVERAGE(J7,L7,N7,P7,R7,T7,V7,X7,Z7,AB7)</f>
        <v>2.3E-3</v>
      </c>
      <c r="F7" s="1">
        <f>IF(B7='Global Best'!$B4,1,0)</f>
        <v>1</v>
      </c>
      <c r="G7" s="4">
        <f>('Global Best'!$B4-B7)/'Global Best'!$B4</f>
        <v>0</v>
      </c>
      <c r="I7">
        <v>132.80000305175699</v>
      </c>
      <c r="J7">
        <v>2E-3</v>
      </c>
      <c r="K7">
        <v>132.80000305175699</v>
      </c>
      <c r="L7">
        <v>2E-3</v>
      </c>
      <c r="M7">
        <v>132.80000305175699</v>
      </c>
      <c r="N7">
        <v>2E-3</v>
      </c>
      <c r="O7">
        <v>132.80000305175699</v>
      </c>
      <c r="P7">
        <v>2E-3</v>
      </c>
      <c r="Q7">
        <v>132.80000305175699</v>
      </c>
      <c r="R7">
        <v>2E-3</v>
      </c>
      <c r="S7">
        <v>132.80000305175699</v>
      </c>
      <c r="T7">
        <v>4.0000000000000001E-3</v>
      </c>
      <c r="U7">
        <v>132.80000305175699</v>
      </c>
      <c r="V7">
        <v>2E-3</v>
      </c>
      <c r="W7">
        <v>132.80000305175699</v>
      </c>
      <c r="X7">
        <v>2E-3</v>
      </c>
      <c r="Y7">
        <v>132.80000305175699</v>
      </c>
      <c r="Z7">
        <v>3.0000000000000001E-3</v>
      </c>
      <c r="AA7">
        <v>132.80000305175699</v>
      </c>
      <c r="AB7">
        <v>2E-3</v>
      </c>
    </row>
    <row r="8" spans="1:28" x14ac:dyDescent="0.2">
      <c r="A8" t="s">
        <v>16</v>
      </c>
      <c r="B8" s="1">
        <f t="shared" si="0"/>
        <v>178.100006103515</v>
      </c>
      <c r="C8" s="1">
        <f t="shared" si="1"/>
        <v>178.10000610351497</v>
      </c>
      <c r="D8">
        <f t="shared" si="2"/>
        <v>6.3245553203367588E-4</v>
      </c>
      <c r="E8" s="1">
        <f t="shared" si="3"/>
        <v>1.8000000000000002E-3</v>
      </c>
      <c r="F8" s="1">
        <f>IF(B8='Global Best'!$B5,1,0)</f>
        <v>1</v>
      </c>
      <c r="G8" s="4">
        <f>('Global Best'!$B5-B8)/'Global Best'!$B5</f>
        <v>0</v>
      </c>
      <c r="I8">
        <v>178.100006103515</v>
      </c>
      <c r="J8">
        <v>2E-3</v>
      </c>
      <c r="K8">
        <v>178.100006103515</v>
      </c>
      <c r="L8">
        <v>1E-3</v>
      </c>
      <c r="M8">
        <v>178.100006103515</v>
      </c>
      <c r="N8">
        <v>2E-3</v>
      </c>
      <c r="O8">
        <v>178.100006103515</v>
      </c>
      <c r="P8">
        <v>2E-3</v>
      </c>
      <c r="Q8">
        <v>178.100006103515</v>
      </c>
      <c r="R8">
        <v>1E-3</v>
      </c>
      <c r="S8">
        <v>178.100006103515</v>
      </c>
      <c r="T8">
        <v>2E-3</v>
      </c>
      <c r="U8">
        <v>178.100006103515</v>
      </c>
      <c r="V8">
        <v>2E-3</v>
      </c>
      <c r="W8">
        <v>178.100006103515</v>
      </c>
      <c r="X8">
        <v>1E-3</v>
      </c>
      <c r="Y8">
        <v>178.100006103515</v>
      </c>
      <c r="Z8">
        <v>2E-3</v>
      </c>
      <c r="AA8">
        <v>178.100006103515</v>
      </c>
      <c r="AB8">
        <v>3.0000000000000001E-3</v>
      </c>
    </row>
    <row r="9" spans="1:28" x14ac:dyDescent="0.2">
      <c r="A9" t="s">
        <v>17</v>
      </c>
      <c r="B9" s="1">
        <f t="shared" si="0"/>
        <v>158.100006103515</v>
      </c>
      <c r="C9" s="1">
        <f t="shared" si="1"/>
        <v>158.10000610351497</v>
      </c>
      <c r="D9">
        <f t="shared" si="2"/>
        <v>6.9920589878010107E-4</v>
      </c>
      <c r="E9" s="1">
        <f t="shared" si="3"/>
        <v>2.5999999999999994E-3</v>
      </c>
      <c r="F9" s="1">
        <f>IF(B9='Global Best'!$B6,1,0)</f>
        <v>0</v>
      </c>
      <c r="G9" s="4">
        <f>('Global Best'!$B6-B9)/'Global Best'!$B6</f>
        <v>8.1555071690481446E-3</v>
      </c>
      <c r="I9">
        <v>158.100006103515</v>
      </c>
      <c r="J9">
        <v>2E-3</v>
      </c>
      <c r="K9">
        <v>158.100006103515</v>
      </c>
      <c r="L9">
        <v>2E-3</v>
      </c>
      <c r="M9">
        <v>158.100006103515</v>
      </c>
      <c r="N9">
        <v>3.0000000000000001E-3</v>
      </c>
      <c r="O9">
        <v>158.100006103515</v>
      </c>
      <c r="P9">
        <v>3.0000000000000001E-3</v>
      </c>
      <c r="Q9">
        <v>158.100006103515</v>
      </c>
      <c r="R9">
        <v>2E-3</v>
      </c>
      <c r="S9">
        <v>158.100006103515</v>
      </c>
      <c r="T9">
        <v>3.0000000000000001E-3</v>
      </c>
      <c r="U9">
        <v>158.100006103515</v>
      </c>
      <c r="V9">
        <v>3.0000000000000001E-3</v>
      </c>
      <c r="W9">
        <v>158.100006103515</v>
      </c>
      <c r="X9">
        <v>2E-3</v>
      </c>
      <c r="Y9">
        <v>158.100006103515</v>
      </c>
      <c r="Z9">
        <v>4.0000000000000001E-3</v>
      </c>
      <c r="AA9">
        <v>158.100006103515</v>
      </c>
      <c r="AB9">
        <v>2E-3</v>
      </c>
    </row>
    <row r="10" spans="1:28" x14ac:dyDescent="0.2">
      <c r="A10" t="s">
        <v>3</v>
      </c>
      <c r="B10" s="1">
        <f t="shared" si="0"/>
        <v>96.099998474121094</v>
      </c>
      <c r="C10" s="1">
        <f t="shared" si="1"/>
        <v>95.099998474121094</v>
      </c>
      <c r="D10">
        <f t="shared" si="2"/>
        <v>6.3245553203367577E-4</v>
      </c>
      <c r="E10" s="1">
        <f t="shared" si="3"/>
        <v>2.2000000000000006E-3</v>
      </c>
      <c r="F10" s="1">
        <f>IF(B10='Global Best'!$B7,1,0)</f>
        <v>1</v>
      </c>
      <c r="G10" s="4">
        <f>('Global Best'!$B7-B10)/'Global Best'!$B7</f>
        <v>0</v>
      </c>
      <c r="I10">
        <v>96.099998474121094</v>
      </c>
      <c r="J10">
        <v>2E-3</v>
      </c>
      <c r="K10">
        <v>93.599998474121094</v>
      </c>
      <c r="L10">
        <v>2E-3</v>
      </c>
      <c r="M10">
        <v>93.599998474121094</v>
      </c>
      <c r="N10">
        <v>2E-3</v>
      </c>
      <c r="O10">
        <v>96.099998474121094</v>
      </c>
      <c r="P10">
        <v>2E-3</v>
      </c>
      <c r="Q10">
        <v>96.099998474121094</v>
      </c>
      <c r="R10">
        <v>2E-3</v>
      </c>
      <c r="S10">
        <v>96.099998474121094</v>
      </c>
      <c r="T10">
        <v>2E-3</v>
      </c>
      <c r="U10">
        <v>96.099998474121094</v>
      </c>
      <c r="V10">
        <v>4.0000000000000001E-3</v>
      </c>
      <c r="W10">
        <v>93.599998474121094</v>
      </c>
      <c r="X10">
        <v>2E-3</v>
      </c>
      <c r="Y10">
        <v>96.099998474121094</v>
      </c>
      <c r="Z10">
        <v>2E-3</v>
      </c>
      <c r="AA10">
        <v>93.599998474121094</v>
      </c>
      <c r="AB10">
        <v>2E-3</v>
      </c>
    </row>
    <row r="11" spans="1:28" x14ac:dyDescent="0.2">
      <c r="A11" t="s">
        <v>18</v>
      </c>
      <c r="B11" s="1">
        <f t="shared" si="0"/>
        <v>78.400001525878906</v>
      </c>
      <c r="C11" s="1">
        <f t="shared" si="1"/>
        <v>78.340000915527341</v>
      </c>
      <c r="D11">
        <f t="shared" si="2"/>
        <v>4.2163702135578388E-4</v>
      </c>
      <c r="E11" s="1">
        <f t="shared" si="3"/>
        <v>1.8000000000000002E-3</v>
      </c>
      <c r="F11" s="1">
        <f>IF(B11='Global Best'!$B8,1,0)</f>
        <v>1</v>
      </c>
      <c r="G11" s="4">
        <f>('Global Best'!$B8-B11)/'Global Best'!$B8</f>
        <v>0</v>
      </c>
      <c r="I11">
        <v>78.099998474121094</v>
      </c>
      <c r="J11">
        <v>2E-3</v>
      </c>
      <c r="K11">
        <v>78.400001525878906</v>
      </c>
      <c r="L11">
        <v>2E-3</v>
      </c>
      <c r="M11">
        <v>78.400001525878906</v>
      </c>
      <c r="N11">
        <v>2E-3</v>
      </c>
      <c r="O11">
        <v>78.400001525878906</v>
      </c>
      <c r="P11">
        <v>2E-3</v>
      </c>
      <c r="Q11">
        <v>78.400001525878906</v>
      </c>
      <c r="R11">
        <v>2E-3</v>
      </c>
      <c r="S11">
        <v>78.400001525878906</v>
      </c>
      <c r="T11">
        <v>2E-3</v>
      </c>
      <c r="U11">
        <v>78.400001525878906</v>
      </c>
      <c r="V11">
        <v>1E-3</v>
      </c>
      <c r="W11">
        <v>78.400001525878906</v>
      </c>
      <c r="X11">
        <v>2E-3</v>
      </c>
      <c r="Y11">
        <v>78.400001525878906</v>
      </c>
      <c r="Z11">
        <v>2E-3</v>
      </c>
      <c r="AA11">
        <v>78.099998474121094</v>
      </c>
      <c r="AB11">
        <v>1E-3</v>
      </c>
    </row>
    <row r="12" spans="1:28" x14ac:dyDescent="0.2">
      <c r="A12" t="s">
        <v>19</v>
      </c>
      <c r="B12" s="1">
        <f t="shared" si="0"/>
        <v>84.599998474121094</v>
      </c>
      <c r="C12" s="1">
        <f t="shared" si="1"/>
        <v>84.599998474121094</v>
      </c>
      <c r="D12">
        <f t="shared" si="2"/>
        <v>7.3786478737262193E-4</v>
      </c>
      <c r="E12" s="1">
        <f t="shared" si="3"/>
        <v>2.1000000000000003E-3</v>
      </c>
      <c r="F12" s="1">
        <f>IF(B12='Global Best'!$B9,1,0)</f>
        <v>0</v>
      </c>
      <c r="G12" s="4">
        <f>('Global Best'!$B9-B12)/'Global Best'!$B9</f>
        <v>1.168224319889823E-2</v>
      </c>
      <c r="I12">
        <v>84.599998474121094</v>
      </c>
      <c r="J12">
        <v>1E-3</v>
      </c>
      <c r="K12">
        <v>84.599998474121094</v>
      </c>
      <c r="L12">
        <v>2E-3</v>
      </c>
      <c r="M12">
        <v>84.599998474121094</v>
      </c>
      <c r="N12">
        <v>2E-3</v>
      </c>
      <c r="O12">
        <v>84.599998474121094</v>
      </c>
      <c r="P12">
        <v>2E-3</v>
      </c>
      <c r="Q12">
        <v>84.599998474121094</v>
      </c>
      <c r="R12">
        <v>2E-3</v>
      </c>
      <c r="S12">
        <v>84.599998474121094</v>
      </c>
      <c r="T12">
        <v>2E-3</v>
      </c>
      <c r="U12">
        <v>84.599998474121094</v>
      </c>
      <c r="V12">
        <v>2E-3</v>
      </c>
      <c r="W12">
        <v>84.599998474121094</v>
      </c>
      <c r="X12">
        <v>2E-3</v>
      </c>
      <c r="Y12">
        <v>84.599998474121094</v>
      </c>
      <c r="Z12">
        <v>2E-3</v>
      </c>
      <c r="AA12">
        <v>84.599998474121094</v>
      </c>
      <c r="AB12">
        <v>4.0000000000000001E-3</v>
      </c>
    </row>
    <row r="13" spans="1:28" x14ac:dyDescent="0.2">
      <c r="A13" t="s">
        <v>20</v>
      </c>
      <c r="B13" s="1">
        <f t="shared" si="0"/>
        <v>73.599998474121094</v>
      </c>
      <c r="C13" s="1">
        <f t="shared" si="1"/>
        <v>73.119998168945287</v>
      </c>
      <c r="D13">
        <f t="shared" si="2"/>
        <v>3.1622776601683789E-4</v>
      </c>
      <c r="E13" s="1">
        <f t="shared" si="3"/>
        <v>2.1000000000000003E-3</v>
      </c>
      <c r="F13" s="1">
        <f>IF(B13='Global Best'!$B10,1,0)</f>
        <v>1</v>
      </c>
      <c r="G13" s="4">
        <f>('Global Best'!$B10-B13)/'Global Best'!$B10</f>
        <v>0</v>
      </c>
      <c r="I13">
        <v>71.199996948242102</v>
      </c>
      <c r="J13">
        <v>2E-3</v>
      </c>
      <c r="K13">
        <v>73.599998474121094</v>
      </c>
      <c r="L13">
        <v>2E-3</v>
      </c>
      <c r="M13">
        <v>73.599998474121094</v>
      </c>
      <c r="N13">
        <v>2E-3</v>
      </c>
      <c r="O13">
        <v>73.599998474121094</v>
      </c>
      <c r="P13">
        <v>2E-3</v>
      </c>
      <c r="Q13">
        <v>73.599998474121094</v>
      </c>
      <c r="R13">
        <v>3.0000000000000001E-3</v>
      </c>
      <c r="S13">
        <v>73.599998474121094</v>
      </c>
      <c r="T13">
        <v>2E-3</v>
      </c>
      <c r="U13">
        <v>71.199996948242102</v>
      </c>
      <c r="V13">
        <v>2E-3</v>
      </c>
      <c r="W13">
        <v>73.599998474121094</v>
      </c>
      <c r="X13">
        <v>2E-3</v>
      </c>
      <c r="Y13">
        <v>73.599998474121094</v>
      </c>
      <c r="Z13">
        <v>2E-3</v>
      </c>
      <c r="AA13">
        <v>73.599998474121094</v>
      </c>
      <c r="AB13">
        <v>2E-3</v>
      </c>
    </row>
    <row r="14" spans="1:28" x14ac:dyDescent="0.2">
      <c r="A14" t="s">
        <v>21</v>
      </c>
      <c r="B14" s="1">
        <f t="shared" si="0"/>
        <v>154.89999389648401</v>
      </c>
      <c r="C14" s="1">
        <f t="shared" si="1"/>
        <v>154.89999389648398</v>
      </c>
      <c r="D14">
        <f t="shared" si="2"/>
        <v>4.2163702135578405E-4</v>
      </c>
      <c r="E14" s="1">
        <f t="shared" si="3"/>
        <v>1.8000000000000002E-3</v>
      </c>
      <c r="F14" s="1">
        <f>IF(B14='Global Best'!$B11,1,0)</f>
        <v>1</v>
      </c>
      <c r="G14" s="4">
        <f>('Global Best'!$B11-B14)/'Global Best'!$B11</f>
        <v>0</v>
      </c>
      <c r="I14">
        <v>154.89999389648401</v>
      </c>
      <c r="J14">
        <v>1E-3</v>
      </c>
      <c r="K14">
        <v>154.89999389648401</v>
      </c>
      <c r="L14">
        <v>1E-3</v>
      </c>
      <c r="M14">
        <v>154.89999389648401</v>
      </c>
      <c r="N14">
        <v>2E-3</v>
      </c>
      <c r="O14">
        <v>154.89999389648401</v>
      </c>
      <c r="P14">
        <v>2E-3</v>
      </c>
      <c r="Q14">
        <v>154.89999389648401</v>
      </c>
      <c r="R14">
        <v>2E-3</v>
      </c>
      <c r="S14">
        <v>154.89999389648401</v>
      </c>
      <c r="T14">
        <v>2E-3</v>
      </c>
      <c r="U14">
        <v>154.89999389648401</v>
      </c>
      <c r="V14">
        <v>2E-3</v>
      </c>
      <c r="W14">
        <v>154.89999389648401</v>
      </c>
      <c r="X14">
        <v>2E-3</v>
      </c>
      <c r="Y14">
        <v>154.89999389648401</v>
      </c>
      <c r="Z14">
        <v>2E-3</v>
      </c>
      <c r="AA14">
        <v>154.89999389648401</v>
      </c>
      <c r="AB14">
        <v>2E-3</v>
      </c>
    </row>
    <row r="15" spans="1:28" x14ac:dyDescent="0.2">
      <c r="A15" t="s">
        <v>4</v>
      </c>
      <c r="B15" s="1">
        <f t="shared" si="0"/>
        <v>134</v>
      </c>
      <c r="C15" s="1">
        <f t="shared" si="1"/>
        <v>133.72000427246047</v>
      </c>
      <c r="D15">
        <f t="shared" si="2"/>
        <v>9.6609178307929594E-4</v>
      </c>
      <c r="E15" s="1">
        <f t="shared" si="3"/>
        <v>2.4000000000000002E-3</v>
      </c>
      <c r="F15" s="1">
        <f>IF(B15='Global Best'!$B12,1,0)</f>
        <v>1</v>
      </c>
      <c r="G15" s="4">
        <f>('Global Best'!$B12-B15)/'Global Best'!$B12</f>
        <v>0</v>
      </c>
      <c r="I15">
        <v>133.600006103515</v>
      </c>
      <c r="J15">
        <v>5.0000000000000001E-3</v>
      </c>
      <c r="K15">
        <v>134</v>
      </c>
      <c r="L15">
        <v>2E-3</v>
      </c>
      <c r="M15">
        <v>133.600006103515</v>
      </c>
      <c r="N15">
        <v>2E-3</v>
      </c>
      <c r="O15">
        <v>133.600006103515</v>
      </c>
      <c r="P15">
        <v>2E-3</v>
      </c>
      <c r="Q15">
        <v>133.600006103515</v>
      </c>
      <c r="R15">
        <v>2E-3</v>
      </c>
      <c r="S15">
        <v>133.600006103515</v>
      </c>
      <c r="T15">
        <v>2E-3</v>
      </c>
      <c r="U15">
        <v>134</v>
      </c>
      <c r="V15">
        <v>2E-3</v>
      </c>
      <c r="W15">
        <v>134</v>
      </c>
      <c r="X15">
        <v>3.0000000000000001E-3</v>
      </c>
      <c r="Y15">
        <v>133.600006103515</v>
      </c>
      <c r="Z15">
        <v>2E-3</v>
      </c>
      <c r="AA15">
        <v>133.600006103515</v>
      </c>
      <c r="AB15">
        <v>2E-3</v>
      </c>
    </row>
    <row r="16" spans="1:28" x14ac:dyDescent="0.2">
      <c r="A16" t="s">
        <v>22</v>
      </c>
      <c r="B16" s="1">
        <f t="shared" si="0"/>
        <v>77.699996948242102</v>
      </c>
      <c r="C16" s="1">
        <f t="shared" si="1"/>
        <v>77.699996948242088</v>
      </c>
      <c r="D16">
        <f t="shared" si="2"/>
        <v>3.1622776601683799E-4</v>
      </c>
      <c r="E16" s="1">
        <f t="shared" si="3"/>
        <v>1.9000000000000002E-3</v>
      </c>
      <c r="F16" s="1">
        <f>IF(B16='Global Best'!$B13,1,0)</f>
        <v>1</v>
      </c>
      <c r="G16" s="4">
        <f>('Global Best'!$B13-B16)/'Global Best'!$B13</f>
        <v>0</v>
      </c>
      <c r="I16">
        <v>77.699996948242102</v>
      </c>
      <c r="J16">
        <v>2E-3</v>
      </c>
      <c r="K16">
        <v>77.699996948242102</v>
      </c>
      <c r="L16">
        <v>1E-3</v>
      </c>
      <c r="M16">
        <v>77.699996948242102</v>
      </c>
      <c r="N16">
        <v>2E-3</v>
      </c>
      <c r="O16">
        <v>77.699996948242102</v>
      </c>
      <c r="P16">
        <v>2E-3</v>
      </c>
      <c r="Q16">
        <v>77.699996948242102</v>
      </c>
      <c r="R16">
        <v>2E-3</v>
      </c>
      <c r="S16">
        <v>77.699996948242102</v>
      </c>
      <c r="T16">
        <v>2E-3</v>
      </c>
      <c r="U16">
        <v>77.699996948242102</v>
      </c>
      <c r="V16">
        <v>2E-3</v>
      </c>
      <c r="W16">
        <v>77.699996948242102</v>
      </c>
      <c r="X16">
        <v>2E-3</v>
      </c>
      <c r="Y16">
        <v>77.699996948242102</v>
      </c>
      <c r="Z16">
        <v>2E-3</v>
      </c>
      <c r="AA16">
        <v>77.699996948242102</v>
      </c>
      <c r="AB16">
        <v>2E-3</v>
      </c>
    </row>
    <row r="17" spans="1:28" x14ac:dyDescent="0.2">
      <c r="A17" t="s">
        <v>23</v>
      </c>
      <c r="B17" s="1">
        <f t="shared" si="0"/>
        <v>63.099998474121001</v>
      </c>
      <c r="C17" s="1">
        <f t="shared" si="1"/>
        <v>63.099998474120994</v>
      </c>
      <c r="D17">
        <f t="shared" si="2"/>
        <v>4.2163702135578394E-4</v>
      </c>
      <c r="E17" s="1">
        <f t="shared" si="3"/>
        <v>1.8000000000000002E-3</v>
      </c>
      <c r="F17" s="1">
        <f>IF(B17='Global Best'!$B14,1,0)</f>
        <v>0</v>
      </c>
      <c r="G17" s="4">
        <f>('Global Best'!$B14-B17)/'Global Best'!$B14</f>
        <v>6.299236628015726E-3</v>
      </c>
      <c r="I17">
        <v>63.099998474121001</v>
      </c>
      <c r="J17">
        <v>2E-3</v>
      </c>
      <c r="K17">
        <v>63.099998474121001</v>
      </c>
      <c r="L17">
        <v>2E-3</v>
      </c>
      <c r="M17">
        <v>63.099998474121001</v>
      </c>
      <c r="N17">
        <v>2E-3</v>
      </c>
      <c r="O17">
        <v>63.099998474121001</v>
      </c>
      <c r="P17">
        <v>2E-3</v>
      </c>
      <c r="Q17">
        <v>63.099998474121001</v>
      </c>
      <c r="R17">
        <v>2E-3</v>
      </c>
      <c r="S17">
        <v>63.099998474121001</v>
      </c>
      <c r="T17">
        <v>2E-3</v>
      </c>
      <c r="U17">
        <v>63.099998474121001</v>
      </c>
      <c r="V17">
        <v>2E-3</v>
      </c>
      <c r="W17">
        <v>63.099998474121001</v>
      </c>
      <c r="X17">
        <v>1E-3</v>
      </c>
      <c r="Y17">
        <v>63.099998474121001</v>
      </c>
      <c r="Z17">
        <v>2E-3</v>
      </c>
      <c r="AA17">
        <v>63.099998474121001</v>
      </c>
      <c r="AB17">
        <v>1E-3</v>
      </c>
    </row>
    <row r="18" spans="1:28" x14ac:dyDescent="0.2">
      <c r="A18" t="s">
        <v>24</v>
      </c>
      <c r="B18" s="1">
        <f t="shared" si="0"/>
        <v>40.599998474121001</v>
      </c>
      <c r="C18" s="1">
        <f t="shared" si="1"/>
        <v>39.079999542236258</v>
      </c>
      <c r="D18">
        <f t="shared" si="2"/>
        <v>3.1622776601683789E-4</v>
      </c>
      <c r="E18" s="1">
        <f t="shared" si="3"/>
        <v>2.1000000000000003E-3</v>
      </c>
      <c r="F18" s="1">
        <f>IF(B18='Global Best'!$B15,1,0)</f>
        <v>0</v>
      </c>
      <c r="G18" s="4">
        <f>('Global Best'!$B15-B18)/'Global Best'!$B15</f>
        <v>2.870815274741817E-2</v>
      </c>
      <c r="I18">
        <v>36.099998474121001</v>
      </c>
      <c r="J18">
        <v>2E-3</v>
      </c>
      <c r="K18">
        <v>38.400001525878899</v>
      </c>
      <c r="L18">
        <v>3.0000000000000001E-3</v>
      </c>
      <c r="M18">
        <v>38.200000762939403</v>
      </c>
      <c r="N18">
        <v>2E-3</v>
      </c>
      <c r="O18">
        <v>40.599998474121001</v>
      </c>
      <c r="P18">
        <v>2E-3</v>
      </c>
      <c r="Q18">
        <v>40.599998474121001</v>
      </c>
      <c r="R18">
        <v>2E-3</v>
      </c>
      <c r="S18">
        <v>40.599998474121001</v>
      </c>
      <c r="T18">
        <v>2E-3</v>
      </c>
      <c r="U18">
        <v>40.599998474121001</v>
      </c>
      <c r="V18">
        <v>2E-3</v>
      </c>
      <c r="W18">
        <v>36.900001525878899</v>
      </c>
      <c r="X18">
        <v>2E-3</v>
      </c>
      <c r="Y18">
        <v>40.599998474121001</v>
      </c>
      <c r="Z18">
        <v>2E-3</v>
      </c>
      <c r="AA18">
        <v>38.200000762939403</v>
      </c>
      <c r="AB18">
        <v>2E-3</v>
      </c>
    </row>
    <row r="19" spans="1:28" x14ac:dyDescent="0.2">
      <c r="A19" t="s">
        <v>25</v>
      </c>
      <c r="B19" s="1">
        <f t="shared" si="0"/>
        <v>27.899999618530199</v>
      </c>
      <c r="C19" s="1">
        <f t="shared" si="1"/>
        <v>27.779999732971135</v>
      </c>
      <c r="D19">
        <f t="shared" si="2"/>
        <v>6.3245553203367599E-4</v>
      </c>
      <c r="E19" s="1">
        <f t="shared" si="3"/>
        <v>1.8000000000000002E-3</v>
      </c>
      <c r="F19" s="1">
        <f>IF(B19='Global Best'!$B16,1,0)</f>
        <v>1</v>
      </c>
      <c r="G19" s="4">
        <f>('Global Best'!$B16-B19)/'Global Best'!$B16</f>
        <v>0</v>
      </c>
      <c r="I19">
        <v>27.5</v>
      </c>
      <c r="J19">
        <v>2E-3</v>
      </c>
      <c r="K19">
        <v>27.5</v>
      </c>
      <c r="L19">
        <v>2E-3</v>
      </c>
      <c r="M19">
        <v>27.899999618530199</v>
      </c>
      <c r="N19">
        <v>3.0000000000000001E-3</v>
      </c>
      <c r="O19">
        <v>27.899999618530199</v>
      </c>
      <c r="P19">
        <v>2E-3</v>
      </c>
      <c r="Q19">
        <v>27.5</v>
      </c>
      <c r="R19">
        <v>1E-3</v>
      </c>
      <c r="S19">
        <v>27.899999618530199</v>
      </c>
      <c r="T19">
        <v>2E-3</v>
      </c>
      <c r="U19">
        <v>27.899999618530199</v>
      </c>
      <c r="V19">
        <v>2E-3</v>
      </c>
      <c r="W19">
        <v>27.899999618530199</v>
      </c>
      <c r="X19">
        <v>1E-3</v>
      </c>
      <c r="Y19">
        <v>27.899999618530199</v>
      </c>
      <c r="Z19">
        <v>1E-3</v>
      </c>
      <c r="AA19">
        <v>27.899999618530199</v>
      </c>
      <c r="AB19">
        <v>2E-3</v>
      </c>
    </row>
    <row r="20" spans="1:28" x14ac:dyDescent="0.2">
      <c r="A20" t="s">
        <v>26</v>
      </c>
      <c r="B20" s="1">
        <f t="shared" si="0"/>
        <v>108.5</v>
      </c>
      <c r="C20" s="1">
        <f t="shared" si="1"/>
        <v>108.5</v>
      </c>
      <c r="D20">
        <f t="shared" si="2"/>
        <v>8.1649658092772606E-4</v>
      </c>
      <c r="E20" s="1">
        <f t="shared" si="3"/>
        <v>2.0000000000000005E-3</v>
      </c>
      <c r="F20" s="1">
        <f>IF(B20='Global Best'!$B17,1,0)</f>
        <v>1</v>
      </c>
      <c r="G20" s="4">
        <f>('Global Best'!$B17-B20)/'Global Best'!$B17</f>
        <v>0</v>
      </c>
      <c r="I20">
        <v>108.5</v>
      </c>
      <c r="J20">
        <v>2E-3</v>
      </c>
      <c r="K20">
        <v>108.5</v>
      </c>
      <c r="L20">
        <v>2E-3</v>
      </c>
      <c r="M20">
        <v>108.5</v>
      </c>
      <c r="N20">
        <v>2E-3</v>
      </c>
      <c r="O20">
        <v>108.5</v>
      </c>
      <c r="P20">
        <v>2E-3</v>
      </c>
      <c r="Q20">
        <v>108.5</v>
      </c>
      <c r="R20">
        <v>4.0000000000000001E-3</v>
      </c>
      <c r="S20">
        <v>108.5</v>
      </c>
      <c r="T20">
        <v>1E-3</v>
      </c>
      <c r="U20">
        <v>108.5</v>
      </c>
      <c r="V20">
        <v>1E-3</v>
      </c>
      <c r="W20">
        <v>108.5</v>
      </c>
      <c r="X20">
        <v>2E-3</v>
      </c>
      <c r="Y20">
        <v>108.5</v>
      </c>
      <c r="Z20">
        <v>2E-3</v>
      </c>
      <c r="AA20">
        <v>108.5</v>
      </c>
      <c r="AB20">
        <v>2E-3</v>
      </c>
    </row>
    <row r="21" spans="1:28" x14ac:dyDescent="0.2">
      <c r="A21" t="s">
        <v>27</v>
      </c>
      <c r="B21" s="1">
        <f t="shared" si="0"/>
        <v>104.400001525878</v>
      </c>
      <c r="C21" s="1">
        <f t="shared" si="1"/>
        <v>104.400001525878</v>
      </c>
      <c r="D21">
        <f t="shared" si="2"/>
        <v>4.8304589153964797E-4</v>
      </c>
      <c r="E21" s="1">
        <f t="shared" si="3"/>
        <v>2.3E-3</v>
      </c>
      <c r="F21" s="1">
        <f>IF(B21='Global Best'!$B18,1,0)</f>
        <v>1</v>
      </c>
      <c r="G21" s="4">
        <f>('Global Best'!$B18-B21)/'Global Best'!$B18</f>
        <v>0</v>
      </c>
      <c r="I21">
        <v>104.400001525878</v>
      </c>
      <c r="J21">
        <v>2E-3</v>
      </c>
      <c r="K21">
        <v>104.400001525878</v>
      </c>
      <c r="L21">
        <v>2E-3</v>
      </c>
      <c r="M21">
        <v>104.400001525878</v>
      </c>
      <c r="N21">
        <v>3.0000000000000001E-3</v>
      </c>
      <c r="O21">
        <v>104.400001525878</v>
      </c>
      <c r="P21">
        <v>2E-3</v>
      </c>
      <c r="Q21">
        <v>104.400001525878</v>
      </c>
      <c r="R21">
        <v>2E-3</v>
      </c>
      <c r="S21">
        <v>104.400001525878</v>
      </c>
      <c r="T21">
        <v>3.0000000000000001E-3</v>
      </c>
      <c r="U21">
        <v>104.400001525878</v>
      </c>
      <c r="V21">
        <v>2E-3</v>
      </c>
      <c r="W21">
        <v>104.400001525878</v>
      </c>
      <c r="X21">
        <v>2E-3</v>
      </c>
      <c r="Y21">
        <v>104.400001525878</v>
      </c>
      <c r="Z21">
        <v>3.0000000000000001E-3</v>
      </c>
      <c r="AA21">
        <v>104.400001525878</v>
      </c>
      <c r="AB21">
        <v>2E-3</v>
      </c>
    </row>
    <row r="22" spans="1:28" x14ac:dyDescent="0.2">
      <c r="A22" t="s">
        <v>28</v>
      </c>
      <c r="B22" s="1">
        <f t="shared" si="0"/>
        <v>119.09999847412099</v>
      </c>
      <c r="C22" s="1">
        <f t="shared" si="1"/>
        <v>119.09999847412101</v>
      </c>
      <c r="D22">
        <f t="shared" si="2"/>
        <v>5.2704627669472994E-4</v>
      </c>
      <c r="E22" s="1">
        <f t="shared" si="3"/>
        <v>1.5E-3</v>
      </c>
      <c r="F22" s="1">
        <f>IF(B22='Global Best'!$B19,1,0)</f>
        <v>1</v>
      </c>
      <c r="G22" s="4">
        <f>('Global Best'!$B19-B22)/'Global Best'!$B19</f>
        <v>0</v>
      </c>
      <c r="I22">
        <v>119.09999847412099</v>
      </c>
      <c r="J22">
        <v>1E-3</v>
      </c>
      <c r="K22">
        <v>119.09999847412099</v>
      </c>
      <c r="L22">
        <v>1E-3</v>
      </c>
      <c r="M22">
        <v>119.09999847412099</v>
      </c>
      <c r="N22">
        <v>1E-3</v>
      </c>
      <c r="O22">
        <v>119.09999847412099</v>
      </c>
      <c r="P22">
        <v>1E-3</v>
      </c>
      <c r="Q22">
        <v>119.09999847412099</v>
      </c>
      <c r="R22">
        <v>2E-3</v>
      </c>
      <c r="S22">
        <v>119.09999847412099</v>
      </c>
      <c r="T22">
        <v>2E-3</v>
      </c>
      <c r="U22">
        <v>119.09999847412099</v>
      </c>
      <c r="V22">
        <v>2E-3</v>
      </c>
      <c r="W22">
        <v>119.09999847412099</v>
      </c>
      <c r="X22">
        <v>1E-3</v>
      </c>
      <c r="Y22">
        <v>119.09999847412099</v>
      </c>
      <c r="Z22">
        <v>2E-3</v>
      </c>
      <c r="AA22">
        <v>119.09999847412099</v>
      </c>
      <c r="AB22">
        <v>2E-3</v>
      </c>
    </row>
    <row r="23" spans="1:28" x14ac:dyDescent="0.2">
      <c r="A23" t="s">
        <v>29</v>
      </c>
      <c r="B23" s="1">
        <f t="shared" si="0"/>
        <v>102.5</v>
      </c>
      <c r="C23" s="1">
        <f t="shared" si="1"/>
        <v>102.31999969482419</v>
      </c>
      <c r="D23">
        <f t="shared" si="2"/>
        <v>6.3245553203367588E-4</v>
      </c>
      <c r="E23" s="1">
        <f t="shared" si="3"/>
        <v>2.2000000000000001E-3</v>
      </c>
      <c r="F23" s="1">
        <f>IF(B23='Global Best'!$B20,1,0)</f>
        <v>1</v>
      </c>
      <c r="G23" s="4">
        <f>('Global Best'!$B20-B23)/'Global Best'!$B20</f>
        <v>0</v>
      </c>
      <c r="I23">
        <v>100.699996948242</v>
      </c>
      <c r="J23">
        <v>2E-3</v>
      </c>
      <c r="K23">
        <v>102.5</v>
      </c>
      <c r="L23">
        <v>1E-3</v>
      </c>
      <c r="M23">
        <v>102.5</v>
      </c>
      <c r="N23">
        <v>3.0000000000000001E-3</v>
      </c>
      <c r="O23">
        <v>102.5</v>
      </c>
      <c r="P23">
        <v>2E-3</v>
      </c>
      <c r="Q23">
        <v>102.5</v>
      </c>
      <c r="R23">
        <v>2E-3</v>
      </c>
      <c r="S23">
        <v>102.5</v>
      </c>
      <c r="T23">
        <v>3.0000000000000001E-3</v>
      </c>
      <c r="U23">
        <v>102.5</v>
      </c>
      <c r="V23">
        <v>2E-3</v>
      </c>
      <c r="W23">
        <v>102.5</v>
      </c>
      <c r="X23">
        <v>2E-3</v>
      </c>
      <c r="Y23">
        <v>102.5</v>
      </c>
      <c r="Z23">
        <v>2E-3</v>
      </c>
      <c r="AA23">
        <v>102.5</v>
      </c>
      <c r="AB23">
        <v>3.0000000000000001E-3</v>
      </c>
    </row>
    <row r="24" spans="1:28" x14ac:dyDescent="0.2">
      <c r="A24" t="s">
        <v>30</v>
      </c>
      <c r="B24" s="1">
        <f t="shared" si="0"/>
        <v>115.300003051757</v>
      </c>
      <c r="C24" s="1">
        <f t="shared" si="1"/>
        <v>115.30000305175699</v>
      </c>
      <c r="D24">
        <f t="shared" si="2"/>
        <v>4.5713977455425797E-19</v>
      </c>
      <c r="E24" s="1">
        <f t="shared" si="3"/>
        <v>2.0000000000000005E-3</v>
      </c>
      <c r="F24" s="1">
        <f>IF(B24='Global Best'!$B21,1,0)</f>
        <v>1</v>
      </c>
      <c r="G24" s="4">
        <f>('Global Best'!$B21-B24)/'Global Best'!$B21</f>
        <v>0</v>
      </c>
      <c r="I24">
        <v>115.300003051757</v>
      </c>
      <c r="J24">
        <v>2E-3</v>
      </c>
      <c r="K24">
        <v>115.300003051757</v>
      </c>
      <c r="L24">
        <v>2E-3</v>
      </c>
      <c r="M24">
        <v>115.300003051757</v>
      </c>
      <c r="N24">
        <v>2E-3</v>
      </c>
      <c r="O24">
        <v>115.300003051757</v>
      </c>
      <c r="P24">
        <v>2E-3</v>
      </c>
      <c r="Q24">
        <v>115.300003051757</v>
      </c>
      <c r="R24">
        <v>2E-3</v>
      </c>
      <c r="S24">
        <v>115.300003051757</v>
      </c>
      <c r="T24">
        <v>2E-3</v>
      </c>
      <c r="U24">
        <v>115.300003051757</v>
      </c>
      <c r="V24">
        <v>2E-3</v>
      </c>
      <c r="W24">
        <v>115.300003051757</v>
      </c>
      <c r="X24">
        <v>2E-3</v>
      </c>
      <c r="Y24">
        <v>115.300003051757</v>
      </c>
      <c r="Z24">
        <v>2E-3</v>
      </c>
      <c r="AA24">
        <v>115.300003051757</v>
      </c>
      <c r="AB24">
        <v>2E-3</v>
      </c>
    </row>
    <row r="25" spans="1:28" x14ac:dyDescent="0.2">
      <c r="A25" t="s">
        <v>31</v>
      </c>
      <c r="B25" s="1">
        <f t="shared" si="0"/>
        <v>101.800003051757</v>
      </c>
      <c r="C25" s="1">
        <f t="shared" si="1"/>
        <v>101.800003051757</v>
      </c>
      <c r="D25">
        <f t="shared" si="2"/>
        <v>6.3245553203367577E-4</v>
      </c>
      <c r="E25" s="1">
        <f t="shared" si="3"/>
        <v>2.2000000000000006E-3</v>
      </c>
      <c r="F25" s="1">
        <f>IF(B25='Global Best'!$B22,1,0)</f>
        <v>1</v>
      </c>
      <c r="G25" s="4">
        <f>('Global Best'!$B22-B25)/'Global Best'!$B22</f>
        <v>0</v>
      </c>
      <c r="I25">
        <v>101.800003051757</v>
      </c>
      <c r="J25">
        <v>2E-3</v>
      </c>
      <c r="K25">
        <v>101.800003051757</v>
      </c>
      <c r="L25">
        <v>2E-3</v>
      </c>
      <c r="M25">
        <v>101.800003051757</v>
      </c>
      <c r="N25">
        <v>2E-3</v>
      </c>
      <c r="O25">
        <v>101.800003051757</v>
      </c>
      <c r="P25">
        <v>2E-3</v>
      </c>
      <c r="Q25">
        <v>101.800003051757</v>
      </c>
      <c r="R25">
        <v>4.0000000000000001E-3</v>
      </c>
      <c r="S25">
        <v>101.800003051757</v>
      </c>
      <c r="T25">
        <v>2E-3</v>
      </c>
      <c r="U25">
        <v>101.800003051757</v>
      </c>
      <c r="V25">
        <v>2E-3</v>
      </c>
      <c r="W25">
        <v>101.800003051757</v>
      </c>
      <c r="X25">
        <v>2E-3</v>
      </c>
      <c r="Y25">
        <v>101.800003051757</v>
      </c>
      <c r="Z25">
        <v>2E-3</v>
      </c>
      <c r="AA25">
        <v>101.800003051757</v>
      </c>
      <c r="AB25">
        <v>2E-3</v>
      </c>
    </row>
    <row r="26" spans="1:28" x14ac:dyDescent="0.2">
      <c r="A26" t="s">
        <v>32</v>
      </c>
      <c r="B26" s="1">
        <f t="shared" si="0"/>
        <v>162.39999389648401</v>
      </c>
      <c r="C26" s="1">
        <f t="shared" si="1"/>
        <v>161.78000335693295</v>
      </c>
      <c r="D26">
        <f t="shared" si="2"/>
        <v>4.8304589153964759E-4</v>
      </c>
      <c r="E26" s="1">
        <f t="shared" si="3"/>
        <v>1.0699999999999998E-2</v>
      </c>
      <c r="F26" s="1">
        <f>IF(B26='Global Best'!$B23,1,0)</f>
        <v>0</v>
      </c>
      <c r="G26" s="4">
        <f>('Global Best'!$B23-B26)/'Global Best'!$B23</f>
        <v>1.0962259958661069E-2</v>
      </c>
      <c r="I26">
        <v>161.600006103515</v>
      </c>
      <c r="J26">
        <v>1.0999999999999999E-2</v>
      </c>
      <c r="K26">
        <v>161.600006103515</v>
      </c>
      <c r="L26">
        <v>0.01</v>
      </c>
      <c r="M26">
        <v>161.80000305175699</v>
      </c>
      <c r="N26">
        <v>1.0999999999999999E-2</v>
      </c>
      <c r="O26">
        <v>161.600006103515</v>
      </c>
      <c r="P26">
        <v>1.0999999999999999E-2</v>
      </c>
      <c r="Q26">
        <v>161.600006103515</v>
      </c>
      <c r="R26">
        <v>1.0999999999999999E-2</v>
      </c>
      <c r="S26">
        <v>161.600006103515</v>
      </c>
      <c r="T26">
        <v>1.0999999999999999E-2</v>
      </c>
      <c r="U26">
        <v>161.600006103515</v>
      </c>
      <c r="V26">
        <v>0.01</v>
      </c>
      <c r="W26">
        <v>162.39999389648401</v>
      </c>
      <c r="X26">
        <v>1.0999999999999999E-2</v>
      </c>
      <c r="Y26">
        <v>162.39999389648401</v>
      </c>
      <c r="Z26">
        <v>1.0999999999999999E-2</v>
      </c>
      <c r="AA26">
        <v>161.600006103515</v>
      </c>
      <c r="AB26">
        <v>0.01</v>
      </c>
    </row>
    <row r="27" spans="1:28" x14ac:dyDescent="0.2">
      <c r="A27" t="s">
        <v>33</v>
      </c>
      <c r="B27" s="1">
        <f t="shared" si="0"/>
        <v>154.89999389648401</v>
      </c>
      <c r="C27" s="1">
        <f t="shared" si="1"/>
        <v>153.82999877929666</v>
      </c>
      <c r="D27">
        <f t="shared" si="2"/>
        <v>1.1737877907772674E-3</v>
      </c>
      <c r="E27" s="1">
        <f t="shared" si="3"/>
        <v>1.3599999999999998E-2</v>
      </c>
      <c r="F27" s="1">
        <f>IF(B27='Global Best'!$B24,1,0)</f>
        <v>1</v>
      </c>
      <c r="G27" s="4">
        <f>('Global Best'!$B24-B27)/'Global Best'!$B24</f>
        <v>0</v>
      </c>
      <c r="I27">
        <v>153.5</v>
      </c>
      <c r="J27">
        <v>1.2999999999999999E-2</v>
      </c>
      <c r="K27">
        <v>153.5</v>
      </c>
      <c r="L27">
        <v>1.2999999999999999E-2</v>
      </c>
      <c r="M27">
        <v>153.5</v>
      </c>
      <c r="N27">
        <v>1.6E-2</v>
      </c>
      <c r="O27">
        <v>153.5</v>
      </c>
      <c r="P27">
        <v>1.2999999999999999E-2</v>
      </c>
      <c r="Q27">
        <v>153.5</v>
      </c>
      <c r="R27">
        <v>1.4E-2</v>
      </c>
      <c r="S27">
        <v>154</v>
      </c>
      <c r="T27">
        <v>1.4E-2</v>
      </c>
      <c r="U27">
        <v>154.100006103515</v>
      </c>
      <c r="V27">
        <v>1.4999999999999999E-2</v>
      </c>
      <c r="W27">
        <v>153.39999389648401</v>
      </c>
      <c r="X27">
        <v>1.2999999999999999E-2</v>
      </c>
      <c r="Y27">
        <v>154.39999389648401</v>
      </c>
      <c r="Z27">
        <v>1.2999999999999999E-2</v>
      </c>
      <c r="AA27">
        <v>154.89999389648401</v>
      </c>
      <c r="AB27">
        <v>1.2E-2</v>
      </c>
    </row>
    <row r="28" spans="1:28" x14ac:dyDescent="0.2">
      <c r="A28" t="s">
        <v>34</v>
      </c>
      <c r="B28" s="1">
        <f t="shared" si="0"/>
        <v>84.099998474121094</v>
      </c>
      <c r="C28" s="1">
        <f t="shared" si="1"/>
        <v>84.049999237060547</v>
      </c>
      <c r="D28">
        <f t="shared" si="2"/>
        <v>5.6764621219754685E-4</v>
      </c>
      <c r="E28" s="1">
        <f t="shared" si="3"/>
        <v>9.0999999999999987E-3</v>
      </c>
      <c r="F28" s="1">
        <f>IF(B28='Global Best'!$B25,1,0)</f>
        <v>0</v>
      </c>
      <c r="G28" s="4">
        <f>('Global Best'!$B25-B28)/'Global Best'!$B25</f>
        <v>2.3725334566584468E-3</v>
      </c>
      <c r="I28">
        <v>84.099998474121094</v>
      </c>
      <c r="J28">
        <v>8.0000000000000002E-3</v>
      </c>
      <c r="K28">
        <v>84.099998474121094</v>
      </c>
      <c r="L28">
        <v>8.9999999999999993E-3</v>
      </c>
      <c r="M28">
        <v>84.099998474121094</v>
      </c>
      <c r="N28">
        <v>8.9999999999999993E-3</v>
      </c>
      <c r="O28">
        <v>84.099998474121094</v>
      </c>
      <c r="P28">
        <v>8.9999999999999993E-3</v>
      </c>
      <c r="Q28">
        <v>84</v>
      </c>
      <c r="R28">
        <v>0.01</v>
      </c>
      <c r="S28">
        <v>84.099998474121094</v>
      </c>
      <c r="T28">
        <v>8.9999999999999993E-3</v>
      </c>
      <c r="U28">
        <v>84</v>
      </c>
      <c r="V28">
        <v>8.9999999999999993E-3</v>
      </c>
      <c r="W28">
        <v>84</v>
      </c>
      <c r="X28">
        <v>8.9999999999999993E-3</v>
      </c>
      <c r="Y28">
        <v>84</v>
      </c>
      <c r="Z28">
        <v>8.9999999999999993E-3</v>
      </c>
      <c r="AA28">
        <v>84</v>
      </c>
      <c r="AB28">
        <v>0.01</v>
      </c>
    </row>
    <row r="29" spans="1:28" x14ac:dyDescent="0.2">
      <c r="A29" t="s">
        <v>5</v>
      </c>
      <c r="B29" s="1">
        <f t="shared" si="0"/>
        <v>70.699996948242102</v>
      </c>
      <c r="C29" s="1">
        <f t="shared" si="1"/>
        <v>70.239997863769446</v>
      </c>
      <c r="D29">
        <f t="shared" si="2"/>
        <v>1.1737877907772674E-3</v>
      </c>
      <c r="E29" s="1">
        <f t="shared" si="3"/>
        <v>1.4600000000000002E-2</v>
      </c>
      <c r="F29" s="1">
        <f>IF(B29='Global Best'!$B26,1,0)</f>
        <v>0</v>
      </c>
      <c r="G29" s="4">
        <f>('Global Best'!$B26-B29)/'Global Best'!$B26</f>
        <v>5.6259006253647622E-3</v>
      </c>
      <c r="I29">
        <v>70.199996948242102</v>
      </c>
      <c r="J29">
        <v>1.4999999999999999E-2</v>
      </c>
      <c r="K29">
        <v>70.199996948242102</v>
      </c>
      <c r="L29">
        <v>1.4999999999999999E-2</v>
      </c>
      <c r="M29">
        <v>70.199996948242102</v>
      </c>
      <c r="N29">
        <v>1.6E-2</v>
      </c>
      <c r="O29">
        <v>70.199996948242102</v>
      </c>
      <c r="P29">
        <v>1.2999999999999999E-2</v>
      </c>
      <c r="Q29">
        <v>70.199996948242102</v>
      </c>
      <c r="R29">
        <v>1.4E-2</v>
      </c>
      <c r="S29">
        <v>70.199996948242102</v>
      </c>
      <c r="T29">
        <v>1.7000000000000001E-2</v>
      </c>
      <c r="U29">
        <v>70.300003051757798</v>
      </c>
      <c r="V29">
        <v>1.4E-2</v>
      </c>
      <c r="W29">
        <v>70.699996948242102</v>
      </c>
      <c r="X29">
        <v>1.4E-2</v>
      </c>
      <c r="Y29">
        <v>70</v>
      </c>
      <c r="Z29">
        <v>1.4E-2</v>
      </c>
      <c r="AA29">
        <v>70.199996948242102</v>
      </c>
      <c r="AB29">
        <v>1.4E-2</v>
      </c>
    </row>
    <row r="30" spans="1:28" x14ac:dyDescent="0.2">
      <c r="A30" t="s">
        <v>35</v>
      </c>
      <c r="B30" s="1">
        <f t="shared" si="0"/>
        <v>62.5</v>
      </c>
      <c r="C30" s="1">
        <f t="shared" si="1"/>
        <v>61.980000305175778</v>
      </c>
      <c r="D30">
        <f t="shared" si="2"/>
        <v>6.6666666666666675E-4</v>
      </c>
      <c r="E30" s="1">
        <f t="shared" si="3"/>
        <v>9.9999999999999985E-3</v>
      </c>
      <c r="F30" s="1">
        <f>IF(B30='Global Best'!$B27,1,0)</f>
        <v>0</v>
      </c>
      <c r="G30" s="4">
        <f>('Global Best'!$B27-B30)/'Global Best'!$B27</f>
        <v>9.5086923713172001E-3</v>
      </c>
      <c r="I30">
        <v>61.900001525878899</v>
      </c>
      <c r="J30">
        <v>0.01</v>
      </c>
      <c r="K30">
        <v>62</v>
      </c>
      <c r="L30">
        <v>1.0999999999999999E-2</v>
      </c>
      <c r="M30">
        <v>61.5</v>
      </c>
      <c r="N30">
        <v>0.01</v>
      </c>
      <c r="O30">
        <v>62</v>
      </c>
      <c r="P30">
        <v>0.01</v>
      </c>
      <c r="Q30">
        <v>62</v>
      </c>
      <c r="R30">
        <v>0.01</v>
      </c>
      <c r="S30">
        <v>62</v>
      </c>
      <c r="T30">
        <v>0.01</v>
      </c>
      <c r="U30">
        <v>62</v>
      </c>
      <c r="V30">
        <v>8.9999999999999993E-3</v>
      </c>
      <c r="W30">
        <v>62</v>
      </c>
      <c r="X30">
        <v>8.9999999999999993E-3</v>
      </c>
      <c r="Y30">
        <v>61.900001525878899</v>
      </c>
      <c r="Z30">
        <v>1.0999999999999999E-2</v>
      </c>
      <c r="AA30">
        <v>62.5</v>
      </c>
      <c r="AB30">
        <v>0.01</v>
      </c>
    </row>
    <row r="31" spans="1:28" x14ac:dyDescent="0.2">
      <c r="A31" t="s">
        <v>36</v>
      </c>
      <c r="B31" s="1">
        <f t="shared" si="0"/>
        <v>53.900001525878899</v>
      </c>
      <c r="C31" s="1">
        <f t="shared" si="1"/>
        <v>53.88000106811522</v>
      </c>
      <c r="D31">
        <f t="shared" si="2"/>
        <v>8.2327260234856469E-4</v>
      </c>
      <c r="E31" s="1">
        <f t="shared" si="3"/>
        <v>1.3299999999999998E-2</v>
      </c>
      <c r="F31" s="1">
        <f>IF(B31='Global Best'!$B28,1,0)</f>
        <v>1</v>
      </c>
      <c r="G31" s="4">
        <f>('Global Best'!$B28-B31)/'Global Best'!$B28</f>
        <v>0</v>
      </c>
      <c r="I31">
        <v>53.900001525878899</v>
      </c>
      <c r="J31">
        <v>1.4999999999999999E-2</v>
      </c>
      <c r="K31">
        <v>53.799999237060497</v>
      </c>
      <c r="L31">
        <v>1.2999999999999999E-2</v>
      </c>
      <c r="M31">
        <v>53.900001525878899</v>
      </c>
      <c r="N31">
        <v>1.2E-2</v>
      </c>
      <c r="O31">
        <v>53.900001525878899</v>
      </c>
      <c r="P31">
        <v>1.2999999999999999E-2</v>
      </c>
      <c r="Q31">
        <v>53.799999237060497</v>
      </c>
      <c r="R31">
        <v>1.2999999999999999E-2</v>
      </c>
      <c r="S31">
        <v>53.900001525878899</v>
      </c>
      <c r="T31">
        <v>1.4E-2</v>
      </c>
      <c r="U31">
        <v>53.900001525878899</v>
      </c>
      <c r="V31">
        <v>1.2999999999999999E-2</v>
      </c>
      <c r="W31">
        <v>53.900001525878899</v>
      </c>
      <c r="X31">
        <v>1.2999999999999999E-2</v>
      </c>
      <c r="Y31">
        <v>53.900001525878899</v>
      </c>
      <c r="Z31">
        <v>1.2999999999999999E-2</v>
      </c>
      <c r="AA31">
        <v>53.900001525878899</v>
      </c>
      <c r="AB31">
        <v>1.4E-2</v>
      </c>
    </row>
    <row r="32" spans="1:28" x14ac:dyDescent="0.2">
      <c r="A32" t="s">
        <v>37</v>
      </c>
      <c r="B32" s="1">
        <f t="shared" si="0"/>
        <v>103.300003051757</v>
      </c>
      <c r="C32" s="1">
        <f t="shared" si="1"/>
        <v>101.6200004577632</v>
      </c>
      <c r="D32">
        <f t="shared" si="2"/>
        <v>6.3245553203367577E-4</v>
      </c>
      <c r="E32" s="1">
        <f t="shared" si="3"/>
        <v>8.8000000000000005E-3</v>
      </c>
      <c r="F32" s="1">
        <f>IF(B32='Global Best'!$B29,1,0)</f>
        <v>1</v>
      </c>
      <c r="G32" s="4">
        <f>('Global Best'!$B29-B32)/'Global Best'!$B29</f>
        <v>0</v>
      </c>
      <c r="I32">
        <v>101.800003051757</v>
      </c>
      <c r="J32">
        <v>8.9999999999999993E-3</v>
      </c>
      <c r="K32">
        <v>101.09999847412099</v>
      </c>
      <c r="L32">
        <v>8.9999999999999993E-3</v>
      </c>
      <c r="M32">
        <v>100.900001525878</v>
      </c>
      <c r="N32">
        <v>8.0000000000000002E-3</v>
      </c>
      <c r="O32">
        <v>101.59999847412099</v>
      </c>
      <c r="P32">
        <v>8.0000000000000002E-3</v>
      </c>
      <c r="Q32">
        <v>101.59999847412099</v>
      </c>
      <c r="R32">
        <v>8.9999999999999993E-3</v>
      </c>
      <c r="S32">
        <v>101.59999847412099</v>
      </c>
      <c r="T32">
        <v>0.01</v>
      </c>
      <c r="U32">
        <v>101.800003051757</v>
      </c>
      <c r="V32">
        <v>8.9999999999999993E-3</v>
      </c>
      <c r="W32">
        <v>101.09999847412099</v>
      </c>
      <c r="X32">
        <v>8.9999999999999993E-3</v>
      </c>
      <c r="Y32">
        <v>103.300003051757</v>
      </c>
      <c r="Z32">
        <v>8.0000000000000002E-3</v>
      </c>
      <c r="AA32">
        <v>101.400001525878</v>
      </c>
      <c r="AB32">
        <v>8.9999999999999993E-3</v>
      </c>
    </row>
    <row r="33" spans="1:28" x14ac:dyDescent="0.2">
      <c r="A33" t="s">
        <v>38</v>
      </c>
      <c r="B33" s="1">
        <f t="shared" si="0"/>
        <v>89.199996948242102</v>
      </c>
      <c r="C33" s="1">
        <f t="shared" si="1"/>
        <v>88.669999694824156</v>
      </c>
      <c r="D33">
        <f t="shared" si="2"/>
        <v>8.755950357709132E-4</v>
      </c>
      <c r="E33" s="1">
        <f t="shared" si="3"/>
        <v>1.3900000000000001E-2</v>
      </c>
      <c r="F33" s="1">
        <f>IF(B33='Global Best'!$B30,1,0)</f>
        <v>0</v>
      </c>
      <c r="G33" s="4">
        <f>('Global Best'!$B30-B33)/'Global Best'!$B30</f>
        <v>1.1198891388361214E-3</v>
      </c>
      <c r="I33">
        <v>88.699996948242102</v>
      </c>
      <c r="J33">
        <v>1.4999999999999999E-2</v>
      </c>
      <c r="K33">
        <v>87.800003051757798</v>
      </c>
      <c r="L33">
        <v>1.4E-2</v>
      </c>
      <c r="M33">
        <v>89.199996948242102</v>
      </c>
      <c r="N33">
        <v>1.2999999999999999E-2</v>
      </c>
      <c r="O33">
        <v>88.300003051757798</v>
      </c>
      <c r="P33">
        <v>1.4999999999999999E-2</v>
      </c>
      <c r="Q33">
        <v>89.199996948242102</v>
      </c>
      <c r="R33">
        <v>1.4999999999999999E-2</v>
      </c>
      <c r="S33">
        <v>87.5</v>
      </c>
      <c r="T33">
        <v>1.4E-2</v>
      </c>
      <c r="U33">
        <v>88.800003051757798</v>
      </c>
      <c r="V33">
        <v>1.2999999999999999E-2</v>
      </c>
      <c r="W33">
        <v>88.800003051757798</v>
      </c>
      <c r="X33">
        <v>1.2999999999999999E-2</v>
      </c>
      <c r="Y33">
        <v>89.199996948242102</v>
      </c>
      <c r="Z33">
        <v>1.4E-2</v>
      </c>
      <c r="AA33">
        <v>89.199996948242102</v>
      </c>
      <c r="AB33">
        <v>1.2999999999999999E-2</v>
      </c>
    </row>
    <row r="34" spans="1:28" x14ac:dyDescent="0.2">
      <c r="A34" t="s">
        <v>39</v>
      </c>
      <c r="B34" s="1">
        <f t="shared" si="0"/>
        <v>104.5</v>
      </c>
      <c r="C34" s="1">
        <f t="shared" si="1"/>
        <v>104.4100013732902</v>
      </c>
      <c r="D34">
        <f t="shared" si="2"/>
        <v>9.4868329805051382E-4</v>
      </c>
      <c r="E34" s="1">
        <f t="shared" si="3"/>
        <v>1.03E-2</v>
      </c>
      <c r="F34" s="1">
        <f>IF(B34='Global Best'!$B31,1,0)</f>
        <v>0</v>
      </c>
      <c r="G34" s="4">
        <f>('Global Best'!$B31-B34)/'Global Best'!$B31</f>
        <v>1.2287363083733046E-2</v>
      </c>
      <c r="I34">
        <v>104.400001525878</v>
      </c>
      <c r="J34">
        <v>1.0999999999999999E-2</v>
      </c>
      <c r="K34">
        <v>104.400001525878</v>
      </c>
      <c r="L34">
        <v>8.9999999999999993E-3</v>
      </c>
      <c r="M34">
        <v>104.400001525878</v>
      </c>
      <c r="N34">
        <v>0.01</v>
      </c>
      <c r="O34">
        <v>104.400001525878</v>
      </c>
      <c r="P34">
        <v>0.01</v>
      </c>
      <c r="Q34">
        <v>104.400001525878</v>
      </c>
      <c r="R34">
        <v>1.2E-2</v>
      </c>
      <c r="S34">
        <v>104.400001525878</v>
      </c>
      <c r="T34">
        <v>0.01</v>
      </c>
      <c r="U34">
        <v>104.400001525878</v>
      </c>
      <c r="V34">
        <v>1.0999999999999999E-2</v>
      </c>
      <c r="W34">
        <v>104.400001525878</v>
      </c>
      <c r="X34">
        <v>1.0999999999999999E-2</v>
      </c>
      <c r="Y34">
        <v>104.5</v>
      </c>
      <c r="Z34">
        <v>0.01</v>
      </c>
      <c r="AA34">
        <v>104.400001525878</v>
      </c>
      <c r="AB34">
        <v>8.9999999999999993E-3</v>
      </c>
    </row>
    <row r="35" spans="1:28" x14ac:dyDescent="0.2">
      <c r="A35" t="s">
        <v>40</v>
      </c>
      <c r="B35" s="1">
        <f t="shared" si="0"/>
        <v>96.099998474121094</v>
      </c>
      <c r="C35" s="1">
        <f t="shared" si="1"/>
        <v>95.579999542236308</v>
      </c>
      <c r="D35">
        <f t="shared" si="2"/>
        <v>1.1005049346146114E-3</v>
      </c>
      <c r="E35" s="1">
        <f t="shared" si="3"/>
        <v>1.3899999999999999E-2</v>
      </c>
      <c r="F35" s="1">
        <f>IF(B35='Global Best'!$B32,1,0)</f>
        <v>0</v>
      </c>
      <c r="G35" s="4">
        <f>('Global Best'!$B32-B35)/'Global Best'!$B32</f>
        <v>5.1759835186120503E-3</v>
      </c>
      <c r="I35">
        <v>95.900001525878906</v>
      </c>
      <c r="J35">
        <v>1.4999999999999999E-2</v>
      </c>
      <c r="K35">
        <v>94.5</v>
      </c>
      <c r="L35">
        <v>1.4E-2</v>
      </c>
      <c r="M35">
        <v>95.400001525878906</v>
      </c>
      <c r="N35">
        <v>1.2E-2</v>
      </c>
      <c r="O35">
        <v>96.099998474121094</v>
      </c>
      <c r="P35">
        <v>1.4E-2</v>
      </c>
      <c r="Q35">
        <v>96.099998474121094</v>
      </c>
      <c r="R35">
        <v>1.4E-2</v>
      </c>
      <c r="S35">
        <v>95.199996948242102</v>
      </c>
      <c r="T35">
        <v>1.4E-2</v>
      </c>
      <c r="U35">
        <v>95.199996948242102</v>
      </c>
      <c r="V35">
        <v>1.2E-2</v>
      </c>
      <c r="W35">
        <v>95.900001525878906</v>
      </c>
      <c r="X35">
        <v>1.4E-2</v>
      </c>
      <c r="Y35">
        <v>96.099998474121094</v>
      </c>
      <c r="Z35">
        <v>1.4999999999999999E-2</v>
      </c>
      <c r="AA35">
        <v>95.400001525878906</v>
      </c>
      <c r="AB35">
        <v>1.4999999999999999E-2</v>
      </c>
    </row>
    <row r="36" spans="1:28" x14ac:dyDescent="0.2">
      <c r="A36" t="s">
        <v>41</v>
      </c>
      <c r="B36" s="1">
        <f t="shared" si="0"/>
        <v>124.5</v>
      </c>
      <c r="C36" s="1">
        <f t="shared" si="1"/>
        <v>123.74000244140559</v>
      </c>
      <c r="D36">
        <f t="shared" si="2"/>
        <v>7.3786478737262182E-4</v>
      </c>
      <c r="E36" s="1">
        <f t="shared" si="3"/>
        <v>1.01E-2</v>
      </c>
      <c r="F36" s="1">
        <f>IF(B36='Global Best'!$B33,1,0)</f>
        <v>1</v>
      </c>
      <c r="G36" s="4">
        <f>('Global Best'!$B33-B36)/'Global Best'!$B33</f>
        <v>0</v>
      </c>
      <c r="I36">
        <v>123.800003051757</v>
      </c>
      <c r="J36">
        <v>0.01</v>
      </c>
      <c r="K36">
        <v>123.800003051757</v>
      </c>
      <c r="L36">
        <v>0.01</v>
      </c>
      <c r="M36">
        <v>123.300003051757</v>
      </c>
      <c r="N36">
        <v>1.0999999999999999E-2</v>
      </c>
      <c r="O36">
        <v>123.800003051757</v>
      </c>
      <c r="P36">
        <v>0.01</v>
      </c>
      <c r="Q36">
        <v>123.300003051757</v>
      </c>
      <c r="R36">
        <v>0.01</v>
      </c>
      <c r="S36">
        <v>123.300003051757</v>
      </c>
      <c r="T36">
        <v>8.9999999999999993E-3</v>
      </c>
      <c r="U36">
        <v>124.5</v>
      </c>
      <c r="V36">
        <v>8.9999999999999993E-3</v>
      </c>
      <c r="W36">
        <v>124.5</v>
      </c>
      <c r="X36">
        <v>1.0999999999999999E-2</v>
      </c>
      <c r="Y36">
        <v>123.300003051757</v>
      </c>
      <c r="Z36">
        <v>0.01</v>
      </c>
      <c r="AA36">
        <v>123.800003051757</v>
      </c>
      <c r="AB36">
        <v>1.0999999999999999E-2</v>
      </c>
    </row>
    <row r="37" spans="1:28" x14ac:dyDescent="0.2">
      <c r="A37" t="s">
        <v>42</v>
      </c>
      <c r="B37" s="1">
        <f t="shared" si="0"/>
        <v>110.900001525878</v>
      </c>
      <c r="C37" s="1">
        <f t="shared" si="1"/>
        <v>110.4600021362296</v>
      </c>
      <c r="D37">
        <f t="shared" si="2"/>
        <v>7.071067811865473E-4</v>
      </c>
      <c r="E37" s="1">
        <f t="shared" si="3"/>
        <v>1.4500000000000002E-2</v>
      </c>
      <c r="F37" s="1">
        <f>IF(B37='Global Best'!$B34,1,0)</f>
        <v>0</v>
      </c>
      <c r="G37" s="4">
        <f>('Global Best'!$B34-B37)/'Global Best'!$B34</f>
        <v>3.5939039974059663E-3</v>
      </c>
      <c r="I37">
        <v>110.800003051757</v>
      </c>
      <c r="J37">
        <v>1.4999999999999999E-2</v>
      </c>
      <c r="K37">
        <v>109.900001525878</v>
      </c>
      <c r="L37">
        <v>1.4999999999999999E-2</v>
      </c>
      <c r="M37">
        <v>109.900001525878</v>
      </c>
      <c r="N37">
        <v>1.4999999999999999E-2</v>
      </c>
      <c r="O37">
        <v>110.900001525878</v>
      </c>
      <c r="P37">
        <v>1.4E-2</v>
      </c>
      <c r="Q37">
        <v>110.800003051757</v>
      </c>
      <c r="R37">
        <v>1.4E-2</v>
      </c>
      <c r="S37">
        <v>109.900001525878</v>
      </c>
      <c r="T37">
        <v>1.2999999999999999E-2</v>
      </c>
      <c r="U37">
        <v>110.900001525878</v>
      </c>
      <c r="V37">
        <v>1.4999999999999999E-2</v>
      </c>
      <c r="W37">
        <v>110.800003051757</v>
      </c>
      <c r="X37">
        <v>1.4999999999999999E-2</v>
      </c>
      <c r="Y37">
        <v>110.800003051757</v>
      </c>
      <c r="Z37">
        <v>1.4999999999999999E-2</v>
      </c>
      <c r="AA37">
        <v>109.900001525878</v>
      </c>
      <c r="AB37">
        <v>1.4E-2</v>
      </c>
    </row>
    <row r="38" spans="1:28" x14ac:dyDescent="0.2">
      <c r="A38" t="s">
        <v>43</v>
      </c>
      <c r="B38" s="1">
        <f t="shared" si="0"/>
        <v>162.80000305175699</v>
      </c>
      <c r="C38" s="1">
        <f t="shared" si="1"/>
        <v>162.4600006103513</v>
      </c>
      <c r="D38">
        <f t="shared" si="2"/>
        <v>9.9442892601175328E-4</v>
      </c>
      <c r="E38" s="1">
        <f t="shared" si="3"/>
        <v>1.2099999999999998E-2</v>
      </c>
      <c r="F38" s="1">
        <f>IF(B38='Global Best'!$B35,1,0)</f>
        <v>0</v>
      </c>
      <c r="G38" s="4">
        <f>('Global Best'!$B35-B38)/'Global Best'!$B35</f>
        <v>3.6719147315704254E-3</v>
      </c>
      <c r="I38">
        <v>162.80000305175699</v>
      </c>
      <c r="J38">
        <v>1.2999999999999999E-2</v>
      </c>
      <c r="K38">
        <v>162.39999389648401</v>
      </c>
      <c r="L38">
        <v>1.2E-2</v>
      </c>
      <c r="M38">
        <v>162.5</v>
      </c>
      <c r="N38">
        <v>1.2E-2</v>
      </c>
      <c r="O38">
        <v>161.5</v>
      </c>
      <c r="P38">
        <v>1.4E-2</v>
      </c>
      <c r="Q38">
        <v>162.80000305175699</v>
      </c>
      <c r="R38">
        <v>1.2999999999999999E-2</v>
      </c>
      <c r="S38">
        <v>162.600006103515</v>
      </c>
      <c r="T38">
        <v>1.0999999999999999E-2</v>
      </c>
      <c r="U38">
        <v>162.5</v>
      </c>
      <c r="V38">
        <v>1.2E-2</v>
      </c>
      <c r="W38">
        <v>162.5</v>
      </c>
      <c r="X38">
        <v>1.2E-2</v>
      </c>
      <c r="Y38">
        <v>162.5</v>
      </c>
      <c r="Z38">
        <v>1.0999999999999999E-2</v>
      </c>
      <c r="AA38">
        <v>162.5</v>
      </c>
      <c r="AB38">
        <v>1.0999999999999999E-2</v>
      </c>
    </row>
    <row r="39" spans="1:28" x14ac:dyDescent="0.2">
      <c r="A39" t="s">
        <v>44</v>
      </c>
      <c r="B39" s="1">
        <f t="shared" si="0"/>
        <v>154.100006103515</v>
      </c>
      <c r="C39" s="1">
        <f t="shared" si="1"/>
        <v>153.63000030517537</v>
      </c>
      <c r="D39">
        <f t="shared" si="2"/>
        <v>8.755950357709132E-4</v>
      </c>
      <c r="E39" s="1">
        <f t="shared" si="3"/>
        <v>1.5100000000000002E-2</v>
      </c>
      <c r="F39" s="1">
        <f>IF(B39='Global Best'!$B36,1,0)</f>
        <v>0</v>
      </c>
      <c r="G39" s="4">
        <f>('Global Best'!$B36-B39)/'Global Best'!$B36</f>
        <v>4.5219440209438907E-3</v>
      </c>
      <c r="I39">
        <v>154</v>
      </c>
      <c r="J39">
        <v>1.4999999999999999E-2</v>
      </c>
      <c r="K39">
        <v>154.100006103515</v>
      </c>
      <c r="L39">
        <v>1.4E-2</v>
      </c>
      <c r="M39">
        <v>152.89999389648401</v>
      </c>
      <c r="N39">
        <v>1.4999999999999999E-2</v>
      </c>
      <c r="O39">
        <v>154</v>
      </c>
      <c r="P39">
        <v>1.4E-2</v>
      </c>
      <c r="Q39">
        <v>153.30000305175699</v>
      </c>
      <c r="R39">
        <v>1.6E-2</v>
      </c>
      <c r="S39">
        <v>154</v>
      </c>
      <c r="T39">
        <v>1.4999999999999999E-2</v>
      </c>
      <c r="U39">
        <v>154.100006103515</v>
      </c>
      <c r="V39">
        <v>1.6E-2</v>
      </c>
      <c r="W39">
        <v>154.100006103515</v>
      </c>
      <c r="X39">
        <v>1.6E-2</v>
      </c>
      <c r="Y39">
        <v>152.89999389648401</v>
      </c>
      <c r="Z39">
        <v>1.6E-2</v>
      </c>
      <c r="AA39">
        <v>152.89999389648401</v>
      </c>
      <c r="AB39">
        <v>1.4E-2</v>
      </c>
    </row>
    <row r="40" spans="1:28" x14ac:dyDescent="0.2">
      <c r="A40" t="s">
        <v>6</v>
      </c>
      <c r="B40" s="1">
        <f t="shared" si="0"/>
        <v>99.699996948242102</v>
      </c>
      <c r="C40" s="1">
        <f t="shared" si="1"/>
        <v>98.639998626708959</v>
      </c>
      <c r="D40">
        <f t="shared" si="2"/>
        <v>7.3786478737262193E-4</v>
      </c>
      <c r="E40" s="1">
        <f t="shared" si="3"/>
        <v>1.0099999999999998E-2</v>
      </c>
      <c r="F40" s="1">
        <f>IF(B40='Global Best'!$B37,1,0)</f>
        <v>0</v>
      </c>
      <c r="G40" s="4">
        <f>('Global Best'!$B37-B40)/'Global Best'!$B37</f>
        <v>1.0020651348460518E-3</v>
      </c>
      <c r="I40">
        <v>99.699996948242102</v>
      </c>
      <c r="J40">
        <v>0.01</v>
      </c>
      <c r="K40">
        <v>98.099998474121094</v>
      </c>
      <c r="L40">
        <v>0.01</v>
      </c>
      <c r="M40">
        <v>98.099998474121094</v>
      </c>
      <c r="N40">
        <v>1.0999999999999999E-2</v>
      </c>
      <c r="O40">
        <v>98.5</v>
      </c>
      <c r="P40">
        <v>0.01</v>
      </c>
      <c r="Q40">
        <v>98.599998474121094</v>
      </c>
      <c r="R40">
        <v>8.9999999999999993E-3</v>
      </c>
      <c r="S40">
        <v>98.5</v>
      </c>
      <c r="T40">
        <v>1.0999999999999999E-2</v>
      </c>
      <c r="U40">
        <v>99.699996948242102</v>
      </c>
      <c r="V40">
        <v>0.01</v>
      </c>
      <c r="W40">
        <v>98.099998474121094</v>
      </c>
      <c r="X40">
        <v>1.0999999999999999E-2</v>
      </c>
      <c r="Y40">
        <v>98.5</v>
      </c>
      <c r="Z40">
        <v>8.9999999999999993E-3</v>
      </c>
      <c r="AA40">
        <v>98.599998474121094</v>
      </c>
      <c r="AB40">
        <v>0.01</v>
      </c>
    </row>
    <row r="41" spans="1:28" x14ac:dyDescent="0.2">
      <c r="A41" t="s">
        <v>45</v>
      </c>
      <c r="B41" s="1">
        <f t="shared" si="0"/>
        <v>86.300003051757798</v>
      </c>
      <c r="C41" s="1">
        <f t="shared" si="1"/>
        <v>86.09999999999998</v>
      </c>
      <c r="D41">
        <f t="shared" si="2"/>
        <v>9.1893658347268138E-4</v>
      </c>
      <c r="E41" s="1">
        <f t="shared" si="3"/>
        <v>1.32E-2</v>
      </c>
      <c r="F41" s="1">
        <f>IF(B41='Global Best'!$B38,1,0)</f>
        <v>1</v>
      </c>
      <c r="G41" s="4">
        <f>('Global Best'!$B38-B41)/'Global Best'!$B38</f>
        <v>0</v>
      </c>
      <c r="I41">
        <v>86.099998474121094</v>
      </c>
      <c r="J41">
        <v>1.2999999999999999E-2</v>
      </c>
      <c r="K41">
        <v>86.199996948242102</v>
      </c>
      <c r="L41">
        <v>1.2E-2</v>
      </c>
      <c r="M41">
        <v>85.699996948242102</v>
      </c>
      <c r="N41">
        <v>1.4E-2</v>
      </c>
      <c r="O41">
        <v>85.900001525878906</v>
      </c>
      <c r="P41">
        <v>1.2999999999999999E-2</v>
      </c>
      <c r="Q41">
        <v>86.199996948242102</v>
      </c>
      <c r="R41">
        <v>1.2E-2</v>
      </c>
      <c r="S41">
        <v>86.300003051757798</v>
      </c>
      <c r="T41">
        <v>1.2999999999999999E-2</v>
      </c>
      <c r="U41">
        <v>86.300003051757798</v>
      </c>
      <c r="V41">
        <v>1.2999999999999999E-2</v>
      </c>
      <c r="W41">
        <v>86.300003051757798</v>
      </c>
      <c r="X41">
        <v>1.4E-2</v>
      </c>
      <c r="Y41">
        <v>86.099998474121094</v>
      </c>
      <c r="Z41">
        <v>1.4999999999999999E-2</v>
      </c>
      <c r="AA41">
        <v>85.900001525878906</v>
      </c>
      <c r="AB41">
        <v>1.2999999999999999E-2</v>
      </c>
    </row>
    <row r="42" spans="1:28" x14ac:dyDescent="0.2">
      <c r="A42" t="s">
        <v>46</v>
      </c>
      <c r="B42" s="1">
        <f t="shared" si="0"/>
        <v>166.19999694824199</v>
      </c>
      <c r="C42" s="1">
        <f t="shared" si="1"/>
        <v>165.65999603271456</v>
      </c>
      <c r="D42">
        <f t="shared" si="2"/>
        <v>1.0749676997731403E-3</v>
      </c>
      <c r="E42" s="1">
        <f t="shared" si="3"/>
        <v>9.3999999999999986E-3</v>
      </c>
      <c r="F42" s="1">
        <f>IF(B42='Global Best'!$B39,1,0)</f>
        <v>0</v>
      </c>
      <c r="G42" s="4">
        <f>('Global Best'!$B39-B42)/'Global Best'!$B39</f>
        <v>6.0135960120142132E-4</v>
      </c>
      <c r="I42">
        <v>165.5</v>
      </c>
      <c r="J42">
        <v>8.9999999999999993E-3</v>
      </c>
      <c r="K42">
        <v>166.19999694824199</v>
      </c>
      <c r="L42">
        <v>8.9999999999999993E-3</v>
      </c>
      <c r="M42">
        <v>166.19999694824199</v>
      </c>
      <c r="N42">
        <v>8.9999999999999993E-3</v>
      </c>
      <c r="O42">
        <v>165.39999389648401</v>
      </c>
      <c r="P42">
        <v>0.01</v>
      </c>
      <c r="Q42">
        <v>165.39999389648401</v>
      </c>
      <c r="R42">
        <v>1.2E-2</v>
      </c>
      <c r="S42">
        <v>166.19999694824199</v>
      </c>
      <c r="T42">
        <v>8.0000000000000002E-3</v>
      </c>
      <c r="U42">
        <v>165.5</v>
      </c>
      <c r="V42">
        <v>0.01</v>
      </c>
      <c r="W42">
        <v>165.39999389648401</v>
      </c>
      <c r="X42">
        <v>8.9999999999999993E-3</v>
      </c>
      <c r="Y42">
        <v>165.39999389648401</v>
      </c>
      <c r="Z42">
        <v>8.9999999999999993E-3</v>
      </c>
      <c r="AA42">
        <v>165.39999389648401</v>
      </c>
      <c r="AB42">
        <v>8.9999999999999993E-3</v>
      </c>
    </row>
    <row r="43" spans="1:28" x14ac:dyDescent="0.2">
      <c r="A43" t="s">
        <v>47</v>
      </c>
      <c r="B43" s="1">
        <f t="shared" si="0"/>
        <v>158.5</v>
      </c>
      <c r="C43" s="1">
        <f t="shared" si="1"/>
        <v>157.1299987792965</v>
      </c>
      <c r="D43">
        <f t="shared" si="2"/>
        <v>1.1547005383792518E-3</v>
      </c>
      <c r="E43" s="1">
        <f t="shared" si="3"/>
        <v>1.4000000000000002E-2</v>
      </c>
      <c r="F43" s="1">
        <f>IF(B43='Global Best'!$B40,1,0)</f>
        <v>1</v>
      </c>
      <c r="G43" s="4">
        <f>('Global Best'!$B40-B43)/'Global Best'!$B40</f>
        <v>0</v>
      </c>
      <c r="I43">
        <v>158.5</v>
      </c>
      <c r="J43">
        <v>1.4999999999999999E-2</v>
      </c>
      <c r="K43">
        <v>156.80000305175699</v>
      </c>
      <c r="L43">
        <v>1.2999999999999999E-2</v>
      </c>
      <c r="M43">
        <v>156.80000305175699</v>
      </c>
      <c r="N43">
        <v>1.2999999999999999E-2</v>
      </c>
      <c r="O43">
        <v>157</v>
      </c>
      <c r="P43">
        <v>1.4999999999999999E-2</v>
      </c>
      <c r="Q43">
        <v>156.39999389648401</v>
      </c>
      <c r="R43">
        <v>1.6E-2</v>
      </c>
      <c r="S43">
        <v>156.80000305175699</v>
      </c>
      <c r="T43">
        <v>1.2999999999999999E-2</v>
      </c>
      <c r="U43">
        <v>156.39999389648401</v>
      </c>
      <c r="V43">
        <v>1.4999999999999999E-2</v>
      </c>
      <c r="W43">
        <v>158.5</v>
      </c>
      <c r="X43">
        <v>1.2999999999999999E-2</v>
      </c>
      <c r="Y43">
        <v>157.69999694824199</v>
      </c>
      <c r="Z43">
        <v>1.2999999999999999E-2</v>
      </c>
      <c r="AA43">
        <v>156.39999389648401</v>
      </c>
      <c r="AB43">
        <v>1.4E-2</v>
      </c>
    </row>
    <row r="44" spans="1:28" x14ac:dyDescent="0.2">
      <c r="A44" t="s">
        <v>48</v>
      </c>
      <c r="B44" s="1">
        <f t="shared" si="0"/>
        <v>110.09999847412099</v>
      </c>
      <c r="C44" s="1">
        <f t="shared" si="1"/>
        <v>109.12999954223608</v>
      </c>
      <c r="D44">
        <f t="shared" si="2"/>
        <v>9.7182531580755009E-4</v>
      </c>
      <c r="E44" s="1">
        <f t="shared" si="3"/>
        <v>9.499999999999998E-3</v>
      </c>
      <c r="F44" s="1">
        <f>IF(B44='Global Best'!$B41,1,0)</f>
        <v>0</v>
      </c>
      <c r="G44" s="4">
        <f>('Global Best'!$B41-B44)/'Global Best'!$B41</f>
        <v>1.8132780788968643E-3</v>
      </c>
      <c r="I44">
        <v>109.5</v>
      </c>
      <c r="J44">
        <v>0.01</v>
      </c>
      <c r="K44">
        <v>108.09999847412099</v>
      </c>
      <c r="L44">
        <v>8.9999999999999993E-3</v>
      </c>
      <c r="M44">
        <v>108.09999847412099</v>
      </c>
      <c r="N44">
        <v>8.0000000000000002E-3</v>
      </c>
      <c r="O44">
        <v>110.09999847412099</v>
      </c>
      <c r="P44">
        <v>8.9999999999999993E-3</v>
      </c>
      <c r="Q44">
        <v>110</v>
      </c>
      <c r="R44">
        <v>0.01</v>
      </c>
      <c r="S44">
        <v>110.09999847412099</v>
      </c>
      <c r="T44">
        <v>0.01</v>
      </c>
      <c r="U44">
        <v>110.09999847412099</v>
      </c>
      <c r="V44">
        <v>8.0000000000000002E-3</v>
      </c>
      <c r="W44">
        <v>107.699996948242</v>
      </c>
      <c r="X44">
        <v>0.01</v>
      </c>
      <c r="Y44">
        <v>108.300003051757</v>
      </c>
      <c r="Z44">
        <v>1.0999999999999999E-2</v>
      </c>
      <c r="AA44">
        <v>109.300003051757</v>
      </c>
      <c r="AB44">
        <v>0.01</v>
      </c>
    </row>
    <row r="45" spans="1:28" x14ac:dyDescent="0.2">
      <c r="A45" t="s">
        <v>49</v>
      </c>
      <c r="B45" s="1">
        <f t="shared" si="0"/>
        <v>100</v>
      </c>
      <c r="C45" s="1">
        <f t="shared" si="1"/>
        <v>99.399999999999991</v>
      </c>
      <c r="D45">
        <f t="shared" si="2"/>
        <v>6.9920589878010085E-4</v>
      </c>
      <c r="E45" s="1">
        <f t="shared" si="3"/>
        <v>1.2399999999999998E-2</v>
      </c>
      <c r="F45" s="1">
        <f>IF(B45='Global Best'!$B42,1,0)</f>
        <v>0</v>
      </c>
      <c r="G45" s="4">
        <f>('Global Best'!$B42-B45)/'Global Best'!$B42</f>
        <v>5.9641996344099533E-3</v>
      </c>
      <c r="I45">
        <v>99.400001525878906</v>
      </c>
      <c r="J45">
        <v>1.2E-2</v>
      </c>
      <c r="K45">
        <v>99.5</v>
      </c>
      <c r="L45">
        <v>1.0999999999999999E-2</v>
      </c>
      <c r="M45">
        <v>99.5</v>
      </c>
      <c r="N45">
        <v>1.2E-2</v>
      </c>
      <c r="O45">
        <v>99.5</v>
      </c>
      <c r="P45">
        <v>1.2999999999999999E-2</v>
      </c>
      <c r="Q45">
        <v>99.400001525878906</v>
      </c>
      <c r="R45">
        <v>1.2999999999999999E-2</v>
      </c>
      <c r="S45">
        <v>99.5</v>
      </c>
      <c r="T45">
        <v>1.2999999999999999E-2</v>
      </c>
      <c r="U45">
        <v>99.5</v>
      </c>
      <c r="V45">
        <v>1.2E-2</v>
      </c>
      <c r="W45">
        <v>98.199996948242102</v>
      </c>
      <c r="X45">
        <v>1.2E-2</v>
      </c>
      <c r="Y45">
        <v>99.5</v>
      </c>
      <c r="Z45">
        <v>1.2999999999999999E-2</v>
      </c>
      <c r="AA45">
        <v>100</v>
      </c>
      <c r="AB45">
        <v>1.2999999999999999E-2</v>
      </c>
    </row>
    <row r="46" spans="1:28" x14ac:dyDescent="0.2">
      <c r="A46" t="s">
        <v>50</v>
      </c>
      <c r="B46" s="1">
        <f t="shared" si="0"/>
        <v>9.1999998092651296</v>
      </c>
      <c r="C46" s="1">
        <f t="shared" si="1"/>
        <v>9.1699999809265087</v>
      </c>
      <c r="D46">
        <f t="shared" si="2"/>
        <v>4.0345728123034E-3</v>
      </c>
      <c r="E46" s="1">
        <f t="shared" si="3"/>
        <v>0.24149999999999999</v>
      </c>
      <c r="F46" s="1">
        <f>IF(B46='Global Best'!$B43,1,0)</f>
        <v>1</v>
      </c>
      <c r="G46" s="4">
        <f>('Global Best'!$B43-B46)/'Global Best'!$B43</f>
        <v>0</v>
      </c>
      <c r="I46">
        <v>9.1999998092651296</v>
      </c>
      <c r="J46">
        <v>0.24099999999999999</v>
      </c>
      <c r="K46">
        <v>9.1000003814697195</v>
      </c>
      <c r="L46">
        <v>0.23400000000000001</v>
      </c>
      <c r="M46">
        <v>9.1999998092651296</v>
      </c>
      <c r="N46">
        <v>0.24099999999999999</v>
      </c>
      <c r="O46">
        <v>9.1000003814697195</v>
      </c>
      <c r="P46">
        <v>0.246</v>
      </c>
      <c r="Q46">
        <v>9.1999998092651296</v>
      </c>
      <c r="R46">
        <v>0.247</v>
      </c>
      <c r="S46">
        <v>9.1000003814697195</v>
      </c>
      <c r="T46">
        <v>0.24399999999999999</v>
      </c>
      <c r="U46">
        <v>9.1999998092651296</v>
      </c>
      <c r="V46">
        <v>0.23699999999999999</v>
      </c>
      <c r="W46">
        <v>9.1999998092651296</v>
      </c>
      <c r="X46">
        <v>0.24399999999999999</v>
      </c>
      <c r="Y46">
        <v>9.1999998092651296</v>
      </c>
      <c r="Z46">
        <v>0.24199999999999999</v>
      </c>
      <c r="AA46">
        <v>9.1999998092651296</v>
      </c>
      <c r="AB46">
        <v>0.23899999999999999</v>
      </c>
    </row>
    <row r="47" spans="1:28" x14ac:dyDescent="0.2">
      <c r="A47" t="s">
        <v>51</v>
      </c>
      <c r="B47" s="1">
        <f t="shared" si="0"/>
        <v>8.3000001907348597</v>
      </c>
      <c r="C47" s="1">
        <f t="shared" si="1"/>
        <v>8.2199998855590763</v>
      </c>
      <c r="D47">
        <f t="shared" si="2"/>
        <v>1.1926161718395962E-2</v>
      </c>
      <c r="E47" s="1">
        <f t="shared" si="3"/>
        <v>0.45469999999999999</v>
      </c>
      <c r="F47" s="1">
        <f>IF(B47='Global Best'!$B44,1,0)</f>
        <v>1</v>
      </c>
      <c r="G47" s="4">
        <f>('Global Best'!$B44-B47)/'Global Best'!$B44</f>
        <v>0</v>
      </c>
      <c r="I47">
        <v>8.3000001907348597</v>
      </c>
      <c r="J47">
        <v>0.42599999999999999</v>
      </c>
      <c r="K47">
        <v>8.1999998092651296</v>
      </c>
      <c r="L47">
        <v>0.45600000000000002</v>
      </c>
      <c r="M47">
        <v>8.1999998092651296</v>
      </c>
      <c r="N47">
        <v>0.45</v>
      </c>
      <c r="O47">
        <v>8.1999998092651296</v>
      </c>
      <c r="P47">
        <v>0.45500000000000002</v>
      </c>
      <c r="Q47">
        <v>8.1999998092651296</v>
      </c>
      <c r="R47">
        <v>0.46100000000000002</v>
      </c>
      <c r="S47">
        <v>8.3000001907348597</v>
      </c>
      <c r="T47">
        <v>0.46</v>
      </c>
      <c r="U47">
        <v>8.1999998092651296</v>
      </c>
      <c r="V47">
        <v>0.45800000000000002</v>
      </c>
      <c r="W47">
        <v>8.1999998092651296</v>
      </c>
      <c r="X47">
        <v>0.45700000000000002</v>
      </c>
      <c r="Y47">
        <v>8.1999998092651296</v>
      </c>
      <c r="Z47">
        <v>0.45100000000000001</v>
      </c>
      <c r="AA47">
        <v>8.1999998092651296</v>
      </c>
      <c r="AB47">
        <v>0.47299999999999998</v>
      </c>
    </row>
    <row r="48" spans="1:28" x14ac:dyDescent="0.2">
      <c r="A48" t="s">
        <v>7</v>
      </c>
      <c r="B48" s="1">
        <f t="shared" si="0"/>
        <v>9.3999996185302699</v>
      </c>
      <c r="C48" s="1">
        <f t="shared" si="1"/>
        <v>9.3100001335144036</v>
      </c>
      <c r="D48">
        <f t="shared" si="2"/>
        <v>9.2111044095941272E-3</v>
      </c>
      <c r="E48" s="1">
        <f t="shared" si="3"/>
        <v>0.23580000000000001</v>
      </c>
      <c r="F48" s="1">
        <f>IF(B48='Global Best'!$B45,1,0)</f>
        <v>1</v>
      </c>
      <c r="G48" s="4">
        <f>('Global Best'!$B45-B48)/'Global Best'!$B45</f>
        <v>0</v>
      </c>
      <c r="I48">
        <v>9.3000001907348597</v>
      </c>
      <c r="J48">
        <v>0.23</v>
      </c>
      <c r="K48">
        <v>9.3000001907348597</v>
      </c>
      <c r="L48">
        <v>0.23400000000000001</v>
      </c>
      <c r="M48">
        <v>9.3000001907348597</v>
      </c>
      <c r="N48">
        <v>0.23499999999999999</v>
      </c>
      <c r="O48">
        <v>9.3000001907348597</v>
      </c>
      <c r="P48">
        <v>0.224</v>
      </c>
      <c r="Q48">
        <v>9.3000001907348597</v>
      </c>
      <c r="R48">
        <v>0.253</v>
      </c>
      <c r="S48">
        <v>9.3000001907348597</v>
      </c>
      <c r="T48">
        <v>0.23499999999999999</v>
      </c>
      <c r="U48">
        <v>9.3000001907348597</v>
      </c>
      <c r="V48">
        <v>0.24399999999999999</v>
      </c>
      <c r="W48">
        <v>9.3999996185302699</v>
      </c>
      <c r="X48">
        <v>0.23100000000000001</v>
      </c>
      <c r="Y48">
        <v>9.3000001907348597</v>
      </c>
      <c r="Z48">
        <v>0.22600000000000001</v>
      </c>
      <c r="AA48">
        <v>9.3000001907348597</v>
      </c>
      <c r="AB48">
        <v>0.246</v>
      </c>
    </row>
    <row r="49" spans="1:28" x14ac:dyDescent="0.2">
      <c r="A49" t="s">
        <v>52</v>
      </c>
      <c r="B49" s="1">
        <f t="shared" si="0"/>
        <v>8.3000001907348597</v>
      </c>
      <c r="C49" s="1">
        <f t="shared" si="1"/>
        <v>8.2199998855590763</v>
      </c>
      <c r="D49">
        <f t="shared" si="2"/>
        <v>5.012207320355201E-3</v>
      </c>
      <c r="E49" s="1">
        <f t="shared" si="3"/>
        <v>0.50770000000000004</v>
      </c>
      <c r="F49" s="1">
        <f>IF(B49='Global Best'!$B46,1,0)</f>
        <v>1</v>
      </c>
      <c r="G49" s="4">
        <f>('Global Best'!$B46-B49)/'Global Best'!$B46</f>
        <v>0</v>
      </c>
      <c r="I49">
        <v>8.3000001907348597</v>
      </c>
      <c r="J49">
        <v>0.50700000000000001</v>
      </c>
      <c r="K49">
        <v>8.1999998092651296</v>
      </c>
      <c r="L49">
        <v>0.50600000000000001</v>
      </c>
      <c r="M49">
        <v>8.1999998092651296</v>
      </c>
      <c r="N49">
        <v>0.502</v>
      </c>
      <c r="O49">
        <v>8.1999998092651296</v>
      </c>
      <c r="P49">
        <v>0.50900000000000001</v>
      </c>
      <c r="Q49">
        <v>8.1999998092651296</v>
      </c>
      <c r="R49">
        <v>0.50900000000000001</v>
      </c>
      <c r="S49">
        <v>8.1999998092651296</v>
      </c>
      <c r="T49">
        <v>0.502</v>
      </c>
      <c r="U49">
        <v>8.1999998092651296</v>
      </c>
      <c r="V49">
        <v>0.51500000000000001</v>
      </c>
      <c r="W49">
        <v>8.1999998092651296</v>
      </c>
      <c r="X49">
        <v>0.505</v>
      </c>
      <c r="Y49">
        <v>8.1999998092651296</v>
      </c>
      <c r="Z49">
        <v>0.51700000000000002</v>
      </c>
      <c r="AA49">
        <v>8.3000001907348597</v>
      </c>
      <c r="AB49">
        <v>0.505</v>
      </c>
    </row>
    <row r="50" spans="1:28" x14ac:dyDescent="0.2">
      <c r="A50" t="s">
        <v>53</v>
      </c>
      <c r="B50" s="1">
        <f t="shared" si="0"/>
        <v>9.1999998092651296</v>
      </c>
      <c r="C50" s="1">
        <f t="shared" si="1"/>
        <v>9.179999923706049</v>
      </c>
      <c r="D50">
        <f t="shared" si="2"/>
        <v>6.4841687550868431E-3</v>
      </c>
      <c r="E50" s="1">
        <f t="shared" si="3"/>
        <v>0.22560000000000002</v>
      </c>
      <c r="F50" s="1">
        <f>IF(B50='Global Best'!$B47,1,0)</f>
        <v>0</v>
      </c>
      <c r="G50" s="4">
        <f>('Global Best'!$B47-B50)/'Global Best'!$B47</f>
        <v>1.0752728969764501E-2</v>
      </c>
      <c r="I50">
        <v>9.1999998092651296</v>
      </c>
      <c r="J50">
        <v>0.23400000000000001</v>
      </c>
      <c r="K50">
        <v>9.1999998092651296</v>
      </c>
      <c r="L50">
        <v>0.22900000000000001</v>
      </c>
      <c r="M50">
        <v>9.1999998092651296</v>
      </c>
      <c r="N50">
        <v>0.223</v>
      </c>
      <c r="O50">
        <v>9.1999998092651296</v>
      </c>
      <c r="P50">
        <v>0.216</v>
      </c>
      <c r="Q50">
        <v>9.1999998092651296</v>
      </c>
      <c r="R50">
        <v>0.223</v>
      </c>
      <c r="S50">
        <v>9.1999998092651296</v>
      </c>
      <c r="T50">
        <v>0.22</v>
      </c>
      <c r="U50">
        <v>9.1999998092651296</v>
      </c>
      <c r="V50">
        <v>0.22</v>
      </c>
      <c r="W50">
        <v>9.1000003814697195</v>
      </c>
      <c r="X50">
        <v>0.23599999999999999</v>
      </c>
      <c r="Y50">
        <v>9.1999998092651296</v>
      </c>
      <c r="Z50">
        <v>0.23</v>
      </c>
      <c r="AA50">
        <v>9.1000003814697195</v>
      </c>
      <c r="AB50">
        <v>0.22500000000000001</v>
      </c>
    </row>
    <row r="51" spans="1:28" x14ac:dyDescent="0.2">
      <c r="A51" t="s">
        <v>54</v>
      </c>
      <c r="B51" s="1">
        <f t="shared" si="0"/>
        <v>8.1999998092651296</v>
      </c>
      <c r="C51" s="1">
        <f t="shared" si="1"/>
        <v>8.1600000381469666</v>
      </c>
      <c r="D51">
        <f t="shared" si="2"/>
        <v>9.8296603309688379E-3</v>
      </c>
      <c r="E51" s="1">
        <f t="shared" si="3"/>
        <v>0.42379999999999995</v>
      </c>
      <c r="F51" s="1">
        <f>IF(B51='Global Best'!$B48,1,0)</f>
        <v>1</v>
      </c>
      <c r="G51" s="4">
        <f>('Global Best'!$B48-B51)/'Global Best'!$B48</f>
        <v>0</v>
      </c>
      <c r="I51">
        <v>8.1999998092651296</v>
      </c>
      <c r="J51">
        <v>0.42199999999999999</v>
      </c>
      <c r="K51">
        <v>8.1999998092651296</v>
      </c>
      <c r="L51">
        <v>0.42399999999999999</v>
      </c>
      <c r="M51">
        <v>8.1999998092651296</v>
      </c>
      <c r="N51">
        <v>0.41099999999999998</v>
      </c>
      <c r="O51">
        <v>8.1000003814697195</v>
      </c>
      <c r="P51">
        <v>0.42099999999999999</v>
      </c>
      <c r="Q51">
        <v>8.1999998092651296</v>
      </c>
      <c r="R51">
        <v>0.432</v>
      </c>
      <c r="S51">
        <v>8.1000003814697195</v>
      </c>
      <c r="T51">
        <v>0.41699999999999998</v>
      </c>
      <c r="U51">
        <v>8.1000003814697195</v>
      </c>
      <c r="V51">
        <v>0.41299999999999998</v>
      </c>
      <c r="W51">
        <v>8.1999998092651296</v>
      </c>
      <c r="X51">
        <v>0.442</v>
      </c>
      <c r="Y51">
        <v>8.1000003814697195</v>
      </c>
      <c r="Z51">
        <v>0.435</v>
      </c>
      <c r="AA51">
        <v>8.1999998092651296</v>
      </c>
      <c r="AB51">
        <v>0.42099999999999999</v>
      </c>
    </row>
    <row r="52" spans="1:28" x14ac:dyDescent="0.2">
      <c r="A52" t="s">
        <v>55</v>
      </c>
      <c r="B52" s="1">
        <f t="shared" si="0"/>
        <v>9.1999998092651296</v>
      </c>
      <c r="C52" s="1">
        <f t="shared" si="1"/>
        <v>9.1400001525878842</v>
      </c>
      <c r="D52">
        <f t="shared" si="2"/>
        <v>4.7422451316743346E-3</v>
      </c>
      <c r="E52" s="1">
        <f t="shared" si="3"/>
        <v>0.21539999999999998</v>
      </c>
      <c r="F52" s="1">
        <f>IF(B52='Global Best'!$B49,1,0)</f>
        <v>1</v>
      </c>
      <c r="G52" s="4">
        <f>('Global Best'!$B49-B52)/'Global Best'!$B49</f>
        <v>0</v>
      </c>
      <c r="I52">
        <v>9.1000003814697195</v>
      </c>
      <c r="J52">
        <v>0.215</v>
      </c>
      <c r="K52">
        <v>9.1999998092651296</v>
      </c>
      <c r="L52">
        <v>0.20699999999999999</v>
      </c>
      <c r="M52">
        <v>9.1000003814697195</v>
      </c>
      <c r="N52">
        <v>0.21299999999999999</v>
      </c>
      <c r="O52">
        <v>9.1999998092651296</v>
      </c>
      <c r="P52">
        <v>0.224</v>
      </c>
      <c r="Q52">
        <v>9.1000003814697195</v>
      </c>
      <c r="R52">
        <v>0.216</v>
      </c>
      <c r="S52">
        <v>9.1000003814697195</v>
      </c>
      <c r="T52">
        <v>0.21</v>
      </c>
      <c r="U52">
        <v>9.1000003814697195</v>
      </c>
      <c r="V52">
        <v>0.219</v>
      </c>
      <c r="W52">
        <v>9.1000003814697195</v>
      </c>
      <c r="X52">
        <v>0.218</v>
      </c>
      <c r="Y52">
        <v>9.1999998092651296</v>
      </c>
      <c r="Z52">
        <v>0.215</v>
      </c>
      <c r="AA52">
        <v>9.1999998092651296</v>
      </c>
      <c r="AB52">
        <v>0.217</v>
      </c>
    </row>
    <row r="53" spans="1:28" x14ac:dyDescent="0.2">
      <c r="A53" t="s">
        <v>56</v>
      </c>
      <c r="B53" s="1">
        <f t="shared" si="0"/>
        <v>8.1999998092651296</v>
      </c>
      <c r="C53" s="1">
        <f t="shared" si="1"/>
        <v>8.1100003242492615</v>
      </c>
      <c r="D53">
        <f t="shared" si="2"/>
        <v>9.9331096171675678E-3</v>
      </c>
      <c r="E53" s="1">
        <f t="shared" si="3"/>
        <v>0.433</v>
      </c>
      <c r="F53" s="1">
        <f>IF(B53='Global Best'!$B50,1,0)</f>
        <v>1</v>
      </c>
      <c r="G53" s="4">
        <f>('Global Best'!$B50-B53)/'Global Best'!$B50</f>
        <v>0</v>
      </c>
      <c r="I53">
        <v>8.1999998092651296</v>
      </c>
      <c r="J53">
        <v>0.436</v>
      </c>
      <c r="K53">
        <v>8.1000003814697195</v>
      </c>
      <c r="L53">
        <v>0.41499999999999998</v>
      </c>
      <c r="M53">
        <v>8.1000003814697195</v>
      </c>
      <c r="N53">
        <v>0.42899999999999999</v>
      </c>
      <c r="O53">
        <v>8.1000003814697195</v>
      </c>
      <c r="P53">
        <v>0.43</v>
      </c>
      <c r="Q53">
        <v>8.1000003814697195</v>
      </c>
      <c r="R53">
        <v>0.439</v>
      </c>
      <c r="S53">
        <v>8.1000003814697195</v>
      </c>
      <c r="T53">
        <v>0.42599999999999999</v>
      </c>
      <c r="U53">
        <v>8.1000003814697195</v>
      </c>
      <c r="V53">
        <v>0.442</v>
      </c>
      <c r="W53">
        <v>8.1000003814697195</v>
      </c>
      <c r="X53">
        <v>0.435</v>
      </c>
      <c r="Y53">
        <v>8.1000003814697195</v>
      </c>
      <c r="Z53">
        <v>0.45100000000000001</v>
      </c>
      <c r="AA53">
        <v>8.1000003814697195</v>
      </c>
      <c r="AB53">
        <v>0.42699999999999999</v>
      </c>
    </row>
    <row r="54" spans="1:28" x14ac:dyDescent="0.2">
      <c r="A54" t="s">
        <v>57</v>
      </c>
      <c r="B54" s="1">
        <f t="shared" si="0"/>
        <v>9.1000003814697195</v>
      </c>
      <c r="C54" s="1">
        <f t="shared" si="1"/>
        <v>9.1000003814697212</v>
      </c>
      <c r="D54">
        <f t="shared" si="2"/>
        <v>5.130518708885313E-3</v>
      </c>
      <c r="E54" s="1">
        <f t="shared" si="3"/>
        <v>0.24009999999999998</v>
      </c>
      <c r="F54" s="1">
        <f>IF(B54='Global Best'!$B51,1,0)</f>
        <v>1</v>
      </c>
      <c r="G54" s="4">
        <f>('Global Best'!$B51-B54)/'Global Best'!$B51</f>
        <v>0</v>
      </c>
      <c r="I54">
        <v>9.1000003814697195</v>
      </c>
      <c r="J54">
        <v>0.23799999999999999</v>
      </c>
      <c r="K54">
        <v>9.1000003814697195</v>
      </c>
      <c r="L54">
        <v>0.23699999999999999</v>
      </c>
      <c r="M54">
        <v>9.1000003814697195</v>
      </c>
      <c r="N54">
        <v>0.245</v>
      </c>
      <c r="O54">
        <v>9.1000003814697195</v>
      </c>
      <c r="P54">
        <v>0.23499999999999999</v>
      </c>
      <c r="Q54">
        <v>9.1000003814697195</v>
      </c>
      <c r="R54">
        <v>0.24</v>
      </c>
      <c r="S54">
        <v>9.1000003814697195</v>
      </c>
      <c r="T54">
        <v>0.24299999999999999</v>
      </c>
      <c r="U54">
        <v>9.1000003814697195</v>
      </c>
      <c r="V54">
        <v>0.25</v>
      </c>
      <c r="W54">
        <v>9.1000003814697195</v>
      </c>
      <c r="X54">
        <v>0.24099999999999999</v>
      </c>
      <c r="Y54">
        <v>9.1000003814697195</v>
      </c>
      <c r="Z54">
        <v>0.24</v>
      </c>
      <c r="AA54">
        <v>9.1000003814697195</v>
      </c>
      <c r="AB54">
        <v>0.23200000000000001</v>
      </c>
    </row>
    <row r="55" spans="1:28" x14ac:dyDescent="0.2">
      <c r="A55" t="s">
        <v>58</v>
      </c>
      <c r="B55" s="1">
        <f t="shared" si="0"/>
        <v>8.3000001907348597</v>
      </c>
      <c r="C55" s="1">
        <f t="shared" si="1"/>
        <v>8.209999847412103</v>
      </c>
      <c r="D55">
        <f t="shared" si="2"/>
        <v>1.0434983894999E-2</v>
      </c>
      <c r="E55" s="1">
        <f t="shared" si="3"/>
        <v>0.40699999999999992</v>
      </c>
      <c r="F55" s="1">
        <f>IF(B55='Global Best'!$B52,1,0)</f>
        <v>1</v>
      </c>
      <c r="G55" s="4">
        <f>('Global Best'!$B52-B55)/'Global Best'!$B52</f>
        <v>0</v>
      </c>
      <c r="I55">
        <v>8.1999998092651296</v>
      </c>
      <c r="J55">
        <v>0.39200000000000002</v>
      </c>
      <c r="K55">
        <v>8.1999998092651296</v>
      </c>
      <c r="L55">
        <v>0.40500000000000003</v>
      </c>
      <c r="M55">
        <v>8.1999998092651296</v>
      </c>
      <c r="N55">
        <v>0.40300000000000002</v>
      </c>
      <c r="O55">
        <v>8.1999998092651296</v>
      </c>
      <c r="P55">
        <v>0.4</v>
      </c>
      <c r="Q55">
        <v>8.1999998092651296</v>
      </c>
      <c r="R55">
        <v>0.42</v>
      </c>
      <c r="S55">
        <v>8.1999998092651296</v>
      </c>
      <c r="T55">
        <v>0.39100000000000001</v>
      </c>
      <c r="U55">
        <v>8.1999998092651296</v>
      </c>
      <c r="V55">
        <v>0.41699999999999998</v>
      </c>
      <c r="W55">
        <v>8.1999998092651296</v>
      </c>
      <c r="X55">
        <v>0.41199999999999998</v>
      </c>
      <c r="Y55">
        <v>8.1999998092651296</v>
      </c>
      <c r="Z55">
        <v>0.41699999999999998</v>
      </c>
      <c r="AA55">
        <v>8.3000001907348597</v>
      </c>
      <c r="AB55">
        <v>0.41299999999999998</v>
      </c>
    </row>
    <row r="56" spans="1:28" x14ac:dyDescent="0.2">
      <c r="A56" t="s">
        <v>59</v>
      </c>
      <c r="B56" s="1">
        <f t="shared" si="0"/>
        <v>9.1000003814697195</v>
      </c>
      <c r="C56" s="1">
        <f t="shared" si="1"/>
        <v>9.0200000762939432</v>
      </c>
      <c r="D56">
        <f t="shared" si="2"/>
        <v>5.7203341005768434E-3</v>
      </c>
      <c r="E56" s="1">
        <f t="shared" si="3"/>
        <v>0.2225</v>
      </c>
      <c r="F56" s="1">
        <f>IF(B56='Global Best'!$B53,1,0)</f>
        <v>1</v>
      </c>
      <c r="G56" s="4">
        <f>('Global Best'!$B53-B56)/'Global Best'!$B53</f>
        <v>0</v>
      </c>
      <c r="I56">
        <v>9</v>
      </c>
      <c r="J56">
        <v>0.224</v>
      </c>
      <c r="K56">
        <v>9.1000003814697195</v>
      </c>
      <c r="L56">
        <v>0.22600000000000001</v>
      </c>
      <c r="M56">
        <v>9</v>
      </c>
      <c r="N56">
        <v>0.222</v>
      </c>
      <c r="O56">
        <v>9</v>
      </c>
      <c r="P56">
        <v>0.21199999999999999</v>
      </c>
      <c r="Q56">
        <v>9.1000003814697195</v>
      </c>
      <c r="R56">
        <v>0.22600000000000001</v>
      </c>
      <c r="S56">
        <v>9</v>
      </c>
      <c r="T56">
        <v>0.22</v>
      </c>
      <c r="U56">
        <v>9</v>
      </c>
      <c r="V56">
        <v>0.22</v>
      </c>
      <c r="W56">
        <v>9</v>
      </c>
      <c r="X56">
        <v>0.22800000000000001</v>
      </c>
      <c r="Y56">
        <v>9</v>
      </c>
      <c r="Z56">
        <v>0.216</v>
      </c>
      <c r="AA56">
        <v>9</v>
      </c>
      <c r="AB56">
        <v>0.23100000000000001</v>
      </c>
    </row>
    <row r="57" spans="1:28" x14ac:dyDescent="0.2">
      <c r="A57" t="s">
        <v>8</v>
      </c>
      <c r="B57" s="1">
        <f t="shared" si="0"/>
        <v>8.1999998092651296</v>
      </c>
      <c r="C57" s="1">
        <f t="shared" si="1"/>
        <v>8.1200002670288036</v>
      </c>
      <c r="D57">
        <f t="shared" si="2"/>
        <v>6.8190908484929173E-3</v>
      </c>
      <c r="E57" s="1">
        <f t="shared" si="3"/>
        <v>0.46250000000000002</v>
      </c>
      <c r="F57" s="1">
        <f>IF(B57='Global Best'!$B54,1,0)</f>
        <v>1</v>
      </c>
      <c r="G57" s="4">
        <f>('Global Best'!$B54-B57)/'Global Best'!$B54</f>
        <v>0</v>
      </c>
      <c r="I57">
        <v>8.1000003814697195</v>
      </c>
      <c r="J57">
        <v>0.46200000000000002</v>
      </c>
      <c r="K57">
        <v>8.1000003814697195</v>
      </c>
      <c r="L57">
        <v>0.46899999999999997</v>
      </c>
      <c r="M57">
        <v>8.1000003814697195</v>
      </c>
      <c r="N57">
        <v>0.46400000000000002</v>
      </c>
      <c r="O57">
        <v>8.1000003814697195</v>
      </c>
      <c r="P57">
        <v>0.45500000000000002</v>
      </c>
      <c r="Q57">
        <v>8.1999998092651296</v>
      </c>
      <c r="R57">
        <v>0.46100000000000002</v>
      </c>
      <c r="S57">
        <v>8.1000003814697195</v>
      </c>
      <c r="T57">
        <v>0.45400000000000001</v>
      </c>
      <c r="U57">
        <v>8.1999998092651296</v>
      </c>
      <c r="V57">
        <v>0.46800000000000003</v>
      </c>
      <c r="W57">
        <v>8.1000003814697195</v>
      </c>
      <c r="X57">
        <v>0.46200000000000002</v>
      </c>
      <c r="Y57">
        <v>8.1000003814697195</v>
      </c>
      <c r="Z57">
        <v>0.47499999999999998</v>
      </c>
      <c r="AA57">
        <v>8.1000003814697195</v>
      </c>
      <c r="AB57">
        <v>0.45500000000000002</v>
      </c>
    </row>
    <row r="58" spans="1:28" x14ac:dyDescent="0.2">
      <c r="A58" t="s">
        <v>60</v>
      </c>
      <c r="B58" s="1">
        <f t="shared" si="0"/>
        <v>9.1999998092651296</v>
      </c>
      <c r="C58" s="1">
        <f t="shared" si="1"/>
        <v>9.1100003242492615</v>
      </c>
      <c r="D58">
        <f t="shared" si="2"/>
        <v>3.4785054261852202E-3</v>
      </c>
      <c r="E58" s="1">
        <f t="shared" si="3"/>
        <v>0.21210000000000001</v>
      </c>
      <c r="F58" s="1">
        <f>IF(B58='Global Best'!$B55,1,0)</f>
        <v>1</v>
      </c>
      <c r="G58" s="4">
        <f>('Global Best'!$B55-B58)/'Global Best'!$B55</f>
        <v>0</v>
      </c>
      <c r="I58">
        <v>9.1000003814697195</v>
      </c>
      <c r="J58">
        <v>0.21</v>
      </c>
      <c r="K58">
        <v>9.1000003814697195</v>
      </c>
      <c r="L58">
        <v>0.20799999999999999</v>
      </c>
      <c r="M58">
        <v>9.1000003814697195</v>
      </c>
      <c r="N58">
        <v>0.216</v>
      </c>
      <c r="O58">
        <v>9.1999998092651296</v>
      </c>
      <c r="P58">
        <v>0.20899999999999999</v>
      </c>
      <c r="Q58">
        <v>9.1000003814697195</v>
      </c>
      <c r="R58">
        <v>0.214</v>
      </c>
      <c r="S58">
        <v>9.1000003814697195</v>
      </c>
      <c r="T58">
        <v>0.21199999999999999</v>
      </c>
      <c r="U58">
        <v>9.1000003814697195</v>
      </c>
      <c r="V58">
        <v>0.21099999999999999</v>
      </c>
      <c r="W58">
        <v>9.1000003814697195</v>
      </c>
      <c r="X58">
        <v>0.21299999999999999</v>
      </c>
      <c r="Y58">
        <v>9.1000003814697195</v>
      </c>
      <c r="Z58">
        <v>0.20899999999999999</v>
      </c>
      <c r="AA58">
        <v>9.1000003814697195</v>
      </c>
      <c r="AB58">
        <v>0.219</v>
      </c>
    </row>
    <row r="59" spans="1:28" x14ac:dyDescent="0.2">
      <c r="A59" t="s">
        <v>61</v>
      </c>
      <c r="B59" s="1">
        <f t="shared" si="0"/>
        <v>8.1999998092651296</v>
      </c>
      <c r="C59" s="1">
        <f t="shared" si="1"/>
        <v>8.1999998092651314</v>
      </c>
      <c r="D59">
        <f t="shared" si="2"/>
        <v>1.1278790321267215E-2</v>
      </c>
      <c r="E59" s="1">
        <f t="shared" si="3"/>
        <v>0.47589999999999993</v>
      </c>
      <c r="F59" s="1">
        <f>IF(B59='Global Best'!$B56,1,0)</f>
        <v>1</v>
      </c>
      <c r="G59" s="4">
        <f>('Global Best'!$B56-B59)/'Global Best'!$B56</f>
        <v>0</v>
      </c>
      <c r="I59">
        <v>8.1999998092651296</v>
      </c>
      <c r="J59">
        <v>0.47199999999999998</v>
      </c>
      <c r="K59">
        <v>8.1999998092651296</v>
      </c>
      <c r="L59">
        <v>0.47399999999999998</v>
      </c>
      <c r="M59">
        <v>8.1999998092651296</v>
      </c>
      <c r="N59">
        <v>0.45500000000000002</v>
      </c>
      <c r="O59">
        <v>8.1999998092651296</v>
      </c>
      <c r="P59">
        <v>0.46800000000000003</v>
      </c>
      <c r="Q59">
        <v>8.1999998092651296</v>
      </c>
      <c r="R59">
        <v>0.47399999999999998</v>
      </c>
      <c r="S59">
        <v>8.1999998092651296</v>
      </c>
      <c r="T59">
        <v>0.48599999999999999</v>
      </c>
      <c r="U59">
        <v>8.1999998092651296</v>
      </c>
      <c r="V59">
        <v>0.46899999999999997</v>
      </c>
      <c r="W59">
        <v>8.1999998092651296</v>
      </c>
      <c r="X59">
        <v>0.48499999999999999</v>
      </c>
      <c r="Y59">
        <v>8.1999998092651296</v>
      </c>
      <c r="Z59">
        <v>0.495</v>
      </c>
      <c r="AA59">
        <v>8.1999998092651296</v>
      </c>
      <c r="AB59">
        <v>0.48099999999999998</v>
      </c>
    </row>
    <row r="60" spans="1:28" x14ac:dyDescent="0.2">
      <c r="A60" t="s">
        <v>62</v>
      </c>
      <c r="B60" s="1">
        <f t="shared" si="0"/>
        <v>9.3000001907348597</v>
      </c>
      <c r="C60" s="1">
        <f t="shared" si="1"/>
        <v>9.3000001907348615</v>
      </c>
      <c r="D60">
        <f t="shared" si="2"/>
        <v>4.6188021535170098E-3</v>
      </c>
      <c r="E60" s="1">
        <f t="shared" si="3"/>
        <v>0.21600000000000003</v>
      </c>
      <c r="F60" s="1">
        <f>IF(B60='Global Best'!$B57,1,0)</f>
        <v>0</v>
      </c>
      <c r="G60" s="4">
        <f>('Global Best'!$B57-B60)/'Global Best'!$B57</f>
        <v>2.1052611501593713E-2</v>
      </c>
      <c r="I60">
        <v>9.3000001907348597</v>
      </c>
      <c r="J60">
        <v>0.20699999999999999</v>
      </c>
      <c r="K60">
        <v>9.3000001907348597</v>
      </c>
      <c r="L60">
        <v>0.215</v>
      </c>
      <c r="M60">
        <v>9.3000001907348597</v>
      </c>
      <c r="N60">
        <v>0.214</v>
      </c>
      <c r="O60">
        <v>9.3000001907348597</v>
      </c>
      <c r="P60">
        <v>0.221</v>
      </c>
      <c r="Q60">
        <v>9.3000001907348597</v>
      </c>
      <c r="R60">
        <v>0.214</v>
      </c>
      <c r="S60">
        <v>9.3000001907348597</v>
      </c>
      <c r="T60">
        <v>0.215</v>
      </c>
      <c r="U60">
        <v>9.3000001907348597</v>
      </c>
      <c r="V60">
        <v>0.219</v>
      </c>
      <c r="W60">
        <v>9.3000001907348597</v>
      </c>
      <c r="X60">
        <v>0.223</v>
      </c>
      <c r="Y60">
        <v>9.3000001907348597</v>
      </c>
      <c r="Z60">
        <v>0.219</v>
      </c>
      <c r="AA60">
        <v>9.3000001907348597</v>
      </c>
      <c r="AB60">
        <v>0.21299999999999999</v>
      </c>
    </row>
    <row r="61" spans="1:28" x14ac:dyDescent="0.2">
      <c r="A61" t="s">
        <v>9</v>
      </c>
      <c r="B61" s="1">
        <f t="shared" si="0"/>
        <v>8.3000001907348597</v>
      </c>
      <c r="C61" s="1">
        <f t="shared" si="1"/>
        <v>8.3000001907348615</v>
      </c>
      <c r="D61">
        <f t="shared" si="2"/>
        <v>8.3373323737938425E-3</v>
      </c>
      <c r="E61" s="1">
        <f t="shared" si="3"/>
        <v>0.47079999999999994</v>
      </c>
      <c r="F61" s="1">
        <f>IF(B61='Global Best'!$B58,1,0)</f>
        <v>0</v>
      </c>
      <c r="G61" s="4">
        <f>('Global Best'!$B58-B61)/'Global Best'!$B58</f>
        <v>1.190469432579651E-2</v>
      </c>
      <c r="I61">
        <v>8.3000001907348597</v>
      </c>
      <c r="J61">
        <v>0.47</v>
      </c>
      <c r="K61">
        <v>8.3000001907348597</v>
      </c>
      <c r="L61">
        <v>0.48699999999999999</v>
      </c>
      <c r="M61">
        <v>8.3000001907348597</v>
      </c>
      <c r="N61">
        <v>0.46800000000000003</v>
      </c>
      <c r="O61">
        <v>8.3000001907348597</v>
      </c>
      <c r="P61">
        <v>0.46800000000000003</v>
      </c>
      <c r="Q61">
        <v>8.3000001907348597</v>
      </c>
      <c r="R61">
        <v>0.46300000000000002</v>
      </c>
      <c r="S61">
        <v>8.3000001907348597</v>
      </c>
      <c r="T61">
        <v>0.46800000000000003</v>
      </c>
      <c r="U61">
        <v>8.3000001907348597</v>
      </c>
      <c r="V61">
        <v>0.46</v>
      </c>
      <c r="W61">
        <v>8.3000001907348597</v>
      </c>
      <c r="X61">
        <v>0.47299999999999998</v>
      </c>
      <c r="Y61">
        <v>8.3000001907348597</v>
      </c>
      <c r="Z61">
        <v>0.48299999999999998</v>
      </c>
      <c r="AA61">
        <v>8.3000001907348597</v>
      </c>
      <c r="AB61">
        <v>0.46800000000000003</v>
      </c>
    </row>
    <row r="62" spans="1:28" x14ac:dyDescent="0.2">
      <c r="A62" t="s">
        <v>63</v>
      </c>
      <c r="B62" s="1">
        <f t="shared" si="0"/>
        <v>9.1000003814697195</v>
      </c>
      <c r="C62" s="1">
        <f t="shared" si="1"/>
        <v>9.0900003433227479</v>
      </c>
      <c r="D62">
        <f t="shared" si="2"/>
        <v>3.5839146815241666E-3</v>
      </c>
      <c r="E62" s="1">
        <f t="shared" si="3"/>
        <v>0.24579999999999996</v>
      </c>
      <c r="F62" s="1">
        <f>IF(B62='Global Best'!$B59,1,0)</f>
        <v>1</v>
      </c>
      <c r="G62" s="4">
        <f>('Global Best'!$B59-B62)/'Global Best'!$B59</f>
        <v>0</v>
      </c>
      <c r="I62">
        <v>9.1000003814697195</v>
      </c>
      <c r="J62">
        <v>0.24299999999999999</v>
      </c>
      <c r="K62">
        <v>9.1000003814697195</v>
      </c>
      <c r="L62">
        <v>0.253</v>
      </c>
      <c r="M62">
        <v>9.1000003814697195</v>
      </c>
      <c r="N62">
        <v>0.24399999999999999</v>
      </c>
      <c r="O62">
        <v>9.1000003814697195</v>
      </c>
      <c r="P62">
        <v>0.246</v>
      </c>
      <c r="Q62">
        <v>9.1000003814697195</v>
      </c>
      <c r="R62">
        <v>0.24199999999999999</v>
      </c>
      <c r="S62">
        <v>9.1000003814697195</v>
      </c>
      <c r="T62">
        <v>0.251</v>
      </c>
      <c r="U62">
        <v>9.1000003814697195</v>
      </c>
      <c r="V62">
        <v>0.24299999999999999</v>
      </c>
      <c r="W62">
        <v>9.1000003814697195</v>
      </c>
      <c r="X62">
        <v>0.246</v>
      </c>
      <c r="Y62">
        <v>9</v>
      </c>
      <c r="Z62">
        <v>0.24399999999999999</v>
      </c>
      <c r="AA62">
        <v>9.1000003814697195</v>
      </c>
      <c r="AB62">
        <v>0.246</v>
      </c>
    </row>
    <row r="63" spans="1:28" x14ac:dyDescent="0.2">
      <c r="A63" t="s">
        <v>64</v>
      </c>
      <c r="B63" s="1">
        <f t="shared" si="0"/>
        <v>8.1999998092651296</v>
      </c>
      <c r="C63" s="1">
        <f t="shared" si="1"/>
        <v>8.1999998092651314</v>
      </c>
      <c r="D63">
        <f t="shared" si="2"/>
        <v>9.882082551545282E-3</v>
      </c>
      <c r="E63" s="1">
        <f t="shared" si="3"/>
        <v>0.43289999999999995</v>
      </c>
      <c r="F63" s="1">
        <f>IF(B63='Global Best'!$B60,1,0)</f>
        <v>1</v>
      </c>
      <c r="G63" s="4">
        <f>('Global Best'!$B60-B63)/'Global Best'!$B60</f>
        <v>0</v>
      </c>
      <c r="I63">
        <v>8.1999998092651296</v>
      </c>
      <c r="J63">
        <v>0.432</v>
      </c>
      <c r="K63">
        <v>8.1999998092651296</v>
      </c>
      <c r="L63">
        <v>0.42199999999999999</v>
      </c>
      <c r="M63">
        <v>8.1999998092651296</v>
      </c>
      <c r="N63">
        <v>0.432</v>
      </c>
      <c r="O63">
        <v>8.1999998092651296</v>
      </c>
      <c r="P63">
        <v>0.42199999999999999</v>
      </c>
      <c r="Q63">
        <v>8.1999998092651296</v>
      </c>
      <c r="R63">
        <v>0.42499999999999999</v>
      </c>
      <c r="S63">
        <v>8.1999998092651296</v>
      </c>
      <c r="T63">
        <v>0.432</v>
      </c>
      <c r="U63">
        <v>8.1999998092651296</v>
      </c>
      <c r="V63">
        <v>0.433</v>
      </c>
      <c r="W63">
        <v>8.1999998092651296</v>
      </c>
      <c r="X63">
        <v>0.44600000000000001</v>
      </c>
      <c r="Y63">
        <v>8.1999998092651296</v>
      </c>
      <c r="Z63">
        <v>0.45300000000000001</v>
      </c>
      <c r="AA63">
        <v>8.1999998092651296</v>
      </c>
      <c r="AB63">
        <v>0.432</v>
      </c>
    </row>
    <row r="64" spans="1:28" x14ac:dyDescent="0.2">
      <c r="A64" t="s">
        <v>65</v>
      </c>
      <c r="B64" s="1">
        <f t="shared" si="0"/>
        <v>9.3999996185302699</v>
      </c>
      <c r="C64" s="1">
        <f t="shared" si="1"/>
        <v>9.2599998474121037</v>
      </c>
      <c r="D64">
        <f t="shared" si="2"/>
        <v>5.2925524193068851E-3</v>
      </c>
      <c r="E64" s="1">
        <f t="shared" si="3"/>
        <v>0.21929999999999999</v>
      </c>
      <c r="F64" s="1">
        <f>IF(B64='Global Best'!$B61,1,0)</f>
        <v>1</v>
      </c>
      <c r="G64" s="4">
        <f>('Global Best'!$B61-B64)/'Global Best'!$B61</f>
        <v>0</v>
      </c>
      <c r="I64">
        <v>9.3999996185302699</v>
      </c>
      <c r="J64">
        <v>0.22</v>
      </c>
      <c r="K64">
        <v>9.3999996185302699</v>
      </c>
      <c r="L64">
        <v>0.218</v>
      </c>
      <c r="M64">
        <v>9.1999998092651296</v>
      </c>
      <c r="N64">
        <v>0.215</v>
      </c>
      <c r="O64">
        <v>9.1999998092651296</v>
      </c>
      <c r="P64">
        <v>0.21099999999999999</v>
      </c>
      <c r="Q64">
        <v>9.1999998092651296</v>
      </c>
      <c r="R64">
        <v>0.221</v>
      </c>
      <c r="S64">
        <v>9.1999998092651296</v>
      </c>
      <c r="T64">
        <v>0.214</v>
      </c>
      <c r="U64">
        <v>9.3000001907348597</v>
      </c>
      <c r="V64">
        <v>0.223</v>
      </c>
      <c r="W64">
        <v>9.1999998092651296</v>
      </c>
      <c r="X64">
        <v>0.22</v>
      </c>
      <c r="Y64">
        <v>9.1999998092651296</v>
      </c>
      <c r="Z64">
        <v>0.221</v>
      </c>
      <c r="AA64">
        <v>9.3000001907348597</v>
      </c>
      <c r="AB64">
        <v>0.23</v>
      </c>
    </row>
    <row r="65" spans="1:28" x14ac:dyDescent="0.2">
      <c r="A65" t="s">
        <v>10</v>
      </c>
      <c r="B65" s="1">
        <f t="shared" si="0"/>
        <v>8.3000001907348597</v>
      </c>
      <c r="C65" s="1">
        <f t="shared" si="1"/>
        <v>8.2900001525878899</v>
      </c>
      <c r="D65">
        <f t="shared" si="2"/>
        <v>9.4098057601867749E-3</v>
      </c>
      <c r="E65" s="1">
        <f t="shared" si="3"/>
        <v>0.40389999999999998</v>
      </c>
      <c r="F65" s="1">
        <f>IF(B65='Global Best'!$B62,1,0)</f>
        <v>0</v>
      </c>
      <c r="G65" s="4">
        <f>('Global Best'!$B62-B65)/'Global Best'!$B62</f>
        <v>1.190469432579651E-2</v>
      </c>
      <c r="I65">
        <v>8.3000001907348597</v>
      </c>
      <c r="J65">
        <v>0.39400000000000002</v>
      </c>
      <c r="K65">
        <v>8.1999998092651296</v>
      </c>
      <c r="L65">
        <v>0.39200000000000002</v>
      </c>
      <c r="M65">
        <v>8.3000001907348597</v>
      </c>
      <c r="N65">
        <v>0.40300000000000002</v>
      </c>
      <c r="O65">
        <v>8.3000001907348597</v>
      </c>
      <c r="P65">
        <v>0.40699999999999997</v>
      </c>
      <c r="Q65">
        <v>8.3000001907348597</v>
      </c>
      <c r="R65">
        <v>0.39400000000000002</v>
      </c>
      <c r="S65">
        <v>8.3000001907348597</v>
      </c>
      <c r="T65">
        <v>0.42399999999999999</v>
      </c>
      <c r="U65">
        <v>8.3000001907348597</v>
      </c>
      <c r="V65">
        <v>0.40500000000000003</v>
      </c>
      <c r="W65">
        <v>8.3000001907348597</v>
      </c>
      <c r="X65">
        <v>0.40799999999999997</v>
      </c>
      <c r="Y65">
        <v>8.3000001907348597</v>
      </c>
      <c r="Z65">
        <v>0.40899999999999997</v>
      </c>
      <c r="AA65">
        <v>8.3000001907348597</v>
      </c>
      <c r="AB65">
        <v>0.40300000000000002</v>
      </c>
    </row>
    <row r="66" spans="1:28" x14ac:dyDescent="0.2">
      <c r="A66" t="s">
        <v>66</v>
      </c>
      <c r="B66" s="1">
        <f t="shared" si="0"/>
        <v>50.900001525878899</v>
      </c>
      <c r="C66" s="1">
        <f t="shared" si="1"/>
        <v>47.060000610351537</v>
      </c>
      <c r="D66">
        <f t="shared" si="2"/>
        <v>4.1633319989322695E-3</v>
      </c>
      <c r="E66" s="1">
        <f t="shared" si="3"/>
        <v>0.21300000000000002</v>
      </c>
      <c r="F66" s="1">
        <f>IF(B66='Global Best'!$B63,1,0)</f>
        <v>0</v>
      </c>
      <c r="G66" s="4">
        <f>('Global Best'!$B63-B66)/'Global Best'!$B63</f>
        <v>5.2141512053625515E-2</v>
      </c>
      <c r="I66">
        <v>50.900001525878899</v>
      </c>
      <c r="J66">
        <v>0.217</v>
      </c>
      <c r="K66">
        <v>46.400001525878899</v>
      </c>
      <c r="L66">
        <v>0.20799999999999999</v>
      </c>
      <c r="M66">
        <v>46</v>
      </c>
      <c r="N66">
        <v>0.21099999999999999</v>
      </c>
      <c r="O66">
        <v>41.700000762939403</v>
      </c>
      <c r="P66">
        <v>0.21199999999999999</v>
      </c>
      <c r="Q66">
        <v>49.700000762939403</v>
      </c>
      <c r="R66">
        <v>0.222</v>
      </c>
      <c r="S66">
        <v>46</v>
      </c>
      <c r="T66">
        <v>0.21099999999999999</v>
      </c>
      <c r="U66">
        <v>45</v>
      </c>
      <c r="V66">
        <v>0.214</v>
      </c>
      <c r="W66">
        <v>49.900001525878899</v>
      </c>
      <c r="X66">
        <v>0.20899999999999999</v>
      </c>
      <c r="Y66">
        <v>47.799999237060497</v>
      </c>
      <c r="Z66">
        <v>0.21099999999999999</v>
      </c>
      <c r="AA66">
        <v>47.200000762939403</v>
      </c>
      <c r="AB66">
        <v>0.215</v>
      </c>
    </row>
    <row r="67" spans="1:28" x14ac:dyDescent="0.2">
      <c r="A67" t="s">
        <v>67</v>
      </c>
      <c r="B67" s="1">
        <f t="shared" si="0"/>
        <v>20.899999618530199</v>
      </c>
      <c r="C67" s="1">
        <f t="shared" si="1"/>
        <v>20.460000038146919</v>
      </c>
      <c r="D67">
        <f t="shared" si="2"/>
        <v>9.9129544872690028E-3</v>
      </c>
      <c r="E67" s="1">
        <f t="shared" si="3"/>
        <v>0.48040000000000005</v>
      </c>
      <c r="F67" s="1">
        <f>IF(B67='Global Best'!$B64,1,0)</f>
        <v>0</v>
      </c>
      <c r="G67" s="4">
        <f>('Global Best'!$B64-B67)/'Global Best'!$B64</f>
        <v>3.2407442156344703E-2</v>
      </c>
      <c r="I67">
        <v>19.7000007629394</v>
      </c>
      <c r="J67">
        <v>0.47299999999999998</v>
      </c>
      <c r="K67">
        <v>20.399999618530199</v>
      </c>
      <c r="L67">
        <v>0.496</v>
      </c>
      <c r="M67">
        <v>20.799999237060501</v>
      </c>
      <c r="N67">
        <v>0.48499999999999999</v>
      </c>
      <c r="O67">
        <v>20.899999618530199</v>
      </c>
      <c r="P67">
        <v>0.47699999999999998</v>
      </c>
      <c r="Q67">
        <v>20.399999618530199</v>
      </c>
      <c r="R67">
        <v>0.48599999999999999</v>
      </c>
      <c r="S67">
        <v>20.2000007629394</v>
      </c>
      <c r="T67">
        <v>0.46400000000000002</v>
      </c>
      <c r="U67">
        <v>20.7000007629394</v>
      </c>
      <c r="V67">
        <v>0.48699999999999999</v>
      </c>
      <c r="W67">
        <v>20.600000381469702</v>
      </c>
      <c r="X67">
        <v>0.47499999999999998</v>
      </c>
      <c r="Y67">
        <v>20.5</v>
      </c>
      <c r="Z67">
        <v>0.47099999999999997</v>
      </c>
      <c r="AA67">
        <v>20.399999618530199</v>
      </c>
      <c r="AB67">
        <v>0.49</v>
      </c>
    </row>
    <row r="68" spans="1:28" x14ac:dyDescent="0.2">
      <c r="A68" t="s">
        <v>68</v>
      </c>
      <c r="B68" s="1">
        <f t="shared" si="0"/>
        <v>43.599998474121001</v>
      </c>
      <c r="C68" s="1">
        <f t="shared" si="1"/>
        <v>41.719999694824182</v>
      </c>
      <c r="D68">
        <f t="shared" si="2"/>
        <v>6.850790708621401E-3</v>
      </c>
      <c r="E68" s="1">
        <f t="shared" si="3"/>
        <v>0.22240000000000001</v>
      </c>
      <c r="F68" s="1">
        <f>IF(B68='Global Best'!$B65,1,0)</f>
        <v>0</v>
      </c>
      <c r="G68" s="4">
        <f>('Global Best'!$B65-B68)/'Global Best'!$B65</f>
        <v>0.1679389846470104</v>
      </c>
      <c r="I68">
        <v>42.299999237060497</v>
      </c>
      <c r="J68">
        <v>0.22500000000000001</v>
      </c>
      <c r="K68">
        <v>43.400001525878899</v>
      </c>
      <c r="L68">
        <v>0.216</v>
      </c>
      <c r="M68">
        <v>41</v>
      </c>
      <c r="N68">
        <v>0.215</v>
      </c>
      <c r="O68">
        <v>42.5</v>
      </c>
      <c r="P68">
        <v>0.23799999999999999</v>
      </c>
      <c r="Q68">
        <v>41.599998474121001</v>
      </c>
      <c r="R68">
        <v>0.223</v>
      </c>
      <c r="S68">
        <v>39</v>
      </c>
      <c r="T68">
        <v>0.223</v>
      </c>
      <c r="U68">
        <v>42.299999237060497</v>
      </c>
      <c r="V68">
        <v>0.22</v>
      </c>
      <c r="W68">
        <v>42.200000762939403</v>
      </c>
      <c r="X68">
        <v>0.22800000000000001</v>
      </c>
      <c r="Y68">
        <v>43.599998474121001</v>
      </c>
      <c r="Z68">
        <v>0.218</v>
      </c>
      <c r="AA68">
        <v>39.299999237060497</v>
      </c>
      <c r="AB68">
        <v>0.218</v>
      </c>
    </row>
    <row r="69" spans="1:28" x14ac:dyDescent="0.2">
      <c r="A69" t="s">
        <v>69</v>
      </c>
      <c r="B69" s="1">
        <f t="shared" si="0"/>
        <v>22.100000381469702</v>
      </c>
      <c r="C69" s="1">
        <f t="shared" si="1"/>
        <v>21.420000267028769</v>
      </c>
      <c r="D69">
        <f t="shared" si="2"/>
        <v>8.2090735706831525E-3</v>
      </c>
      <c r="E69" s="1">
        <f t="shared" si="3"/>
        <v>0.46749999999999997</v>
      </c>
      <c r="F69" s="1">
        <f>IF(B69='Global Best'!$B66,1,0)</f>
        <v>0</v>
      </c>
      <c r="G69" s="4">
        <f>('Global Best'!$B66-B69)/'Global Best'!$B66</f>
        <v>3.9130418196969489E-2</v>
      </c>
      <c r="I69">
        <v>21.7000007629394</v>
      </c>
      <c r="J69">
        <v>0.45300000000000001</v>
      </c>
      <c r="K69">
        <v>20.7000007629394</v>
      </c>
      <c r="L69">
        <v>0.46400000000000002</v>
      </c>
      <c r="M69">
        <v>22.100000381469702</v>
      </c>
      <c r="N69">
        <v>0.47</v>
      </c>
      <c r="O69">
        <v>21.100000381469702</v>
      </c>
      <c r="P69">
        <v>0.45600000000000002</v>
      </c>
      <c r="Q69">
        <v>21.899999618530199</v>
      </c>
      <c r="R69">
        <v>0.47499999999999998</v>
      </c>
      <c r="S69">
        <v>21.5</v>
      </c>
      <c r="T69">
        <v>0.47299999999999998</v>
      </c>
      <c r="U69">
        <v>21.100000381469702</v>
      </c>
      <c r="V69">
        <v>0.46800000000000003</v>
      </c>
      <c r="W69">
        <v>22.100000381469702</v>
      </c>
      <c r="X69">
        <v>0.46899999999999997</v>
      </c>
      <c r="Y69">
        <v>20.7000007629394</v>
      </c>
      <c r="Z69">
        <v>0.48</v>
      </c>
      <c r="AA69">
        <v>21.299999237060501</v>
      </c>
      <c r="AB69">
        <v>0.46700000000000003</v>
      </c>
    </row>
    <row r="70" spans="1:28" x14ac:dyDescent="0.2">
      <c r="A70" t="s">
        <v>70</v>
      </c>
      <c r="B70" s="1">
        <f t="shared" si="0"/>
        <v>45.099998474121001</v>
      </c>
      <c r="C70" s="1">
        <f t="shared" si="1"/>
        <v>42.039999008178647</v>
      </c>
      <c r="D70">
        <f t="shared" si="2"/>
        <v>6.1327898309913665E-3</v>
      </c>
      <c r="E70" s="1">
        <f t="shared" si="3"/>
        <v>0.22549999999999998</v>
      </c>
      <c r="F70" s="1">
        <f>IF(B70='Global Best'!$B67,1,0)</f>
        <v>0</v>
      </c>
      <c r="G70" s="4">
        <f>('Global Best'!$B67-B70)/'Global Best'!$B67</f>
        <v>1.7429259807471852E-2</v>
      </c>
      <c r="I70">
        <v>41</v>
      </c>
      <c r="J70">
        <v>0.22500000000000001</v>
      </c>
      <c r="K70">
        <v>43.099998474121001</v>
      </c>
      <c r="L70">
        <v>0.221</v>
      </c>
      <c r="M70">
        <v>40.599998474121001</v>
      </c>
      <c r="N70">
        <v>0.222</v>
      </c>
      <c r="O70">
        <v>43.799999237060497</v>
      </c>
      <c r="P70">
        <v>0.22800000000000001</v>
      </c>
      <c r="Q70">
        <v>40.599998474121001</v>
      </c>
      <c r="R70">
        <v>0.223</v>
      </c>
      <c r="S70">
        <v>45.099998474121001</v>
      </c>
      <c r="T70">
        <v>0.218</v>
      </c>
      <c r="U70">
        <v>43.299999237060497</v>
      </c>
      <c r="V70">
        <v>0.23</v>
      </c>
      <c r="W70">
        <v>42.799999237060497</v>
      </c>
      <c r="X70">
        <v>0.23699999999999999</v>
      </c>
      <c r="Y70">
        <v>41.099998474121001</v>
      </c>
      <c r="Z70">
        <v>0.23200000000000001</v>
      </c>
      <c r="AA70">
        <v>39</v>
      </c>
      <c r="AB70">
        <v>0.219</v>
      </c>
    </row>
    <row r="71" spans="1:28" x14ac:dyDescent="0.2">
      <c r="A71" t="s">
        <v>11</v>
      </c>
      <c r="B71" s="1">
        <f t="shared" ref="B71:B85" si="4">MAX(I71,K71,M71,O71,Q71,S71,U71,W71,Y71,AA71)</f>
        <v>24.5</v>
      </c>
      <c r="C71" s="1">
        <f t="shared" ref="C71:C85" si="5">AVERAGE(I71,K71,M71,O71,Q71,S71,U71,W71,Y71,AA71)</f>
        <v>22.68999996185298</v>
      </c>
      <c r="D71">
        <f t="shared" ref="D71:D85" si="6">STDEV(J71,L71,N71,P71,R71,T71,V71,X71,Z71,AB71)</f>
        <v>8.3426614458456724E-3</v>
      </c>
      <c r="E71" s="1">
        <f t="shared" ref="E71:E85" si="7">AVERAGE(J71,L71,N71,P71,R71,T71,V71,X71,Z71,AB71)</f>
        <v>0.47459999999999997</v>
      </c>
      <c r="F71" s="1">
        <f>IF(B71='Global Best'!$B68,1,0)</f>
        <v>1</v>
      </c>
      <c r="G71" s="4">
        <f>('Global Best'!$B68-B71)/'Global Best'!$B68</f>
        <v>0</v>
      </c>
      <c r="I71">
        <v>21.899999618530199</v>
      </c>
      <c r="J71">
        <v>0.48299999999999998</v>
      </c>
      <c r="K71">
        <v>22.600000381469702</v>
      </c>
      <c r="L71">
        <v>0.47699999999999998</v>
      </c>
      <c r="M71">
        <v>22.899999618530199</v>
      </c>
      <c r="N71">
        <v>0.46500000000000002</v>
      </c>
      <c r="O71">
        <v>22.399999618530199</v>
      </c>
      <c r="P71">
        <v>0.46800000000000003</v>
      </c>
      <c r="Q71">
        <v>24.5</v>
      </c>
      <c r="R71">
        <v>0.46400000000000002</v>
      </c>
      <c r="S71">
        <v>22.2000007629394</v>
      </c>
      <c r="T71">
        <v>0.48199999999999998</v>
      </c>
      <c r="U71">
        <v>22.7000007629394</v>
      </c>
      <c r="V71">
        <v>0.47</v>
      </c>
      <c r="W71">
        <v>22.799999237060501</v>
      </c>
      <c r="X71">
        <v>0.47699999999999998</v>
      </c>
      <c r="Y71">
        <v>22.799999237060501</v>
      </c>
      <c r="Z71">
        <v>0.47099999999999997</v>
      </c>
      <c r="AA71">
        <v>22.100000381469702</v>
      </c>
      <c r="AB71">
        <v>0.48899999999999999</v>
      </c>
    </row>
    <row r="72" spans="1:28" x14ac:dyDescent="0.2">
      <c r="A72" t="s">
        <v>71</v>
      </c>
      <c r="B72" s="1">
        <f t="shared" si="4"/>
        <v>43.799999237060497</v>
      </c>
      <c r="C72" s="1">
        <f t="shared" si="5"/>
        <v>40.449999237060482</v>
      </c>
      <c r="D72">
        <f t="shared" si="6"/>
        <v>4.7795862210493166E-3</v>
      </c>
      <c r="E72" s="1">
        <f t="shared" si="7"/>
        <v>0.22280000000000003</v>
      </c>
      <c r="F72" s="1">
        <f>IF(B72='Global Best'!$B69,1,0)</f>
        <v>0</v>
      </c>
      <c r="G72" s="4">
        <f>('Global Best'!$B69-B72)/'Global Best'!$B69</f>
        <v>0.12224453110797698</v>
      </c>
      <c r="I72">
        <v>41.799999237060497</v>
      </c>
      <c r="J72">
        <v>0.224</v>
      </c>
      <c r="K72">
        <v>38.700000762939403</v>
      </c>
      <c r="L72">
        <v>0.22600000000000001</v>
      </c>
      <c r="M72">
        <v>40.099998474121001</v>
      </c>
      <c r="N72">
        <v>0.21299999999999999</v>
      </c>
      <c r="O72">
        <v>40.599998474121001</v>
      </c>
      <c r="P72">
        <v>0.223</v>
      </c>
      <c r="Q72">
        <v>40.799999237060497</v>
      </c>
      <c r="R72">
        <v>0.224</v>
      </c>
      <c r="S72">
        <v>40.799999237060497</v>
      </c>
      <c r="T72">
        <v>0.23</v>
      </c>
      <c r="U72">
        <v>43.799999237060497</v>
      </c>
      <c r="V72">
        <v>0.22700000000000001</v>
      </c>
      <c r="W72">
        <v>38.799999237060497</v>
      </c>
      <c r="X72">
        <v>0.218</v>
      </c>
      <c r="Y72">
        <v>40.599998474121001</v>
      </c>
      <c r="Z72">
        <v>0.222</v>
      </c>
      <c r="AA72">
        <v>38.5</v>
      </c>
      <c r="AB72">
        <v>0.221</v>
      </c>
    </row>
    <row r="73" spans="1:28" x14ac:dyDescent="0.2">
      <c r="A73" t="s">
        <v>72</v>
      </c>
      <c r="B73" s="1">
        <f t="shared" si="4"/>
        <v>22</v>
      </c>
      <c r="C73" s="1">
        <f t="shared" si="5"/>
        <v>21.060000038146949</v>
      </c>
      <c r="D73">
        <f t="shared" si="6"/>
        <v>1.0206751578135791E-2</v>
      </c>
      <c r="E73" s="1">
        <f t="shared" si="7"/>
        <v>0.47020000000000001</v>
      </c>
      <c r="F73" s="1">
        <f>IF(B73='Global Best'!$B70,1,0)</f>
        <v>0</v>
      </c>
      <c r="G73" s="4">
        <f>('Global Best'!$B70-B73)/'Global Best'!$B70</f>
        <v>5.9829044502272333E-2</v>
      </c>
      <c r="I73">
        <v>21.799999237060501</v>
      </c>
      <c r="J73">
        <v>0.46300000000000002</v>
      </c>
      <c r="K73">
        <v>22</v>
      </c>
      <c r="L73">
        <v>0.48699999999999999</v>
      </c>
      <c r="M73">
        <v>21.299999237060501</v>
      </c>
      <c r="N73">
        <v>0.46700000000000003</v>
      </c>
      <c r="O73">
        <v>20.7000007629394</v>
      </c>
      <c r="P73">
        <v>0.45400000000000001</v>
      </c>
      <c r="Q73">
        <v>20.5</v>
      </c>
      <c r="R73">
        <v>0.45700000000000002</v>
      </c>
      <c r="S73">
        <v>21.600000381469702</v>
      </c>
      <c r="T73">
        <v>0.47399999999999998</v>
      </c>
      <c r="U73">
        <v>20.5</v>
      </c>
      <c r="V73">
        <v>0.47199999999999998</v>
      </c>
      <c r="W73">
        <v>21</v>
      </c>
      <c r="X73">
        <v>0.48099999999999998</v>
      </c>
      <c r="Y73">
        <v>20.5</v>
      </c>
      <c r="Z73">
        <v>0.47299999999999998</v>
      </c>
      <c r="AA73">
        <v>20.7000007629394</v>
      </c>
      <c r="AB73">
        <v>0.47399999999999998</v>
      </c>
    </row>
    <row r="74" spans="1:28" x14ac:dyDescent="0.2">
      <c r="A74" t="s">
        <v>73</v>
      </c>
      <c r="B74" s="1">
        <f t="shared" si="4"/>
        <v>43.700000762939403</v>
      </c>
      <c r="C74" s="1">
        <f t="shared" si="5"/>
        <v>42.130000305175756</v>
      </c>
      <c r="D74">
        <f t="shared" si="6"/>
        <v>7.8095383275126398E-3</v>
      </c>
      <c r="E74" s="1">
        <f t="shared" si="7"/>
        <v>0.22590000000000005</v>
      </c>
      <c r="F74" s="1">
        <f>IF(B74='Global Best'!$B71,1,0)</f>
        <v>0</v>
      </c>
      <c r="G74" s="4">
        <f>('Global Best'!$B71-B74)/'Global Best'!$B71</f>
        <v>7.610990554309402E-2</v>
      </c>
      <c r="I74">
        <v>41.400001525878899</v>
      </c>
      <c r="J74">
        <v>0.22</v>
      </c>
      <c r="K74">
        <v>42</v>
      </c>
      <c r="L74">
        <v>0.22600000000000001</v>
      </c>
      <c r="M74">
        <v>43.700000762939403</v>
      </c>
      <c r="N74">
        <v>0.223</v>
      </c>
      <c r="O74">
        <v>41.400001525878899</v>
      </c>
      <c r="P74">
        <v>0.23300000000000001</v>
      </c>
      <c r="Q74">
        <v>42</v>
      </c>
      <c r="R74">
        <v>0.23300000000000001</v>
      </c>
      <c r="S74">
        <v>43.299999237060497</v>
      </c>
      <c r="T74">
        <v>0.22</v>
      </c>
      <c r="U74">
        <v>42</v>
      </c>
      <c r="V74">
        <v>0.23400000000000001</v>
      </c>
      <c r="W74">
        <v>41.200000762939403</v>
      </c>
      <c r="X74">
        <v>0.215</v>
      </c>
      <c r="Y74">
        <v>42</v>
      </c>
      <c r="Z74">
        <v>0.218</v>
      </c>
      <c r="AA74">
        <v>42.299999237060497</v>
      </c>
      <c r="AB74">
        <v>0.23699999999999999</v>
      </c>
    </row>
    <row r="75" spans="1:28" x14ac:dyDescent="0.2">
      <c r="A75" t="s">
        <v>74</v>
      </c>
      <c r="B75" s="1">
        <f t="shared" si="4"/>
        <v>23.399999618530199</v>
      </c>
      <c r="C75" s="1">
        <f t="shared" si="5"/>
        <v>22.280000114440877</v>
      </c>
      <c r="D75">
        <f t="shared" si="6"/>
        <v>6.9450221981886724E-3</v>
      </c>
      <c r="E75" s="1">
        <f t="shared" si="7"/>
        <v>0.4593000000000001</v>
      </c>
      <c r="F75" s="1">
        <f>IF(B75='Global Best'!$B72,1,0)</f>
        <v>0</v>
      </c>
      <c r="G75" s="4">
        <f>('Global Best'!$B72-B75)/'Global Best'!$B72</f>
        <v>4.0983607198115099E-2</v>
      </c>
      <c r="I75">
        <v>22.899999618530199</v>
      </c>
      <c r="J75">
        <v>0.46400000000000002</v>
      </c>
      <c r="K75">
        <v>22.100000381469702</v>
      </c>
      <c r="L75">
        <v>0.46200000000000002</v>
      </c>
      <c r="M75">
        <v>23.399999618530199</v>
      </c>
      <c r="N75">
        <v>0.45600000000000002</v>
      </c>
      <c r="O75">
        <v>21.100000381469702</v>
      </c>
      <c r="P75">
        <v>0.46800000000000003</v>
      </c>
      <c r="Q75">
        <v>22.100000381469702</v>
      </c>
      <c r="R75">
        <v>0.46600000000000003</v>
      </c>
      <c r="S75">
        <v>21</v>
      </c>
      <c r="T75">
        <v>0.45200000000000001</v>
      </c>
      <c r="U75">
        <v>22.600000381469702</v>
      </c>
      <c r="V75">
        <v>0.45</v>
      </c>
      <c r="W75">
        <v>22.600000381469702</v>
      </c>
      <c r="X75">
        <v>0.46300000000000002</v>
      </c>
      <c r="Y75">
        <v>22.899999618530199</v>
      </c>
      <c r="Z75">
        <v>0.44900000000000001</v>
      </c>
      <c r="AA75">
        <v>22.100000381469702</v>
      </c>
      <c r="AB75">
        <v>0.46300000000000002</v>
      </c>
    </row>
    <row r="76" spans="1:28" x14ac:dyDescent="0.2">
      <c r="A76" t="s">
        <v>75</v>
      </c>
      <c r="B76" s="1">
        <f t="shared" si="4"/>
        <v>44.400001525878899</v>
      </c>
      <c r="C76" s="1">
        <f t="shared" si="5"/>
        <v>42.929999923706013</v>
      </c>
      <c r="D76">
        <f t="shared" si="6"/>
        <v>3.1073389830457141E-3</v>
      </c>
      <c r="E76" s="1">
        <f t="shared" si="7"/>
        <v>0.21290000000000001</v>
      </c>
      <c r="F76" s="1">
        <f>IF(B76='Global Best'!$B73,1,0)</f>
        <v>0</v>
      </c>
      <c r="G76" s="4">
        <f>('Global Best'!$B73-B76)/'Global Best'!$B73</f>
        <v>4.103666830432167E-2</v>
      </c>
      <c r="I76">
        <v>42.099998474121001</v>
      </c>
      <c r="J76">
        <v>0.216</v>
      </c>
      <c r="K76">
        <v>42.299999237060497</v>
      </c>
      <c r="L76">
        <v>0.21299999999999999</v>
      </c>
      <c r="M76">
        <v>42.299999237060497</v>
      </c>
      <c r="N76">
        <v>0.214</v>
      </c>
      <c r="O76">
        <v>43.900001525878899</v>
      </c>
      <c r="P76">
        <v>0.21099999999999999</v>
      </c>
      <c r="Q76">
        <v>44</v>
      </c>
      <c r="R76">
        <v>0.215</v>
      </c>
      <c r="S76">
        <v>44.400001525878899</v>
      </c>
      <c r="T76">
        <v>0.216</v>
      </c>
      <c r="U76">
        <v>41</v>
      </c>
      <c r="V76">
        <v>0.21199999999999999</v>
      </c>
      <c r="W76">
        <v>41.299999237060497</v>
      </c>
      <c r="X76">
        <v>0.216</v>
      </c>
      <c r="Y76">
        <v>43.900001525878899</v>
      </c>
      <c r="Z76">
        <v>0.20799999999999999</v>
      </c>
      <c r="AA76">
        <v>44.099998474121001</v>
      </c>
      <c r="AB76">
        <v>0.20799999999999999</v>
      </c>
    </row>
    <row r="77" spans="1:28" x14ac:dyDescent="0.2">
      <c r="A77" t="s">
        <v>12</v>
      </c>
      <c r="B77" s="1">
        <f t="shared" si="4"/>
        <v>21.399999618530199</v>
      </c>
      <c r="C77" s="1">
        <f t="shared" si="5"/>
        <v>20.91000003814694</v>
      </c>
      <c r="D77">
        <f t="shared" si="6"/>
        <v>5.9637795622127449E-3</v>
      </c>
      <c r="E77" s="1">
        <f t="shared" si="7"/>
        <v>0.46829999999999999</v>
      </c>
      <c r="F77" s="1">
        <f>IF(B77='Global Best'!$B74,1,0)</f>
        <v>0</v>
      </c>
      <c r="G77" s="4">
        <f>('Global Best'!$B74-B77)/'Global Best'!$B74</f>
        <v>6.5502184497253507E-2</v>
      </c>
      <c r="I77">
        <v>21</v>
      </c>
      <c r="J77">
        <v>0.46500000000000002</v>
      </c>
      <c r="K77">
        <v>21</v>
      </c>
      <c r="L77">
        <v>0.47299999999999998</v>
      </c>
      <c r="M77">
        <v>20.399999618530199</v>
      </c>
      <c r="N77">
        <v>0.47299999999999998</v>
      </c>
      <c r="O77">
        <v>21.399999618530199</v>
      </c>
      <c r="P77">
        <v>0.47199999999999998</v>
      </c>
      <c r="Q77">
        <v>21.100000381469702</v>
      </c>
      <c r="R77">
        <v>0.45600000000000002</v>
      </c>
      <c r="S77">
        <v>21</v>
      </c>
      <c r="T77">
        <v>0.46300000000000002</v>
      </c>
      <c r="U77">
        <v>21.2000007629394</v>
      </c>
      <c r="V77">
        <v>0.46800000000000003</v>
      </c>
      <c r="W77">
        <v>20.5</v>
      </c>
      <c r="X77">
        <v>0.47099999999999997</v>
      </c>
      <c r="Y77">
        <v>20.899999618530199</v>
      </c>
      <c r="Z77">
        <v>0.46600000000000003</v>
      </c>
      <c r="AA77">
        <v>20.600000381469702</v>
      </c>
      <c r="AB77">
        <v>0.47599999999999998</v>
      </c>
    </row>
    <row r="78" spans="1:28" x14ac:dyDescent="0.2">
      <c r="A78" t="s">
        <v>76</v>
      </c>
      <c r="B78" s="1">
        <f t="shared" si="4"/>
        <v>44.599998474121001</v>
      </c>
      <c r="C78" s="1">
        <f t="shared" si="5"/>
        <v>41.730000305175743</v>
      </c>
      <c r="D78">
        <f t="shared" si="6"/>
        <v>6.0955357070199842E-3</v>
      </c>
      <c r="E78" s="1">
        <f t="shared" si="7"/>
        <v>0.21859999999999999</v>
      </c>
      <c r="F78" s="1">
        <f>IF(B78='Global Best'!$B75,1,0)</f>
        <v>0</v>
      </c>
      <c r="G78" s="4">
        <f>('Global Best'!$B75-B78)/'Global Best'!$B75</f>
        <v>2.6200890456969217E-2</v>
      </c>
      <c r="I78">
        <v>39.700000762939403</v>
      </c>
      <c r="J78">
        <v>0.21299999999999999</v>
      </c>
      <c r="K78">
        <v>39.200000762939403</v>
      </c>
      <c r="L78">
        <v>0.22500000000000001</v>
      </c>
      <c r="M78">
        <v>44.599998474121001</v>
      </c>
      <c r="N78">
        <v>0.22800000000000001</v>
      </c>
      <c r="O78">
        <v>40.200000762939403</v>
      </c>
      <c r="P78">
        <v>0.22700000000000001</v>
      </c>
      <c r="Q78">
        <v>40.400001525878899</v>
      </c>
      <c r="R78">
        <v>0.217</v>
      </c>
      <c r="S78">
        <v>41.900001525878899</v>
      </c>
      <c r="T78">
        <v>0.217</v>
      </c>
      <c r="U78">
        <v>42.5</v>
      </c>
      <c r="V78">
        <v>0.218</v>
      </c>
      <c r="W78">
        <v>44.5</v>
      </c>
      <c r="X78">
        <v>0.21</v>
      </c>
      <c r="Y78">
        <v>42.700000762939403</v>
      </c>
      <c r="Z78">
        <v>0.214</v>
      </c>
      <c r="AA78">
        <v>41.599998474121001</v>
      </c>
      <c r="AB78">
        <v>0.217</v>
      </c>
    </row>
    <row r="79" spans="1:28" x14ac:dyDescent="0.2">
      <c r="A79" t="s">
        <v>77</v>
      </c>
      <c r="B79" s="1">
        <f t="shared" si="4"/>
        <v>23.5</v>
      </c>
      <c r="C79" s="1">
        <f t="shared" si="5"/>
        <v>22.969999694824168</v>
      </c>
      <c r="D79">
        <f t="shared" si="6"/>
        <v>6.2760567945875818E-3</v>
      </c>
      <c r="E79" s="1">
        <f t="shared" si="7"/>
        <v>0.48149999999999993</v>
      </c>
      <c r="F79" s="1">
        <f>IF(B79='Global Best'!$B76,1,0)</f>
        <v>0</v>
      </c>
      <c r="G79" s="4">
        <f>('Global Best'!$B76-B79)/'Global Best'!$B76</f>
        <v>8.2031263678799218E-2</v>
      </c>
      <c r="I79">
        <v>23.399999618530199</v>
      </c>
      <c r="J79">
        <v>0.48799999999999999</v>
      </c>
      <c r="K79">
        <v>23.299999237060501</v>
      </c>
      <c r="L79">
        <v>0.49099999999999999</v>
      </c>
      <c r="M79">
        <v>22.299999237060501</v>
      </c>
      <c r="N79">
        <v>0.48199999999999998</v>
      </c>
      <c r="O79">
        <v>22.600000381469702</v>
      </c>
      <c r="P79">
        <v>0.48099999999999998</v>
      </c>
      <c r="Q79">
        <v>22.899999618530199</v>
      </c>
      <c r="R79">
        <v>0.48099999999999998</v>
      </c>
      <c r="S79">
        <v>23.399999618530199</v>
      </c>
      <c r="T79">
        <v>0.47399999999999998</v>
      </c>
      <c r="U79">
        <v>22.399999618530199</v>
      </c>
      <c r="V79">
        <v>0.48699999999999999</v>
      </c>
      <c r="W79">
        <v>23</v>
      </c>
      <c r="X79">
        <v>0.47</v>
      </c>
      <c r="Y79">
        <v>23.5</v>
      </c>
      <c r="Z79">
        <v>0.48</v>
      </c>
      <c r="AA79">
        <v>22.899999618530199</v>
      </c>
      <c r="AB79">
        <v>0.48099999999999998</v>
      </c>
    </row>
    <row r="80" spans="1:28" x14ac:dyDescent="0.2">
      <c r="A80" t="s">
        <v>78</v>
      </c>
      <c r="B80" s="1">
        <f t="shared" si="4"/>
        <v>45.599998474121001</v>
      </c>
      <c r="C80" s="1">
        <f t="shared" si="5"/>
        <v>43.819999694824176</v>
      </c>
      <c r="D80">
        <f t="shared" si="6"/>
        <v>6.2972657205771108E-3</v>
      </c>
      <c r="E80" s="1">
        <f t="shared" si="7"/>
        <v>0.22410000000000002</v>
      </c>
      <c r="F80" s="1">
        <f>IF(B80='Global Best'!$B77,1,0)</f>
        <v>0</v>
      </c>
      <c r="G80" s="4">
        <f>('Global Best'!$B77-B80)/'Global Best'!$B77</f>
        <v>4.0000032123768389E-2</v>
      </c>
      <c r="I80">
        <v>43.599998474121001</v>
      </c>
      <c r="J80">
        <v>0.219</v>
      </c>
      <c r="K80">
        <v>42.900001525878899</v>
      </c>
      <c r="L80">
        <v>0.23499999999999999</v>
      </c>
      <c r="M80">
        <v>43.400001525878899</v>
      </c>
      <c r="N80">
        <v>0.23300000000000001</v>
      </c>
      <c r="O80">
        <v>44.5</v>
      </c>
      <c r="P80">
        <v>0.222</v>
      </c>
      <c r="Q80">
        <v>44.5</v>
      </c>
      <c r="R80">
        <v>0.221</v>
      </c>
      <c r="S80">
        <v>40.5</v>
      </c>
      <c r="T80">
        <v>0.22800000000000001</v>
      </c>
      <c r="U80">
        <v>44.5</v>
      </c>
      <c r="V80">
        <v>0.22500000000000001</v>
      </c>
      <c r="W80">
        <v>45.099998474121001</v>
      </c>
      <c r="X80">
        <v>0.216</v>
      </c>
      <c r="Y80">
        <v>43.599998474121001</v>
      </c>
      <c r="Z80">
        <v>0.224</v>
      </c>
      <c r="AA80">
        <v>45.599998474121001</v>
      </c>
      <c r="AB80">
        <v>0.218</v>
      </c>
    </row>
    <row r="81" spans="1:28" x14ac:dyDescent="0.2">
      <c r="A81" t="s">
        <v>79</v>
      </c>
      <c r="B81" s="1">
        <f t="shared" si="4"/>
        <v>24.299999237060501</v>
      </c>
      <c r="C81" s="1">
        <f t="shared" si="5"/>
        <v>22.329999732971149</v>
      </c>
      <c r="D81">
        <f t="shared" si="6"/>
        <v>8.758487946621327E-3</v>
      </c>
      <c r="E81" s="1">
        <f t="shared" si="7"/>
        <v>0.46239999999999998</v>
      </c>
      <c r="F81" s="1">
        <f>IF(B81='Global Best'!$B78,1,0)</f>
        <v>0</v>
      </c>
      <c r="G81" s="4">
        <f>('Global Best'!$B78-B81)/'Global Best'!$B78</f>
        <v>0.10000002825701849</v>
      </c>
      <c r="I81">
        <v>21.799999237060501</v>
      </c>
      <c r="J81">
        <v>0.46700000000000003</v>
      </c>
      <c r="K81">
        <v>21</v>
      </c>
      <c r="L81">
        <v>0.46500000000000002</v>
      </c>
      <c r="M81">
        <v>21.7000007629394</v>
      </c>
      <c r="N81">
        <v>0.44400000000000001</v>
      </c>
      <c r="O81">
        <v>23.399999618530199</v>
      </c>
      <c r="P81">
        <v>0.46800000000000003</v>
      </c>
      <c r="Q81">
        <v>24.299999237060501</v>
      </c>
      <c r="R81">
        <v>0.47799999999999998</v>
      </c>
      <c r="S81">
        <v>22.799999237060501</v>
      </c>
      <c r="T81">
        <v>0.46500000000000002</v>
      </c>
      <c r="U81">
        <v>21.799999237060501</v>
      </c>
      <c r="V81">
        <v>0.45800000000000002</v>
      </c>
      <c r="W81">
        <v>21</v>
      </c>
      <c r="X81">
        <v>0.46</v>
      </c>
      <c r="Y81">
        <v>22.899999618530199</v>
      </c>
      <c r="Z81">
        <v>0.45900000000000002</v>
      </c>
      <c r="AA81">
        <v>22.600000381469702</v>
      </c>
      <c r="AB81">
        <v>0.46</v>
      </c>
    </row>
    <row r="82" spans="1:28" x14ac:dyDescent="0.2">
      <c r="A82" t="s">
        <v>13</v>
      </c>
      <c r="B82" s="1">
        <f t="shared" si="4"/>
        <v>48.099998474121001</v>
      </c>
      <c r="C82" s="1">
        <f t="shared" si="5"/>
        <v>44.279999923706015</v>
      </c>
      <c r="D82">
        <f t="shared" si="6"/>
        <v>2.9458068127047625E-3</v>
      </c>
      <c r="E82" s="1">
        <f t="shared" si="7"/>
        <v>0.21670000000000003</v>
      </c>
      <c r="F82" s="1">
        <f>IF(B82='Global Best'!$B79,1,0)</f>
        <v>0</v>
      </c>
      <c r="G82" s="4">
        <f>('Global Best'!$B79-B82)/'Global Best'!$B79</f>
        <v>2.8282859108666639E-2</v>
      </c>
      <c r="I82">
        <v>43.599998474121001</v>
      </c>
      <c r="J82">
        <v>0.21299999999999999</v>
      </c>
      <c r="K82">
        <v>48.099998474121001</v>
      </c>
      <c r="L82">
        <v>0.219</v>
      </c>
      <c r="M82">
        <v>44.5</v>
      </c>
      <c r="N82">
        <v>0.218</v>
      </c>
      <c r="O82">
        <v>44.599998474121001</v>
      </c>
      <c r="P82">
        <v>0.22</v>
      </c>
      <c r="Q82">
        <v>46.400001525878899</v>
      </c>
      <c r="R82">
        <v>0.217</v>
      </c>
      <c r="S82">
        <v>46</v>
      </c>
      <c r="T82">
        <v>0.215</v>
      </c>
      <c r="U82">
        <v>41.700000762939403</v>
      </c>
      <c r="V82">
        <v>0.21099999999999999</v>
      </c>
      <c r="W82">
        <v>41.400001525878899</v>
      </c>
      <c r="X82">
        <v>0.217</v>
      </c>
      <c r="Y82">
        <v>42.599998474121001</v>
      </c>
      <c r="Z82">
        <v>0.217</v>
      </c>
      <c r="AA82">
        <v>43.900001525878899</v>
      </c>
      <c r="AB82">
        <v>0.22</v>
      </c>
    </row>
    <row r="83" spans="1:28" x14ac:dyDescent="0.2">
      <c r="A83" t="s">
        <v>80</v>
      </c>
      <c r="B83" s="1">
        <f t="shared" si="4"/>
        <v>23.399999618530199</v>
      </c>
      <c r="C83" s="1">
        <f t="shared" si="5"/>
        <v>21.810000038146928</v>
      </c>
      <c r="D83">
        <f t="shared" si="6"/>
        <v>9.3100901057818763E-3</v>
      </c>
      <c r="E83" s="1">
        <f t="shared" si="7"/>
        <v>0.47870000000000001</v>
      </c>
      <c r="F83" s="1">
        <f>IF(B83='Global Best'!$B80,1,0)</f>
        <v>0</v>
      </c>
      <c r="G83" s="4">
        <f>('Global Best'!$B80-B83)/'Global Best'!$B80</f>
        <v>1.6806707199697589E-2</v>
      </c>
      <c r="I83">
        <v>21</v>
      </c>
      <c r="J83">
        <v>0.46100000000000002</v>
      </c>
      <c r="K83">
        <v>22.100000381469702</v>
      </c>
      <c r="L83">
        <v>0.47899999999999998</v>
      </c>
      <c r="M83">
        <v>23.399999618530199</v>
      </c>
      <c r="N83">
        <v>0.47599999999999998</v>
      </c>
      <c r="O83">
        <v>21.2000007629394</v>
      </c>
      <c r="P83">
        <v>0.48199999999999998</v>
      </c>
      <c r="Q83">
        <v>20.600000381469702</v>
      </c>
      <c r="R83">
        <v>0.47699999999999998</v>
      </c>
      <c r="S83">
        <v>20.799999237060501</v>
      </c>
      <c r="T83">
        <v>0.48699999999999999</v>
      </c>
      <c r="U83">
        <v>23</v>
      </c>
      <c r="V83">
        <v>0.47899999999999998</v>
      </c>
      <c r="W83">
        <v>22.899999618530199</v>
      </c>
      <c r="X83">
        <v>0.46800000000000003</v>
      </c>
      <c r="Y83">
        <v>21.7000007629394</v>
      </c>
      <c r="Z83">
        <v>0.49399999999999999</v>
      </c>
      <c r="AA83">
        <v>21.399999618530199</v>
      </c>
      <c r="AB83">
        <v>0.48399999999999999</v>
      </c>
    </row>
    <row r="84" spans="1:28" x14ac:dyDescent="0.2">
      <c r="A84" t="s">
        <v>81</v>
      </c>
      <c r="B84" s="1">
        <f t="shared" si="4"/>
        <v>46.900001525878899</v>
      </c>
      <c r="C84" s="1">
        <f t="shared" si="5"/>
        <v>43.200000381469685</v>
      </c>
      <c r="D84">
        <f t="shared" si="6"/>
        <v>2.699794230842214E-3</v>
      </c>
      <c r="E84" s="1">
        <f t="shared" si="7"/>
        <v>0.21280000000000002</v>
      </c>
      <c r="F84" s="1">
        <f>IF(B84='Global Best'!$B81,1,0)</f>
        <v>0</v>
      </c>
      <c r="G84" s="4">
        <f>('Global Best'!$B81-B84)/'Global Best'!$B81</f>
        <v>4.0899794224782557E-2</v>
      </c>
      <c r="I84">
        <v>43.900001525878899</v>
      </c>
      <c r="J84">
        <v>0.21199999999999999</v>
      </c>
      <c r="K84">
        <v>43.200000762939403</v>
      </c>
      <c r="L84">
        <v>0.214</v>
      </c>
      <c r="M84">
        <v>42.799999237060497</v>
      </c>
      <c r="N84">
        <v>0.21099999999999999</v>
      </c>
      <c r="O84">
        <v>40.5</v>
      </c>
      <c r="P84">
        <v>0.218</v>
      </c>
      <c r="Q84">
        <v>43.200000762939403</v>
      </c>
      <c r="R84">
        <v>0.20899999999999999</v>
      </c>
      <c r="S84">
        <v>43.5</v>
      </c>
      <c r="T84">
        <v>0.215</v>
      </c>
      <c r="U84">
        <v>44.099998474121001</v>
      </c>
      <c r="V84">
        <v>0.215</v>
      </c>
      <c r="W84">
        <v>42.200000762939403</v>
      </c>
      <c r="X84">
        <v>0.21</v>
      </c>
      <c r="Y84">
        <v>46.900001525878899</v>
      </c>
      <c r="Z84">
        <v>0.21199999999999999</v>
      </c>
      <c r="AA84">
        <v>41.700000762939403</v>
      </c>
      <c r="AB84">
        <v>0.21199999999999999</v>
      </c>
    </row>
    <row r="85" spans="1:28" x14ac:dyDescent="0.2">
      <c r="A85" t="s">
        <v>82</v>
      </c>
      <c r="B85" s="1">
        <f t="shared" si="4"/>
        <v>24.799999237060501</v>
      </c>
      <c r="C85" s="1">
        <f t="shared" si="5"/>
        <v>22.019999885559027</v>
      </c>
      <c r="D85">
        <f t="shared" si="6"/>
        <v>1.0443498775155121E-2</v>
      </c>
      <c r="E85" s="1">
        <f t="shared" si="7"/>
        <v>0.47720000000000001</v>
      </c>
      <c r="F85" s="1">
        <f>IF(B85='Global Best'!$B82,1,0)</f>
        <v>1</v>
      </c>
      <c r="G85" s="4">
        <f>('Global Best'!$B82-B85)/'Global Best'!$B82</f>
        <v>0</v>
      </c>
      <c r="I85">
        <v>22.2000007629394</v>
      </c>
      <c r="J85">
        <v>0.47499999999999998</v>
      </c>
      <c r="K85">
        <v>21.7000007629394</v>
      </c>
      <c r="L85">
        <v>0.46400000000000002</v>
      </c>
      <c r="M85">
        <v>21.799999237060501</v>
      </c>
      <c r="N85">
        <v>0.47199999999999998</v>
      </c>
      <c r="O85">
        <v>24.799999237060501</v>
      </c>
      <c r="P85">
        <v>0.49299999999999999</v>
      </c>
      <c r="Q85">
        <v>21.799999237060501</v>
      </c>
      <c r="R85">
        <v>0.46899999999999997</v>
      </c>
      <c r="S85">
        <v>21.899999618530199</v>
      </c>
      <c r="T85">
        <v>0.46400000000000002</v>
      </c>
      <c r="U85">
        <v>20.299999237060501</v>
      </c>
      <c r="V85">
        <v>0.48199999999999998</v>
      </c>
      <c r="W85">
        <v>22.100000381469702</v>
      </c>
      <c r="X85">
        <v>0.48699999999999999</v>
      </c>
      <c r="Y85">
        <v>22.7000007629394</v>
      </c>
      <c r="Z85">
        <v>0.49</v>
      </c>
      <c r="AA85">
        <v>20.899999618530199</v>
      </c>
      <c r="AB85">
        <v>0.47599999999999998</v>
      </c>
    </row>
  </sheetData>
  <mergeCells count="1">
    <mergeCell ref="B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3B09-C2B7-C44E-91D6-F401C5A4C636}">
  <dimension ref="A4:AB85"/>
  <sheetViews>
    <sheetView workbookViewId="0">
      <selection activeCell="F6" sqref="F6"/>
    </sheetView>
  </sheetViews>
  <sheetFormatPr baseColWidth="10" defaultRowHeight="16" x14ac:dyDescent="0.2"/>
  <cols>
    <col min="1" max="1" width="26.83203125" bestFit="1" customWidth="1"/>
  </cols>
  <sheetData>
    <row r="4" spans="1:28" x14ac:dyDescent="0.2">
      <c r="B4" s="7" t="s">
        <v>1</v>
      </c>
      <c r="C4" s="7"/>
      <c r="D4" s="7"/>
      <c r="E4" s="2"/>
      <c r="F4" s="2"/>
      <c r="G4" s="2"/>
    </row>
    <row r="5" spans="1:28" x14ac:dyDescent="0.2">
      <c r="A5" t="s">
        <v>0</v>
      </c>
      <c r="B5" t="s">
        <v>14</v>
      </c>
      <c r="C5" t="s">
        <v>103</v>
      </c>
      <c r="D5" t="s">
        <v>104</v>
      </c>
      <c r="E5" t="s">
        <v>105</v>
      </c>
      <c r="F5" t="s">
        <v>14</v>
      </c>
      <c r="G5" t="s">
        <v>115</v>
      </c>
      <c r="I5" t="s">
        <v>83</v>
      </c>
      <c r="J5" t="s">
        <v>84</v>
      </c>
      <c r="K5" t="s">
        <v>85</v>
      </c>
      <c r="L5" t="s">
        <v>86</v>
      </c>
      <c r="M5" t="s">
        <v>87</v>
      </c>
      <c r="N5" t="s">
        <v>88</v>
      </c>
      <c r="O5" t="s">
        <v>89</v>
      </c>
      <c r="P5" t="s">
        <v>90</v>
      </c>
      <c r="Q5" t="s">
        <v>91</v>
      </c>
      <c r="R5" t="s">
        <v>92</v>
      </c>
      <c r="S5" t="s">
        <v>93</v>
      </c>
      <c r="T5" t="s">
        <v>94</v>
      </c>
      <c r="U5" t="s">
        <v>95</v>
      </c>
      <c r="V5" t="s">
        <v>96</v>
      </c>
      <c r="W5" t="s">
        <v>97</v>
      </c>
      <c r="X5" t="s">
        <v>98</v>
      </c>
      <c r="Y5" t="s">
        <v>99</v>
      </c>
      <c r="Z5" t="s">
        <v>100</v>
      </c>
      <c r="AA5" t="s">
        <v>101</v>
      </c>
      <c r="AB5" t="s">
        <v>102</v>
      </c>
    </row>
    <row r="6" spans="1:28" x14ac:dyDescent="0.2">
      <c r="A6" t="s">
        <v>2</v>
      </c>
      <c r="B6" s="1">
        <f>MAX(I6,K6,M6,O6,Q6,S6,U6,W6,Y6,AA6)</f>
        <v>147.19999694824199</v>
      </c>
      <c r="C6" s="1">
        <f>AVERAGE(I6,K6,M6,O6,Q6,S6,U6,W6,Y6,AA6)</f>
        <v>147.19999694824199</v>
      </c>
      <c r="D6">
        <f>STDEV(J6,L6,N6,P6,R6,T6,V6,X6,Z6,AB6)</f>
        <v>3.6651512019742556E-3</v>
      </c>
      <c r="E6" s="1">
        <f>AVERAGE(J6,L6,N6,P6,R6,T6,V6,X6,Z6,AB6)</f>
        <v>1.6100000000000003E-2</v>
      </c>
      <c r="F6" s="1">
        <f>IF(B6='Global Best'!$B3,1,0)</f>
        <v>1</v>
      </c>
      <c r="G6" s="4">
        <f>('Global Best'!$B3-B6)/'Global Best'!$B3</f>
        <v>0</v>
      </c>
      <c r="I6">
        <v>147.19999694824199</v>
      </c>
      <c r="J6">
        <v>2.3E-2</v>
      </c>
      <c r="K6">
        <v>147.19999694824199</v>
      </c>
      <c r="L6">
        <v>2.1999999999999999E-2</v>
      </c>
      <c r="M6">
        <v>147.19999694824199</v>
      </c>
      <c r="N6">
        <v>1.4999999999999999E-2</v>
      </c>
      <c r="O6">
        <v>147.19999694824199</v>
      </c>
      <c r="P6">
        <v>1.7999999999999999E-2</v>
      </c>
      <c r="Q6">
        <v>147.19999694824199</v>
      </c>
      <c r="R6">
        <v>1.4999999999999999E-2</v>
      </c>
      <c r="S6">
        <v>147.19999694824199</v>
      </c>
      <c r="T6">
        <v>1.4E-2</v>
      </c>
      <c r="U6">
        <v>147.19999694824199</v>
      </c>
      <c r="V6">
        <v>1.4E-2</v>
      </c>
      <c r="W6">
        <v>147.19999694824199</v>
      </c>
      <c r="X6">
        <v>1.4E-2</v>
      </c>
      <c r="Y6">
        <v>147.19999694824199</v>
      </c>
      <c r="Z6">
        <v>1.2999999999999999E-2</v>
      </c>
      <c r="AA6">
        <v>147.19999694824199</v>
      </c>
      <c r="AB6">
        <v>1.2999999999999999E-2</v>
      </c>
    </row>
    <row r="7" spans="1:28" x14ac:dyDescent="0.2">
      <c r="A7" t="s">
        <v>15</v>
      </c>
      <c r="B7" s="1">
        <f t="shared" ref="B7:B70" si="0">MAX(I7,K7,M7,O7,Q7,S7,U7,W7,Y7,AA7)</f>
        <v>132.80000305175699</v>
      </c>
      <c r="C7" s="1">
        <f t="shared" ref="C7:C70" si="1">AVERAGE(I7,K7,M7,O7,Q7,S7,U7,W7,Y7,AA7)</f>
        <v>132.80000305175696</v>
      </c>
      <c r="D7">
        <f t="shared" ref="D7:D70" si="2">STDEV(J7,L7,N7,P7,R7,T7,V7,X7,Z7,AB7)</f>
        <v>1.3165611772087669E-3</v>
      </c>
      <c r="E7" s="1">
        <f t="shared" ref="E7:E70" si="3">AVERAGE(J7,L7,N7,P7,R7,T7,V7,X7,Z7,AB7)</f>
        <v>2.0799999999999996E-2</v>
      </c>
      <c r="F7" s="1">
        <f>IF(B7='Global Best'!$B4,1,0)</f>
        <v>1</v>
      </c>
      <c r="G7" s="4">
        <f>('Global Best'!$B4-B7)/'Global Best'!$B4</f>
        <v>0</v>
      </c>
      <c r="I7">
        <v>132.80000305175699</v>
      </c>
      <c r="J7">
        <v>2.1000000000000001E-2</v>
      </c>
      <c r="K7">
        <v>132.80000305175699</v>
      </c>
      <c r="L7">
        <v>0.02</v>
      </c>
      <c r="M7">
        <v>132.80000305175699</v>
      </c>
      <c r="N7">
        <v>2.1000000000000001E-2</v>
      </c>
      <c r="O7">
        <v>132.80000305175699</v>
      </c>
      <c r="P7">
        <v>2.1000000000000001E-2</v>
      </c>
      <c r="Q7">
        <v>132.80000305175699</v>
      </c>
      <c r="R7">
        <v>0.02</v>
      </c>
      <c r="S7">
        <v>132.80000305175699</v>
      </c>
      <c r="T7">
        <v>2.4E-2</v>
      </c>
      <c r="U7">
        <v>132.80000305175699</v>
      </c>
      <c r="V7">
        <v>1.9E-2</v>
      </c>
      <c r="W7">
        <v>132.80000305175699</v>
      </c>
      <c r="X7">
        <v>2.1000000000000001E-2</v>
      </c>
      <c r="Y7">
        <v>132.80000305175699</v>
      </c>
      <c r="Z7">
        <v>2.1000000000000001E-2</v>
      </c>
      <c r="AA7">
        <v>132.80000305175699</v>
      </c>
      <c r="AB7">
        <v>0.02</v>
      </c>
    </row>
    <row r="8" spans="1:28" x14ac:dyDescent="0.2">
      <c r="A8" t="s">
        <v>16</v>
      </c>
      <c r="B8" s="1">
        <f t="shared" si="0"/>
        <v>178.100006103515</v>
      </c>
      <c r="C8" s="1">
        <f t="shared" si="1"/>
        <v>178.10000610351497</v>
      </c>
      <c r="D8">
        <f t="shared" si="2"/>
        <v>6.7494855771055306E-4</v>
      </c>
      <c r="E8" s="1">
        <f t="shared" si="3"/>
        <v>1.37E-2</v>
      </c>
      <c r="F8" s="1">
        <f>IF(B8='Global Best'!$B5,1,0)</f>
        <v>1</v>
      </c>
      <c r="G8" s="4">
        <f>('Global Best'!$B5-B8)/'Global Best'!$B5</f>
        <v>0</v>
      </c>
      <c r="I8">
        <v>178.100006103515</v>
      </c>
      <c r="J8">
        <v>1.2E-2</v>
      </c>
      <c r="K8">
        <v>178.100006103515</v>
      </c>
      <c r="L8">
        <v>1.2999999999999999E-2</v>
      </c>
      <c r="M8">
        <v>178.100006103515</v>
      </c>
      <c r="N8">
        <v>1.4E-2</v>
      </c>
      <c r="O8">
        <v>178.100006103515</v>
      </c>
      <c r="P8">
        <v>1.4E-2</v>
      </c>
      <c r="Q8">
        <v>178.100006103515</v>
      </c>
      <c r="R8">
        <v>1.4E-2</v>
      </c>
      <c r="S8">
        <v>178.100006103515</v>
      </c>
      <c r="T8">
        <v>1.4E-2</v>
      </c>
      <c r="U8">
        <v>178.100006103515</v>
      </c>
      <c r="V8">
        <v>1.4E-2</v>
      </c>
      <c r="W8">
        <v>178.100006103515</v>
      </c>
      <c r="X8">
        <v>1.4E-2</v>
      </c>
      <c r="Y8">
        <v>178.100006103515</v>
      </c>
      <c r="Z8">
        <v>1.4E-2</v>
      </c>
      <c r="AA8">
        <v>178.100006103515</v>
      </c>
      <c r="AB8">
        <v>1.4E-2</v>
      </c>
    </row>
    <row r="9" spans="1:28" x14ac:dyDescent="0.2">
      <c r="A9" t="s">
        <v>17</v>
      </c>
      <c r="B9" s="1">
        <f t="shared" si="0"/>
        <v>158.30000305175699</v>
      </c>
      <c r="C9" s="1">
        <f t="shared" si="1"/>
        <v>158.18000488281177</v>
      </c>
      <c r="D9">
        <f t="shared" si="2"/>
        <v>1.0749676997731396E-3</v>
      </c>
      <c r="E9" s="1">
        <f t="shared" si="3"/>
        <v>2.2599999999999999E-2</v>
      </c>
      <c r="F9" s="1">
        <f>IF(B9='Global Best'!$B6,1,0)</f>
        <v>0</v>
      </c>
      <c r="G9" s="4">
        <f>('Global Best'!$B6-B9)/'Global Best'!$B6</f>
        <v>6.900821121996796E-3</v>
      </c>
      <c r="I9">
        <v>158.30000305175699</v>
      </c>
      <c r="J9">
        <v>2.3E-2</v>
      </c>
      <c r="K9">
        <v>158.100006103515</v>
      </c>
      <c r="L9">
        <v>2.3E-2</v>
      </c>
      <c r="M9">
        <v>158.100006103515</v>
      </c>
      <c r="N9">
        <v>2.1000000000000001E-2</v>
      </c>
      <c r="O9">
        <v>158.100006103515</v>
      </c>
      <c r="P9">
        <v>2.1000000000000001E-2</v>
      </c>
      <c r="Q9">
        <v>158.100006103515</v>
      </c>
      <c r="R9">
        <v>2.1999999999999999E-2</v>
      </c>
      <c r="S9">
        <v>158.30000305175699</v>
      </c>
      <c r="T9">
        <v>2.1999999999999999E-2</v>
      </c>
      <c r="U9">
        <v>158.100006103515</v>
      </c>
      <c r="V9">
        <v>2.3E-2</v>
      </c>
      <c r="W9">
        <v>158.30000305175699</v>
      </c>
      <c r="X9">
        <v>2.3E-2</v>
      </c>
      <c r="Y9">
        <v>158.100006103515</v>
      </c>
      <c r="Z9">
        <v>2.4E-2</v>
      </c>
      <c r="AA9">
        <v>158.30000305175699</v>
      </c>
      <c r="AB9">
        <v>2.4E-2</v>
      </c>
    </row>
    <row r="10" spans="1:28" x14ac:dyDescent="0.2">
      <c r="A10" t="s">
        <v>3</v>
      </c>
      <c r="B10" s="1">
        <f t="shared" si="0"/>
        <v>96.099998474121094</v>
      </c>
      <c r="C10" s="1">
        <f t="shared" si="1"/>
        <v>96.099998474121094</v>
      </c>
      <c r="D10">
        <f t="shared" si="2"/>
        <v>8.7559503577091342E-4</v>
      </c>
      <c r="E10" s="1">
        <f t="shared" si="3"/>
        <v>1.4900000000000002E-2</v>
      </c>
      <c r="F10" s="1">
        <f>IF(B10='Global Best'!$B7,1,0)</f>
        <v>1</v>
      </c>
      <c r="G10" s="4">
        <f>('Global Best'!$B7-B10)/'Global Best'!$B7</f>
        <v>0</v>
      </c>
      <c r="I10">
        <v>96.099998474121094</v>
      </c>
      <c r="J10">
        <v>1.2999999999999999E-2</v>
      </c>
      <c r="K10">
        <v>96.099998474121094</v>
      </c>
      <c r="L10">
        <v>1.4E-2</v>
      </c>
      <c r="M10">
        <v>96.099998474121094</v>
      </c>
      <c r="N10">
        <v>1.4999999999999999E-2</v>
      </c>
      <c r="O10">
        <v>96.099998474121094</v>
      </c>
      <c r="P10">
        <v>1.6E-2</v>
      </c>
      <c r="Q10">
        <v>96.099998474121094</v>
      </c>
      <c r="R10">
        <v>1.6E-2</v>
      </c>
      <c r="S10">
        <v>96.099998474121094</v>
      </c>
      <c r="T10">
        <v>1.4999999999999999E-2</v>
      </c>
      <c r="U10">
        <v>96.099998474121094</v>
      </c>
      <c r="V10">
        <v>1.4999999999999999E-2</v>
      </c>
      <c r="W10">
        <v>96.099998474121094</v>
      </c>
      <c r="X10">
        <v>1.4999999999999999E-2</v>
      </c>
      <c r="Y10">
        <v>96.099998474121094</v>
      </c>
      <c r="Z10">
        <v>1.4999999999999999E-2</v>
      </c>
      <c r="AA10">
        <v>96.099998474121094</v>
      </c>
      <c r="AB10">
        <v>1.4999999999999999E-2</v>
      </c>
    </row>
    <row r="11" spans="1:28" x14ac:dyDescent="0.2">
      <c r="A11" t="s">
        <v>18</v>
      </c>
      <c r="B11" s="1">
        <f t="shared" si="0"/>
        <v>78.400001525878906</v>
      </c>
      <c r="C11" s="1">
        <f t="shared" si="1"/>
        <v>78.400001525878906</v>
      </c>
      <c r="D11">
        <f t="shared" si="2"/>
        <v>1.3333333333333337E-3</v>
      </c>
      <c r="E11" s="1">
        <f t="shared" si="3"/>
        <v>1.9999999999999997E-2</v>
      </c>
      <c r="F11" s="1">
        <f>IF(B11='Global Best'!$B8,1,0)</f>
        <v>1</v>
      </c>
      <c r="G11" s="4">
        <f>('Global Best'!$B8-B11)/'Global Best'!$B8</f>
        <v>0</v>
      </c>
      <c r="I11">
        <v>78.400001525878906</v>
      </c>
      <c r="J11">
        <v>1.7000000000000001E-2</v>
      </c>
      <c r="K11">
        <v>78.400001525878906</v>
      </c>
      <c r="L11">
        <v>1.9E-2</v>
      </c>
      <c r="M11">
        <v>78.400001525878906</v>
      </c>
      <c r="N11">
        <v>2.1000000000000001E-2</v>
      </c>
      <c r="O11">
        <v>78.400001525878906</v>
      </c>
      <c r="P11">
        <v>1.9E-2</v>
      </c>
      <c r="Q11">
        <v>78.400001525878906</v>
      </c>
      <c r="R11">
        <v>2.1000000000000001E-2</v>
      </c>
      <c r="S11">
        <v>78.400001525878906</v>
      </c>
      <c r="T11">
        <v>0.02</v>
      </c>
      <c r="U11">
        <v>78.400001525878906</v>
      </c>
      <c r="V11">
        <v>2.1000000000000001E-2</v>
      </c>
      <c r="W11">
        <v>78.400001525878906</v>
      </c>
      <c r="X11">
        <v>0.02</v>
      </c>
      <c r="Y11">
        <v>78.400001525878906</v>
      </c>
      <c r="Z11">
        <v>2.1000000000000001E-2</v>
      </c>
      <c r="AA11">
        <v>78.400001525878906</v>
      </c>
      <c r="AB11">
        <v>2.1000000000000001E-2</v>
      </c>
    </row>
    <row r="12" spans="1:28" x14ac:dyDescent="0.2">
      <c r="A12" t="s">
        <v>19</v>
      </c>
      <c r="B12" s="1">
        <f t="shared" si="0"/>
        <v>85.599998474121094</v>
      </c>
      <c r="C12" s="1">
        <f t="shared" si="1"/>
        <v>84.799998474121097</v>
      </c>
      <c r="D12">
        <f t="shared" si="2"/>
        <v>9.718253158075502E-4</v>
      </c>
      <c r="E12" s="1">
        <f t="shared" si="3"/>
        <v>1.4500000000000002E-2</v>
      </c>
      <c r="F12" s="1">
        <f>IF(B12='Global Best'!$B9,1,0)</f>
        <v>1</v>
      </c>
      <c r="G12" s="4">
        <f>('Global Best'!$B9-B12)/'Global Best'!$B9</f>
        <v>0</v>
      </c>
      <c r="I12">
        <v>84.599998474121094</v>
      </c>
      <c r="J12">
        <v>1.6E-2</v>
      </c>
      <c r="K12">
        <v>84.599998474121094</v>
      </c>
      <c r="L12">
        <v>1.4E-2</v>
      </c>
      <c r="M12">
        <v>85.599998474121094</v>
      </c>
      <c r="N12">
        <v>1.4999999999999999E-2</v>
      </c>
      <c r="O12">
        <v>84.599998474121094</v>
      </c>
      <c r="P12">
        <v>1.2999999999999999E-2</v>
      </c>
      <c r="Q12">
        <v>84.599998474121094</v>
      </c>
      <c r="R12">
        <v>1.4999999999999999E-2</v>
      </c>
      <c r="S12">
        <v>84.599998474121094</v>
      </c>
      <c r="T12">
        <v>1.4999999999999999E-2</v>
      </c>
      <c r="U12">
        <v>84.599998474121094</v>
      </c>
      <c r="V12">
        <v>1.4999999999999999E-2</v>
      </c>
      <c r="W12">
        <v>84.599998474121094</v>
      </c>
      <c r="X12">
        <v>1.4999999999999999E-2</v>
      </c>
      <c r="Y12">
        <v>84.599998474121094</v>
      </c>
      <c r="Z12">
        <v>1.2999999999999999E-2</v>
      </c>
      <c r="AA12">
        <v>85.599998474121094</v>
      </c>
      <c r="AB12">
        <v>1.4E-2</v>
      </c>
    </row>
    <row r="13" spans="1:28" x14ac:dyDescent="0.2">
      <c r="A13" t="s">
        <v>20</v>
      </c>
      <c r="B13" s="1">
        <f t="shared" si="0"/>
        <v>73.599998474121094</v>
      </c>
      <c r="C13" s="1">
        <f t="shared" si="1"/>
        <v>73.599998474121094</v>
      </c>
      <c r="D13">
        <f t="shared" si="2"/>
        <v>1.0749676997731403E-3</v>
      </c>
      <c r="E13" s="1">
        <f t="shared" si="3"/>
        <v>1.8599999999999998E-2</v>
      </c>
      <c r="F13" s="1">
        <f>IF(B13='Global Best'!$B10,1,0)</f>
        <v>1</v>
      </c>
      <c r="G13" s="4">
        <f>('Global Best'!$B10-B13)/'Global Best'!$B10</f>
        <v>0</v>
      </c>
      <c r="I13">
        <v>73.599998474121094</v>
      </c>
      <c r="J13">
        <v>1.7999999999999999E-2</v>
      </c>
      <c r="K13">
        <v>73.599998474121094</v>
      </c>
      <c r="L13">
        <v>1.7999999999999999E-2</v>
      </c>
      <c r="M13">
        <v>73.599998474121094</v>
      </c>
      <c r="N13">
        <v>0.02</v>
      </c>
      <c r="O13">
        <v>73.599998474121094</v>
      </c>
      <c r="P13">
        <v>1.9E-2</v>
      </c>
      <c r="Q13">
        <v>73.599998474121094</v>
      </c>
      <c r="R13">
        <v>1.7000000000000001E-2</v>
      </c>
      <c r="S13">
        <v>73.599998474121094</v>
      </c>
      <c r="T13">
        <v>1.7999999999999999E-2</v>
      </c>
      <c r="U13">
        <v>73.599998474121094</v>
      </c>
      <c r="V13">
        <v>1.7999999999999999E-2</v>
      </c>
      <c r="W13">
        <v>73.599998474121094</v>
      </c>
      <c r="X13">
        <v>0.02</v>
      </c>
      <c r="Y13">
        <v>73.599998474121094</v>
      </c>
      <c r="Z13">
        <v>0.02</v>
      </c>
      <c r="AA13">
        <v>73.599998474121094</v>
      </c>
      <c r="AB13">
        <v>1.7999999999999999E-2</v>
      </c>
    </row>
    <row r="14" spans="1:28" x14ac:dyDescent="0.2">
      <c r="A14" t="s">
        <v>21</v>
      </c>
      <c r="B14" s="1">
        <f t="shared" si="0"/>
        <v>154.89999389648401</v>
      </c>
      <c r="C14" s="1">
        <f t="shared" si="1"/>
        <v>154.89999389648398</v>
      </c>
      <c r="D14">
        <f t="shared" si="2"/>
        <v>4.830458915396484E-4</v>
      </c>
      <c r="E14" s="1">
        <f t="shared" si="3"/>
        <v>1.37E-2</v>
      </c>
      <c r="F14" s="1">
        <f>IF(B14='Global Best'!$B11,1,0)</f>
        <v>1</v>
      </c>
      <c r="G14" s="4">
        <f>('Global Best'!$B11-B14)/'Global Best'!$B11</f>
        <v>0</v>
      </c>
      <c r="I14">
        <v>154.89999389648401</v>
      </c>
      <c r="J14">
        <v>1.2999999999999999E-2</v>
      </c>
      <c r="K14">
        <v>154.89999389648401</v>
      </c>
      <c r="L14">
        <v>1.4E-2</v>
      </c>
      <c r="M14">
        <v>154.89999389648401</v>
      </c>
      <c r="N14">
        <v>1.2999999999999999E-2</v>
      </c>
      <c r="O14">
        <v>154.89999389648401</v>
      </c>
      <c r="P14">
        <v>1.4E-2</v>
      </c>
      <c r="Q14">
        <v>154.89999389648401</v>
      </c>
      <c r="R14">
        <v>1.4E-2</v>
      </c>
      <c r="S14">
        <v>154.89999389648401</v>
      </c>
      <c r="T14">
        <v>1.4E-2</v>
      </c>
      <c r="U14">
        <v>154.89999389648401</v>
      </c>
      <c r="V14">
        <v>1.2999999999999999E-2</v>
      </c>
      <c r="W14">
        <v>154.89999389648401</v>
      </c>
      <c r="X14">
        <v>1.4E-2</v>
      </c>
      <c r="Y14">
        <v>154.89999389648401</v>
      </c>
      <c r="Z14">
        <v>1.4E-2</v>
      </c>
      <c r="AA14">
        <v>154.89999389648401</v>
      </c>
      <c r="AB14">
        <v>1.4E-2</v>
      </c>
    </row>
    <row r="15" spans="1:28" x14ac:dyDescent="0.2">
      <c r="A15" t="s">
        <v>4</v>
      </c>
      <c r="B15" s="1">
        <f t="shared" si="0"/>
        <v>134</v>
      </c>
      <c r="C15" s="1">
        <f t="shared" si="1"/>
        <v>134</v>
      </c>
      <c r="D15">
        <f t="shared" si="2"/>
        <v>7.3786478737262139E-4</v>
      </c>
      <c r="E15" s="1">
        <f t="shared" si="3"/>
        <v>1.8099999999999998E-2</v>
      </c>
      <c r="F15" s="1">
        <f>IF(B15='Global Best'!$B12,1,0)</f>
        <v>1</v>
      </c>
      <c r="G15" s="4">
        <f>('Global Best'!$B12-B15)/'Global Best'!$B12</f>
        <v>0</v>
      </c>
      <c r="I15">
        <v>134</v>
      </c>
      <c r="J15">
        <v>1.7999999999999999E-2</v>
      </c>
      <c r="K15">
        <v>134</v>
      </c>
      <c r="L15">
        <v>1.7999999999999999E-2</v>
      </c>
      <c r="M15">
        <v>134</v>
      </c>
      <c r="N15">
        <v>1.9E-2</v>
      </c>
      <c r="O15">
        <v>134</v>
      </c>
      <c r="P15">
        <v>1.7999999999999999E-2</v>
      </c>
      <c r="Q15">
        <v>134</v>
      </c>
      <c r="R15">
        <v>1.7000000000000001E-2</v>
      </c>
      <c r="S15">
        <v>134</v>
      </c>
      <c r="T15">
        <v>1.7999999999999999E-2</v>
      </c>
      <c r="U15">
        <v>134</v>
      </c>
      <c r="V15">
        <v>1.7000000000000001E-2</v>
      </c>
      <c r="W15">
        <v>134</v>
      </c>
      <c r="X15">
        <v>1.9E-2</v>
      </c>
      <c r="Y15">
        <v>134</v>
      </c>
      <c r="Z15">
        <v>1.9E-2</v>
      </c>
      <c r="AA15">
        <v>134</v>
      </c>
      <c r="AB15">
        <v>1.7999999999999999E-2</v>
      </c>
    </row>
    <row r="16" spans="1:28" x14ac:dyDescent="0.2">
      <c r="A16" t="s">
        <v>22</v>
      </c>
      <c r="B16" s="1">
        <f t="shared" si="0"/>
        <v>77.699996948242102</v>
      </c>
      <c r="C16" s="1">
        <f t="shared" si="1"/>
        <v>77.699996948242088</v>
      </c>
      <c r="D16">
        <f t="shared" si="2"/>
        <v>6.6666666666666675E-4</v>
      </c>
      <c r="E16" s="1">
        <f t="shared" si="3"/>
        <v>1.4000000000000002E-2</v>
      </c>
      <c r="F16" s="1">
        <f>IF(B16='Global Best'!$B13,1,0)</f>
        <v>1</v>
      </c>
      <c r="G16" s="4">
        <f>('Global Best'!$B13-B16)/'Global Best'!$B13</f>
        <v>0</v>
      </c>
      <c r="I16">
        <v>77.699996948242102</v>
      </c>
      <c r="J16">
        <v>1.4999999999999999E-2</v>
      </c>
      <c r="K16">
        <v>77.699996948242102</v>
      </c>
      <c r="L16">
        <v>1.4E-2</v>
      </c>
      <c r="M16">
        <v>77.699996948242102</v>
      </c>
      <c r="N16">
        <v>1.2999999999999999E-2</v>
      </c>
      <c r="O16">
        <v>77.699996948242102</v>
      </c>
      <c r="P16">
        <v>1.4E-2</v>
      </c>
      <c r="Q16">
        <v>77.699996948242102</v>
      </c>
      <c r="R16">
        <v>1.4E-2</v>
      </c>
      <c r="S16">
        <v>77.699996948242102</v>
      </c>
      <c r="T16">
        <v>1.4E-2</v>
      </c>
      <c r="U16">
        <v>77.699996948242102</v>
      </c>
      <c r="V16">
        <v>1.4999999999999999E-2</v>
      </c>
      <c r="W16">
        <v>77.699996948242102</v>
      </c>
      <c r="X16">
        <v>1.2999999999999999E-2</v>
      </c>
      <c r="Y16">
        <v>77.699996948242102</v>
      </c>
      <c r="Z16">
        <v>1.4E-2</v>
      </c>
      <c r="AA16">
        <v>77.699996948242102</v>
      </c>
      <c r="AB16">
        <v>1.4E-2</v>
      </c>
    </row>
    <row r="17" spans="1:28" x14ac:dyDescent="0.2">
      <c r="A17" t="s">
        <v>23</v>
      </c>
      <c r="B17" s="1">
        <f t="shared" si="0"/>
        <v>63.5</v>
      </c>
      <c r="C17" s="1">
        <f t="shared" si="1"/>
        <v>63.459999847412099</v>
      </c>
      <c r="D17">
        <f t="shared" si="2"/>
        <v>8.4983658559879664E-4</v>
      </c>
      <c r="E17" s="1">
        <f t="shared" si="3"/>
        <v>1.7499999999999998E-2</v>
      </c>
      <c r="F17" s="1">
        <f>IF(B17='Global Best'!$B14,1,0)</f>
        <v>1</v>
      </c>
      <c r="G17" s="4">
        <f>('Global Best'!$B14-B17)/'Global Best'!$B14</f>
        <v>0</v>
      </c>
      <c r="I17">
        <v>63.5</v>
      </c>
      <c r="J17">
        <v>1.6E-2</v>
      </c>
      <c r="K17">
        <v>63.5</v>
      </c>
      <c r="L17">
        <v>1.7000000000000001E-2</v>
      </c>
      <c r="M17">
        <v>63.5</v>
      </c>
      <c r="N17">
        <v>1.7999999999999999E-2</v>
      </c>
      <c r="O17">
        <v>63.5</v>
      </c>
      <c r="P17">
        <v>1.7000000000000001E-2</v>
      </c>
      <c r="Q17">
        <v>63.099998474121001</v>
      </c>
      <c r="R17">
        <v>1.7999999999999999E-2</v>
      </c>
      <c r="S17">
        <v>63.5</v>
      </c>
      <c r="T17">
        <v>1.7000000000000001E-2</v>
      </c>
      <c r="U17">
        <v>63.5</v>
      </c>
      <c r="V17">
        <v>1.7999999999999999E-2</v>
      </c>
      <c r="W17">
        <v>63.5</v>
      </c>
      <c r="X17">
        <v>1.7000000000000001E-2</v>
      </c>
      <c r="Y17">
        <v>63.5</v>
      </c>
      <c r="Z17">
        <v>1.9E-2</v>
      </c>
      <c r="AA17">
        <v>63.5</v>
      </c>
      <c r="AB17">
        <v>1.7999999999999999E-2</v>
      </c>
    </row>
    <row r="18" spans="1:28" x14ac:dyDescent="0.2">
      <c r="A18" t="s">
        <v>24</v>
      </c>
      <c r="B18" s="1">
        <f t="shared" si="0"/>
        <v>41.799999237060497</v>
      </c>
      <c r="C18" s="1">
        <f t="shared" si="1"/>
        <v>41.799999237060497</v>
      </c>
      <c r="D18">
        <f t="shared" si="2"/>
        <v>9.428090415820635E-4</v>
      </c>
      <c r="E18" s="1">
        <f t="shared" si="3"/>
        <v>1.3000000000000001E-2</v>
      </c>
      <c r="F18" s="1">
        <f>IF(B18='Global Best'!$B15,1,0)</f>
        <v>1</v>
      </c>
      <c r="G18" s="4">
        <f>('Global Best'!$B15-B18)/'Global Best'!$B15</f>
        <v>0</v>
      </c>
      <c r="I18">
        <v>41.799999237060497</v>
      </c>
      <c r="J18">
        <v>1.0999999999999999E-2</v>
      </c>
      <c r="K18">
        <v>41.799999237060497</v>
      </c>
      <c r="L18">
        <v>1.2999999999999999E-2</v>
      </c>
      <c r="M18">
        <v>41.799999237060497</v>
      </c>
      <c r="N18">
        <v>1.2999999999999999E-2</v>
      </c>
      <c r="O18">
        <v>41.799999237060497</v>
      </c>
      <c r="P18">
        <v>1.2999999999999999E-2</v>
      </c>
      <c r="Q18">
        <v>41.799999237060497</v>
      </c>
      <c r="R18">
        <v>1.2999999999999999E-2</v>
      </c>
      <c r="S18">
        <v>41.799999237060497</v>
      </c>
      <c r="T18">
        <v>1.4E-2</v>
      </c>
      <c r="U18">
        <v>41.799999237060497</v>
      </c>
      <c r="V18">
        <v>1.4E-2</v>
      </c>
      <c r="W18">
        <v>41.799999237060497</v>
      </c>
      <c r="X18">
        <v>1.4E-2</v>
      </c>
      <c r="Y18">
        <v>41.799999237060497</v>
      </c>
      <c r="Z18">
        <v>1.2E-2</v>
      </c>
      <c r="AA18">
        <v>41.799999237060497</v>
      </c>
      <c r="AB18">
        <v>1.2999999999999999E-2</v>
      </c>
    </row>
    <row r="19" spans="1:28" x14ac:dyDescent="0.2">
      <c r="A19" t="s">
        <v>25</v>
      </c>
      <c r="B19" s="1">
        <f t="shared" si="0"/>
        <v>27.899999618530199</v>
      </c>
      <c r="C19" s="1">
        <f t="shared" si="1"/>
        <v>27.899999618530195</v>
      </c>
      <c r="D19">
        <f t="shared" si="2"/>
        <v>8.2327260234856534E-4</v>
      </c>
      <c r="E19" s="1">
        <f t="shared" si="3"/>
        <v>1.9299999999999998E-2</v>
      </c>
      <c r="F19" s="1">
        <f>IF(B19='Global Best'!$B16,1,0)</f>
        <v>1</v>
      </c>
      <c r="G19" s="4">
        <f>('Global Best'!$B16-B19)/'Global Best'!$B16</f>
        <v>0</v>
      </c>
      <c r="I19">
        <v>27.899999618530199</v>
      </c>
      <c r="J19">
        <v>1.7999999999999999E-2</v>
      </c>
      <c r="K19">
        <v>27.899999618530199</v>
      </c>
      <c r="L19">
        <v>1.7999999999999999E-2</v>
      </c>
      <c r="M19">
        <v>27.899999618530199</v>
      </c>
      <c r="N19">
        <v>1.9E-2</v>
      </c>
      <c r="O19">
        <v>27.899999618530199</v>
      </c>
      <c r="P19">
        <v>0.02</v>
      </c>
      <c r="Q19">
        <v>27.899999618530199</v>
      </c>
      <c r="R19">
        <v>1.9E-2</v>
      </c>
      <c r="S19">
        <v>27.899999618530199</v>
      </c>
      <c r="T19">
        <v>0.02</v>
      </c>
      <c r="U19">
        <v>27.899999618530199</v>
      </c>
      <c r="V19">
        <v>0.02</v>
      </c>
      <c r="W19">
        <v>27.899999618530199</v>
      </c>
      <c r="X19">
        <v>0.02</v>
      </c>
      <c r="Y19">
        <v>27.899999618530199</v>
      </c>
      <c r="Z19">
        <v>1.9E-2</v>
      </c>
      <c r="AA19">
        <v>27.899999618530199</v>
      </c>
      <c r="AB19">
        <v>0.02</v>
      </c>
    </row>
    <row r="20" spans="1:28" x14ac:dyDescent="0.2">
      <c r="A20" t="s">
        <v>26</v>
      </c>
      <c r="B20" s="1">
        <f t="shared" si="0"/>
        <v>108.5</v>
      </c>
      <c r="C20" s="1">
        <f t="shared" si="1"/>
        <v>108.5</v>
      </c>
      <c r="D20">
        <f t="shared" si="2"/>
        <v>1.1595018087284059E-3</v>
      </c>
      <c r="E20" s="1">
        <f t="shared" si="3"/>
        <v>1.4700000000000001E-2</v>
      </c>
      <c r="F20" s="1">
        <f>IF(B20='Global Best'!$B17,1,0)</f>
        <v>1</v>
      </c>
      <c r="G20" s="4">
        <f>('Global Best'!$B17-B20)/'Global Best'!$B17</f>
        <v>0</v>
      </c>
      <c r="I20">
        <v>108.5</v>
      </c>
      <c r="J20">
        <v>1.2999999999999999E-2</v>
      </c>
      <c r="K20">
        <v>108.5</v>
      </c>
      <c r="L20">
        <v>1.2999999999999999E-2</v>
      </c>
      <c r="M20">
        <v>108.5</v>
      </c>
      <c r="N20">
        <v>1.4999999999999999E-2</v>
      </c>
      <c r="O20">
        <v>108.5</v>
      </c>
      <c r="P20">
        <v>1.4999999999999999E-2</v>
      </c>
      <c r="Q20">
        <v>108.5</v>
      </c>
      <c r="R20">
        <v>1.4E-2</v>
      </c>
      <c r="S20">
        <v>108.5</v>
      </c>
      <c r="T20">
        <v>1.6E-2</v>
      </c>
      <c r="U20">
        <v>108.5</v>
      </c>
      <c r="V20">
        <v>1.6E-2</v>
      </c>
      <c r="W20">
        <v>108.5</v>
      </c>
      <c r="X20">
        <v>1.6E-2</v>
      </c>
      <c r="Y20">
        <v>108.5</v>
      </c>
      <c r="Z20">
        <v>1.4E-2</v>
      </c>
      <c r="AA20">
        <v>108.5</v>
      </c>
      <c r="AB20">
        <v>1.4999999999999999E-2</v>
      </c>
    </row>
    <row r="21" spans="1:28" x14ac:dyDescent="0.2">
      <c r="A21" t="s">
        <v>27</v>
      </c>
      <c r="B21" s="1">
        <f t="shared" si="0"/>
        <v>104.400001525878</v>
      </c>
      <c r="C21" s="1">
        <f t="shared" si="1"/>
        <v>104.400001525878</v>
      </c>
      <c r="D21">
        <f t="shared" si="2"/>
        <v>1.1352924243950931E-3</v>
      </c>
      <c r="E21" s="1">
        <f t="shared" si="3"/>
        <v>1.6800000000000002E-2</v>
      </c>
      <c r="F21" s="1">
        <f>IF(B21='Global Best'!$B18,1,0)</f>
        <v>1</v>
      </c>
      <c r="G21" s="4">
        <f>('Global Best'!$B18-B21)/'Global Best'!$B18</f>
        <v>0</v>
      </c>
      <c r="I21">
        <v>104.400001525878</v>
      </c>
      <c r="J21">
        <v>1.6E-2</v>
      </c>
      <c r="K21">
        <v>104.400001525878</v>
      </c>
      <c r="L21">
        <v>1.9E-2</v>
      </c>
      <c r="M21">
        <v>104.400001525878</v>
      </c>
      <c r="N21">
        <v>1.7000000000000001E-2</v>
      </c>
      <c r="O21">
        <v>104.400001525878</v>
      </c>
      <c r="P21">
        <v>1.6E-2</v>
      </c>
      <c r="Q21">
        <v>104.400001525878</v>
      </c>
      <c r="R21">
        <v>1.7999999999999999E-2</v>
      </c>
      <c r="S21">
        <v>104.400001525878</v>
      </c>
      <c r="T21">
        <v>1.7999999999999999E-2</v>
      </c>
      <c r="U21">
        <v>104.400001525878</v>
      </c>
      <c r="V21">
        <v>1.6E-2</v>
      </c>
      <c r="W21">
        <v>104.400001525878</v>
      </c>
      <c r="X21">
        <v>1.6E-2</v>
      </c>
      <c r="Y21">
        <v>104.400001525878</v>
      </c>
      <c r="Z21">
        <v>1.6E-2</v>
      </c>
      <c r="AA21">
        <v>104.400001525878</v>
      </c>
      <c r="AB21">
        <v>1.6E-2</v>
      </c>
    </row>
    <row r="22" spans="1:28" x14ac:dyDescent="0.2">
      <c r="A22" t="s">
        <v>28</v>
      </c>
      <c r="B22" s="1">
        <f t="shared" si="0"/>
        <v>119.09999847412099</v>
      </c>
      <c r="C22" s="1">
        <f t="shared" si="1"/>
        <v>119.09999847412101</v>
      </c>
      <c r="D22">
        <f t="shared" si="2"/>
        <v>6.9920589878010085E-4</v>
      </c>
      <c r="E22" s="1">
        <f t="shared" si="3"/>
        <v>1.2399999999999998E-2</v>
      </c>
      <c r="F22" s="1">
        <f>IF(B22='Global Best'!$B19,1,0)</f>
        <v>1</v>
      </c>
      <c r="G22" s="4">
        <f>('Global Best'!$B19-B22)/'Global Best'!$B19</f>
        <v>0</v>
      </c>
      <c r="I22">
        <v>119.09999847412099</v>
      </c>
      <c r="J22">
        <v>1.2E-2</v>
      </c>
      <c r="K22">
        <v>119.09999847412099</v>
      </c>
      <c r="L22">
        <v>1.0999999999999999E-2</v>
      </c>
      <c r="M22">
        <v>119.09999847412099</v>
      </c>
      <c r="N22">
        <v>1.2999999999999999E-2</v>
      </c>
      <c r="O22">
        <v>119.09999847412099</v>
      </c>
      <c r="P22">
        <v>1.2E-2</v>
      </c>
      <c r="Q22">
        <v>119.09999847412099</v>
      </c>
      <c r="R22">
        <v>1.2999999999999999E-2</v>
      </c>
      <c r="S22">
        <v>119.09999847412099</v>
      </c>
      <c r="T22">
        <v>1.2999999999999999E-2</v>
      </c>
      <c r="U22">
        <v>119.09999847412099</v>
      </c>
      <c r="V22">
        <v>1.2999999999999999E-2</v>
      </c>
      <c r="W22">
        <v>119.09999847412099</v>
      </c>
      <c r="X22">
        <v>1.2E-2</v>
      </c>
      <c r="Y22">
        <v>119.09999847412099</v>
      </c>
      <c r="Z22">
        <v>1.2999999999999999E-2</v>
      </c>
      <c r="AA22">
        <v>119.09999847412099</v>
      </c>
      <c r="AB22">
        <v>1.2E-2</v>
      </c>
    </row>
    <row r="23" spans="1:28" x14ac:dyDescent="0.2">
      <c r="A23" t="s">
        <v>29</v>
      </c>
      <c r="B23" s="1">
        <f t="shared" si="0"/>
        <v>102.5</v>
      </c>
      <c r="C23" s="1">
        <f t="shared" si="1"/>
        <v>102.5</v>
      </c>
      <c r="D23">
        <f t="shared" si="2"/>
        <v>9.1893658347268127E-4</v>
      </c>
      <c r="E23" s="1">
        <f t="shared" si="3"/>
        <v>2.0799999999999999E-2</v>
      </c>
      <c r="F23" s="1">
        <f>IF(B23='Global Best'!$B20,1,0)</f>
        <v>1</v>
      </c>
      <c r="G23" s="4">
        <f>('Global Best'!$B20-B23)/'Global Best'!$B20</f>
        <v>0</v>
      </c>
      <c r="I23">
        <v>102.5</v>
      </c>
      <c r="J23">
        <v>2.1000000000000001E-2</v>
      </c>
      <c r="K23">
        <v>102.5</v>
      </c>
      <c r="L23">
        <v>2.1000000000000001E-2</v>
      </c>
      <c r="M23">
        <v>102.5</v>
      </c>
      <c r="N23">
        <v>2.1000000000000001E-2</v>
      </c>
      <c r="O23">
        <v>102.5</v>
      </c>
      <c r="P23">
        <v>2.1000000000000001E-2</v>
      </c>
      <c r="Q23">
        <v>102.5</v>
      </c>
      <c r="R23">
        <v>0.02</v>
      </c>
      <c r="S23">
        <v>102.5</v>
      </c>
      <c r="T23">
        <v>0.02</v>
      </c>
      <c r="U23">
        <v>102.5</v>
      </c>
      <c r="V23">
        <v>2.1000000000000001E-2</v>
      </c>
      <c r="W23">
        <v>102.5</v>
      </c>
      <c r="X23">
        <v>2.1999999999999999E-2</v>
      </c>
      <c r="Y23">
        <v>102.5</v>
      </c>
      <c r="Z23">
        <v>2.1999999999999999E-2</v>
      </c>
      <c r="AA23">
        <v>102.5</v>
      </c>
      <c r="AB23">
        <v>1.9E-2</v>
      </c>
    </row>
    <row r="24" spans="1:28" x14ac:dyDescent="0.2">
      <c r="A24" t="s">
        <v>30</v>
      </c>
      <c r="B24" s="1">
        <f t="shared" si="0"/>
        <v>115.300003051757</v>
      </c>
      <c r="C24" s="1">
        <f t="shared" si="1"/>
        <v>115.30000305175699</v>
      </c>
      <c r="D24">
        <f t="shared" si="2"/>
        <v>1.0327955589886446E-3</v>
      </c>
      <c r="E24" s="1">
        <f t="shared" si="3"/>
        <v>1.4200000000000001E-2</v>
      </c>
      <c r="F24" s="1">
        <f>IF(B24='Global Best'!$B21,1,0)</f>
        <v>1</v>
      </c>
      <c r="G24" s="4">
        <f>('Global Best'!$B21-B24)/'Global Best'!$B21</f>
        <v>0</v>
      </c>
      <c r="I24">
        <v>115.300003051757</v>
      </c>
      <c r="J24">
        <v>1.4E-2</v>
      </c>
      <c r="K24">
        <v>115.300003051757</v>
      </c>
      <c r="L24">
        <v>1.6E-2</v>
      </c>
      <c r="M24">
        <v>115.300003051757</v>
      </c>
      <c r="N24">
        <v>1.4E-2</v>
      </c>
      <c r="O24">
        <v>115.300003051757</v>
      </c>
      <c r="P24">
        <v>1.4E-2</v>
      </c>
      <c r="Q24">
        <v>115.300003051757</v>
      </c>
      <c r="R24">
        <v>1.4E-2</v>
      </c>
      <c r="S24">
        <v>115.300003051757</v>
      </c>
      <c r="T24">
        <v>1.2999999999999999E-2</v>
      </c>
      <c r="U24">
        <v>115.300003051757</v>
      </c>
      <c r="V24">
        <v>1.2999999999999999E-2</v>
      </c>
      <c r="W24">
        <v>115.300003051757</v>
      </c>
      <c r="X24">
        <v>1.4E-2</v>
      </c>
      <c r="Y24">
        <v>115.300003051757</v>
      </c>
      <c r="Z24">
        <v>1.4E-2</v>
      </c>
      <c r="AA24">
        <v>115.300003051757</v>
      </c>
      <c r="AB24">
        <v>1.6E-2</v>
      </c>
    </row>
    <row r="25" spans="1:28" x14ac:dyDescent="0.2">
      <c r="A25" t="s">
        <v>31</v>
      </c>
      <c r="B25" s="1">
        <f t="shared" si="0"/>
        <v>101.800003051757</v>
      </c>
      <c r="C25" s="1">
        <f t="shared" si="1"/>
        <v>101.800003051757</v>
      </c>
      <c r="D25">
        <f t="shared" si="2"/>
        <v>4.8304589153964835E-4</v>
      </c>
      <c r="E25" s="1">
        <f t="shared" si="3"/>
        <v>1.8699999999999998E-2</v>
      </c>
      <c r="F25" s="1">
        <f>IF(B25='Global Best'!$B22,1,0)</f>
        <v>1</v>
      </c>
      <c r="G25" s="4">
        <f>('Global Best'!$B22-B25)/'Global Best'!$B22</f>
        <v>0</v>
      </c>
      <c r="I25">
        <v>101.800003051757</v>
      </c>
      <c r="J25">
        <v>1.9E-2</v>
      </c>
      <c r="K25">
        <v>101.800003051757</v>
      </c>
      <c r="L25">
        <v>1.9E-2</v>
      </c>
      <c r="M25">
        <v>101.800003051757</v>
      </c>
      <c r="N25">
        <v>1.7999999999999999E-2</v>
      </c>
      <c r="O25">
        <v>101.800003051757</v>
      </c>
      <c r="P25">
        <v>1.9E-2</v>
      </c>
      <c r="Q25">
        <v>101.800003051757</v>
      </c>
      <c r="R25">
        <v>1.7999999999999999E-2</v>
      </c>
      <c r="S25">
        <v>101.800003051757</v>
      </c>
      <c r="T25">
        <v>1.9E-2</v>
      </c>
      <c r="U25">
        <v>101.800003051757</v>
      </c>
      <c r="V25">
        <v>1.9E-2</v>
      </c>
      <c r="W25">
        <v>101.800003051757</v>
      </c>
      <c r="X25">
        <v>1.9E-2</v>
      </c>
      <c r="Y25">
        <v>101.800003051757</v>
      </c>
      <c r="Z25">
        <v>1.7999999999999999E-2</v>
      </c>
      <c r="AA25">
        <v>101.800003051757</v>
      </c>
      <c r="AB25">
        <v>1.9E-2</v>
      </c>
    </row>
    <row r="26" spans="1:28" x14ac:dyDescent="0.2">
      <c r="A26" t="s">
        <v>32</v>
      </c>
      <c r="B26" s="1">
        <f t="shared" si="0"/>
        <v>164.100006103515</v>
      </c>
      <c r="C26" s="1">
        <f t="shared" si="1"/>
        <v>162.71000213622978</v>
      </c>
      <c r="D26">
        <f t="shared" si="2"/>
        <v>9.6286609199364333E-3</v>
      </c>
      <c r="E26" s="1">
        <f t="shared" si="3"/>
        <v>0.21259999999999998</v>
      </c>
      <c r="F26" s="1">
        <f>IF(B26='Global Best'!$B23,1,0)</f>
        <v>0</v>
      </c>
      <c r="G26" s="4">
        <f>('Global Best'!$B23-B26)/'Global Best'!$B23</f>
        <v>6.0895765277332653E-4</v>
      </c>
      <c r="I26">
        <v>161.600006103515</v>
      </c>
      <c r="J26">
        <v>0.20200000000000001</v>
      </c>
      <c r="K26">
        <v>163.80000305175699</v>
      </c>
      <c r="L26">
        <v>0.224</v>
      </c>
      <c r="M26">
        <v>163.80000305175699</v>
      </c>
      <c r="N26">
        <v>0.19800000000000001</v>
      </c>
      <c r="O26">
        <v>161.80000305175699</v>
      </c>
      <c r="P26">
        <v>0.22700000000000001</v>
      </c>
      <c r="Q26">
        <v>164.100006103515</v>
      </c>
      <c r="R26">
        <v>0.21199999999999999</v>
      </c>
      <c r="S26">
        <v>162.39999389648401</v>
      </c>
      <c r="T26">
        <v>0.22</v>
      </c>
      <c r="U26">
        <v>161.600006103515</v>
      </c>
      <c r="V26">
        <v>0.20399999999999999</v>
      </c>
      <c r="W26">
        <v>162.39999389648401</v>
      </c>
      <c r="X26">
        <v>0.218</v>
      </c>
      <c r="Y26">
        <v>161.80000305175699</v>
      </c>
      <c r="Z26">
        <v>0.21199999999999999</v>
      </c>
      <c r="AA26">
        <v>163.80000305175699</v>
      </c>
      <c r="AB26">
        <v>0.20899999999999999</v>
      </c>
    </row>
    <row r="27" spans="1:28" x14ac:dyDescent="0.2">
      <c r="A27" t="s">
        <v>33</v>
      </c>
      <c r="B27" s="1">
        <f t="shared" si="0"/>
        <v>154.89999389648401</v>
      </c>
      <c r="C27" s="1">
        <f t="shared" si="1"/>
        <v>153.99000091552676</v>
      </c>
      <c r="D27">
        <f t="shared" si="2"/>
        <v>1.4892578315687606E-2</v>
      </c>
      <c r="E27" s="1">
        <f t="shared" si="3"/>
        <v>0.29370000000000002</v>
      </c>
      <c r="F27" s="1">
        <f>IF(B27='Global Best'!$B24,1,0)</f>
        <v>1</v>
      </c>
      <c r="G27" s="4">
        <f>('Global Best'!$B24-B27)/'Global Best'!$B24</f>
        <v>0</v>
      </c>
      <c r="I27">
        <v>153.600006103515</v>
      </c>
      <c r="J27">
        <v>0.32</v>
      </c>
      <c r="K27">
        <v>154.100006103515</v>
      </c>
      <c r="L27">
        <v>0.317</v>
      </c>
      <c r="M27">
        <v>153.80000305175699</v>
      </c>
      <c r="N27">
        <v>0.29699999999999999</v>
      </c>
      <c r="O27">
        <v>153.80000305175699</v>
      </c>
      <c r="P27">
        <v>0.27500000000000002</v>
      </c>
      <c r="Q27">
        <v>153.80000305175699</v>
      </c>
      <c r="R27">
        <v>0.29299999999999998</v>
      </c>
      <c r="S27">
        <v>153.5</v>
      </c>
      <c r="T27">
        <v>0.28799999999999998</v>
      </c>
      <c r="U27">
        <v>154.89999389648401</v>
      </c>
      <c r="V27">
        <v>0.28999999999999998</v>
      </c>
      <c r="W27">
        <v>153.80000305175699</v>
      </c>
      <c r="X27">
        <v>0.28100000000000003</v>
      </c>
      <c r="Y27">
        <v>153.69999694824199</v>
      </c>
      <c r="Z27">
        <v>0.29599999999999999</v>
      </c>
      <c r="AA27">
        <v>154.89999389648401</v>
      </c>
      <c r="AB27">
        <v>0.28000000000000003</v>
      </c>
    </row>
    <row r="28" spans="1:28" x14ac:dyDescent="0.2">
      <c r="A28" t="s">
        <v>34</v>
      </c>
      <c r="B28" s="1">
        <f t="shared" si="0"/>
        <v>84.300003051757798</v>
      </c>
      <c r="C28" s="1">
        <f t="shared" si="1"/>
        <v>84.159999847412109</v>
      </c>
      <c r="D28">
        <f t="shared" si="2"/>
        <v>1.1053405709453434E-2</v>
      </c>
      <c r="E28" s="1">
        <f t="shared" si="3"/>
        <v>0.1648</v>
      </c>
      <c r="F28" s="1">
        <f>IF(B28='Global Best'!$B25,1,0)</f>
        <v>1</v>
      </c>
      <c r="G28" s="4">
        <f>('Global Best'!$B25-B28)/'Global Best'!$B25</f>
        <v>0</v>
      </c>
      <c r="I28">
        <v>84.300003051757798</v>
      </c>
      <c r="J28">
        <v>0.155</v>
      </c>
      <c r="K28">
        <v>84.300003051757798</v>
      </c>
      <c r="L28">
        <v>0.155</v>
      </c>
      <c r="M28">
        <v>84.099998474121094</v>
      </c>
      <c r="N28">
        <v>0.16400000000000001</v>
      </c>
      <c r="O28">
        <v>84.099998474121094</v>
      </c>
      <c r="P28">
        <v>0.17100000000000001</v>
      </c>
      <c r="Q28">
        <v>84.099998474121094</v>
      </c>
      <c r="R28">
        <v>0.161</v>
      </c>
      <c r="S28">
        <v>84.300003051757798</v>
      </c>
      <c r="T28">
        <v>0.155</v>
      </c>
      <c r="U28">
        <v>84.099998474121094</v>
      </c>
      <c r="V28">
        <v>0.16200000000000001</v>
      </c>
      <c r="W28">
        <v>84.099998474121094</v>
      </c>
      <c r="X28">
        <v>0.182</v>
      </c>
      <c r="Y28">
        <v>84.099998474121094</v>
      </c>
      <c r="Z28">
        <v>0.158</v>
      </c>
      <c r="AA28">
        <v>84.099998474121094</v>
      </c>
      <c r="AB28">
        <v>0.185</v>
      </c>
    </row>
    <row r="29" spans="1:28" x14ac:dyDescent="0.2">
      <c r="A29" t="s">
        <v>5</v>
      </c>
      <c r="B29" s="1">
        <f t="shared" si="0"/>
        <v>70.699996948242102</v>
      </c>
      <c r="C29" s="1">
        <f t="shared" si="1"/>
        <v>70.599997711181587</v>
      </c>
      <c r="D29">
        <f t="shared" si="2"/>
        <v>2.1334374974569918E-2</v>
      </c>
      <c r="E29" s="1">
        <f t="shared" si="3"/>
        <v>0.27239999999999998</v>
      </c>
      <c r="F29" s="1">
        <f>IF(B29='Global Best'!$B26,1,0)</f>
        <v>0</v>
      </c>
      <c r="G29" s="4">
        <f>('Global Best'!$B26-B29)/'Global Best'!$B26</f>
        <v>5.6259006253647622E-3</v>
      </c>
      <c r="I29">
        <v>70.599998474121094</v>
      </c>
      <c r="J29">
        <v>0.26100000000000001</v>
      </c>
      <c r="K29">
        <v>70.699996948242102</v>
      </c>
      <c r="L29">
        <v>0.23300000000000001</v>
      </c>
      <c r="M29">
        <v>70.599998474121094</v>
      </c>
      <c r="N29">
        <v>0.28899999999999998</v>
      </c>
      <c r="O29">
        <v>70.599998474121094</v>
      </c>
      <c r="P29">
        <v>0.307</v>
      </c>
      <c r="Q29">
        <v>70.699996948242102</v>
      </c>
      <c r="R29">
        <v>0.29899999999999999</v>
      </c>
      <c r="S29">
        <v>70.599998474121094</v>
      </c>
      <c r="T29">
        <v>0.26900000000000002</v>
      </c>
      <c r="U29">
        <v>70.599998474121094</v>
      </c>
      <c r="V29">
        <v>0.27100000000000002</v>
      </c>
      <c r="W29">
        <v>70.699996948242102</v>
      </c>
      <c r="X29">
        <v>0.26100000000000001</v>
      </c>
      <c r="Y29">
        <v>70.199996948242102</v>
      </c>
      <c r="Z29">
        <v>0.27100000000000002</v>
      </c>
      <c r="AA29">
        <v>70.699996948242102</v>
      </c>
      <c r="AB29">
        <v>0.26300000000000001</v>
      </c>
    </row>
    <row r="30" spans="1:28" x14ac:dyDescent="0.2">
      <c r="A30" t="s">
        <v>35</v>
      </c>
      <c r="B30" s="1">
        <f t="shared" si="0"/>
        <v>63.099998474121001</v>
      </c>
      <c r="C30" s="1">
        <f t="shared" si="1"/>
        <v>62.639999771118141</v>
      </c>
      <c r="D30">
        <f t="shared" si="2"/>
        <v>1.2011105971835676E-2</v>
      </c>
      <c r="E30" s="1">
        <f t="shared" si="3"/>
        <v>0.16739999999999999</v>
      </c>
      <c r="F30" s="1">
        <f>IF(B30='Global Best'!$B27,1,0)</f>
        <v>1</v>
      </c>
      <c r="G30" s="4">
        <f>('Global Best'!$B27-B30)/'Global Best'!$B27</f>
        <v>0</v>
      </c>
      <c r="I30">
        <v>62</v>
      </c>
      <c r="J30">
        <v>0.186</v>
      </c>
      <c r="K30">
        <v>62.5</v>
      </c>
      <c r="L30">
        <v>0.16300000000000001</v>
      </c>
      <c r="M30">
        <v>62</v>
      </c>
      <c r="N30">
        <v>0.182</v>
      </c>
      <c r="O30">
        <v>63.099998474121001</v>
      </c>
      <c r="P30">
        <v>0.16500000000000001</v>
      </c>
      <c r="Q30">
        <v>63</v>
      </c>
      <c r="R30">
        <v>0.16900000000000001</v>
      </c>
      <c r="S30">
        <v>62.5</v>
      </c>
      <c r="T30">
        <v>0.158</v>
      </c>
      <c r="U30">
        <v>62.700000762939403</v>
      </c>
      <c r="V30">
        <v>0.151</v>
      </c>
      <c r="W30">
        <v>62.5</v>
      </c>
      <c r="X30">
        <v>0.182</v>
      </c>
      <c r="Y30">
        <v>63.099998474121001</v>
      </c>
      <c r="Z30">
        <v>0.159</v>
      </c>
      <c r="AA30">
        <v>63</v>
      </c>
      <c r="AB30">
        <v>0.159</v>
      </c>
    </row>
    <row r="31" spans="1:28" x14ac:dyDescent="0.2">
      <c r="A31" t="s">
        <v>36</v>
      </c>
      <c r="B31" s="1">
        <f t="shared" si="0"/>
        <v>53.900001525878899</v>
      </c>
      <c r="C31" s="1">
        <f t="shared" si="1"/>
        <v>53.900001525878892</v>
      </c>
      <c r="D31">
        <f t="shared" si="2"/>
        <v>2.5438597096188981E-2</v>
      </c>
      <c r="E31" s="1">
        <f t="shared" si="3"/>
        <v>0.23129999999999998</v>
      </c>
      <c r="F31" s="1">
        <f>IF(B31='Global Best'!$B28,1,0)</f>
        <v>1</v>
      </c>
      <c r="G31" s="4">
        <f>('Global Best'!$B28-B31)/'Global Best'!$B28</f>
        <v>0</v>
      </c>
      <c r="I31">
        <v>53.900001525878899</v>
      </c>
      <c r="J31">
        <v>0.20899999999999999</v>
      </c>
      <c r="K31">
        <v>53.900001525878899</v>
      </c>
      <c r="L31">
        <v>0.27200000000000002</v>
      </c>
      <c r="M31">
        <v>53.900001525878899</v>
      </c>
      <c r="N31">
        <v>0.26200000000000001</v>
      </c>
      <c r="O31">
        <v>53.900001525878899</v>
      </c>
      <c r="P31">
        <v>0.23899999999999999</v>
      </c>
      <c r="Q31">
        <v>53.900001525878899</v>
      </c>
      <c r="R31">
        <v>0.20499999999999999</v>
      </c>
      <c r="S31">
        <v>53.900001525878899</v>
      </c>
      <c r="T31">
        <v>0.214</v>
      </c>
      <c r="U31">
        <v>53.900001525878899</v>
      </c>
      <c r="V31">
        <v>0.255</v>
      </c>
      <c r="W31">
        <v>53.900001525878899</v>
      </c>
      <c r="X31">
        <v>0.20799999999999999</v>
      </c>
      <c r="Y31">
        <v>53.900001525878899</v>
      </c>
      <c r="Z31">
        <v>0.20899999999999999</v>
      </c>
      <c r="AA31">
        <v>53.900001525878899</v>
      </c>
      <c r="AB31">
        <v>0.24</v>
      </c>
    </row>
    <row r="32" spans="1:28" x14ac:dyDescent="0.2">
      <c r="A32" t="s">
        <v>37</v>
      </c>
      <c r="B32" s="1">
        <f t="shared" si="0"/>
        <v>101.900001525878</v>
      </c>
      <c r="C32" s="1">
        <f t="shared" si="1"/>
        <v>101.66999969482389</v>
      </c>
      <c r="D32">
        <f t="shared" si="2"/>
        <v>1.5034774505939371E-2</v>
      </c>
      <c r="E32" s="1">
        <f t="shared" si="3"/>
        <v>0.1736</v>
      </c>
      <c r="F32" s="1">
        <f>IF(B32='Global Best'!$B29,1,0)</f>
        <v>0</v>
      </c>
      <c r="G32" s="4">
        <f>('Global Best'!$B29-B32)/'Global Best'!$B29</f>
        <v>1.3552773325452419E-2</v>
      </c>
      <c r="I32">
        <v>101.59999847412099</v>
      </c>
      <c r="J32">
        <v>0.16</v>
      </c>
      <c r="K32">
        <v>101.59999847412099</v>
      </c>
      <c r="L32">
        <v>0.16</v>
      </c>
      <c r="M32">
        <v>101.800003051757</v>
      </c>
      <c r="N32">
        <v>0.193</v>
      </c>
      <c r="O32">
        <v>101.59999847412099</v>
      </c>
      <c r="P32">
        <v>0.161</v>
      </c>
      <c r="Q32">
        <v>101.59999847412099</v>
      </c>
      <c r="R32">
        <v>0.16600000000000001</v>
      </c>
      <c r="S32">
        <v>101.800003051757</v>
      </c>
      <c r="T32">
        <v>0.17100000000000001</v>
      </c>
      <c r="U32">
        <v>101.59999847412099</v>
      </c>
      <c r="V32">
        <v>0.19</v>
      </c>
      <c r="W32">
        <v>101.900001525878</v>
      </c>
      <c r="X32">
        <v>0.16400000000000001</v>
      </c>
      <c r="Y32">
        <v>101.59999847412099</v>
      </c>
      <c r="Z32">
        <v>0.2</v>
      </c>
      <c r="AA32">
        <v>101.59999847412099</v>
      </c>
      <c r="AB32">
        <v>0.17100000000000001</v>
      </c>
    </row>
    <row r="33" spans="1:28" x14ac:dyDescent="0.2">
      <c r="A33" t="s">
        <v>38</v>
      </c>
      <c r="B33" s="1">
        <f t="shared" si="0"/>
        <v>89.300003051757798</v>
      </c>
      <c r="C33" s="1">
        <f t="shared" si="1"/>
        <v>89.260000610351511</v>
      </c>
      <c r="D33">
        <f t="shared" si="2"/>
        <v>2.1762608095334323E-2</v>
      </c>
      <c r="E33" s="1">
        <f t="shared" si="3"/>
        <v>0.27050000000000002</v>
      </c>
      <c r="F33" s="1">
        <f>IF(B33='Global Best'!$B30,1,0)</f>
        <v>1</v>
      </c>
      <c r="G33" s="4">
        <f>('Global Best'!$B30-B33)/'Global Best'!$B30</f>
        <v>0</v>
      </c>
      <c r="I33">
        <v>89.199996948242102</v>
      </c>
      <c r="J33">
        <v>0.23699999999999999</v>
      </c>
      <c r="K33">
        <v>89.300003051757798</v>
      </c>
      <c r="L33">
        <v>0.3</v>
      </c>
      <c r="M33">
        <v>89.300003051757798</v>
      </c>
      <c r="N33">
        <v>0.26700000000000002</v>
      </c>
      <c r="O33">
        <v>89.199996948242102</v>
      </c>
      <c r="P33">
        <v>0.26300000000000001</v>
      </c>
      <c r="Q33">
        <v>89.300003051757798</v>
      </c>
      <c r="R33">
        <v>0.254</v>
      </c>
      <c r="S33">
        <v>89.300003051757798</v>
      </c>
      <c r="T33">
        <v>0.27600000000000002</v>
      </c>
      <c r="U33">
        <v>89.300003051757798</v>
      </c>
      <c r="V33">
        <v>0.24099999999999999</v>
      </c>
      <c r="W33">
        <v>89.199996948242102</v>
      </c>
      <c r="X33">
        <v>0.28799999999999998</v>
      </c>
      <c r="Y33">
        <v>89.199996948242102</v>
      </c>
      <c r="Z33">
        <v>0.28999999999999998</v>
      </c>
      <c r="AA33">
        <v>89.300003051757798</v>
      </c>
      <c r="AB33">
        <v>0.28899999999999998</v>
      </c>
    </row>
    <row r="34" spans="1:28" x14ac:dyDescent="0.2">
      <c r="A34" t="s">
        <v>39</v>
      </c>
      <c r="B34" s="1">
        <f t="shared" si="0"/>
        <v>105.800003051757</v>
      </c>
      <c r="C34" s="1">
        <f t="shared" si="1"/>
        <v>105.07000122070239</v>
      </c>
      <c r="D34">
        <f t="shared" si="2"/>
        <v>9.2351983675982314E-3</v>
      </c>
      <c r="E34" s="1">
        <f t="shared" si="3"/>
        <v>0.18619999999999998</v>
      </c>
      <c r="F34" s="1">
        <f>IF(B34='Global Best'!$B31,1,0)</f>
        <v>1</v>
      </c>
      <c r="G34" s="4">
        <f>('Global Best'!$B31-B34)/'Global Best'!$B31</f>
        <v>0</v>
      </c>
      <c r="I34">
        <v>105.800003051757</v>
      </c>
      <c r="J34">
        <v>0.17499999999999999</v>
      </c>
      <c r="K34">
        <v>105.800003051757</v>
      </c>
      <c r="L34">
        <v>0.188</v>
      </c>
      <c r="M34">
        <v>104.699996948242</v>
      </c>
      <c r="N34">
        <v>0.19</v>
      </c>
      <c r="O34">
        <v>104.400001525878</v>
      </c>
      <c r="P34">
        <v>0.183</v>
      </c>
      <c r="Q34">
        <v>104.900001525878</v>
      </c>
      <c r="R34">
        <v>0.17399999999999999</v>
      </c>
      <c r="S34">
        <v>104.400001525878</v>
      </c>
      <c r="T34">
        <v>0.17699999999999999</v>
      </c>
      <c r="U34">
        <v>104.800003051757</v>
      </c>
      <c r="V34">
        <v>0.185</v>
      </c>
      <c r="W34">
        <v>104.900001525878</v>
      </c>
      <c r="X34">
        <v>0.192</v>
      </c>
      <c r="Y34">
        <v>105.199996948242</v>
      </c>
      <c r="Z34">
        <v>0.19600000000000001</v>
      </c>
      <c r="AA34">
        <v>105.800003051757</v>
      </c>
      <c r="AB34">
        <v>0.20200000000000001</v>
      </c>
    </row>
    <row r="35" spans="1:28" x14ac:dyDescent="0.2">
      <c r="A35" t="s">
        <v>40</v>
      </c>
      <c r="B35" s="1">
        <f t="shared" si="0"/>
        <v>96.599998474121094</v>
      </c>
      <c r="C35" s="1">
        <f t="shared" si="1"/>
        <v>96.149998474121091</v>
      </c>
      <c r="D35">
        <f t="shared" si="2"/>
        <v>1.5036621961065595E-2</v>
      </c>
      <c r="E35" s="1">
        <f t="shared" si="3"/>
        <v>0.26090000000000002</v>
      </c>
      <c r="F35" s="1">
        <f>IF(B35='Global Best'!$B32,1,0)</f>
        <v>1</v>
      </c>
      <c r="G35" s="4">
        <f>('Global Best'!$B32-B35)/'Global Best'!$B32</f>
        <v>0</v>
      </c>
      <c r="I35">
        <v>96.599998474121094</v>
      </c>
      <c r="J35">
        <v>0.25700000000000001</v>
      </c>
      <c r="K35">
        <v>96.099998474121094</v>
      </c>
      <c r="L35">
        <v>0.253</v>
      </c>
      <c r="M35">
        <v>96.099998474121094</v>
      </c>
      <c r="N35">
        <v>0.26400000000000001</v>
      </c>
      <c r="O35">
        <v>96.099998474121094</v>
      </c>
      <c r="P35">
        <v>0.27500000000000002</v>
      </c>
      <c r="Q35">
        <v>96.099998474121094</v>
      </c>
      <c r="R35">
        <v>0.26600000000000001</v>
      </c>
      <c r="S35">
        <v>96.099998474121094</v>
      </c>
      <c r="T35">
        <v>0.28199999999999997</v>
      </c>
      <c r="U35">
        <v>96.099998474121094</v>
      </c>
      <c r="V35">
        <v>0.28000000000000003</v>
      </c>
      <c r="W35">
        <v>96.099998474121094</v>
      </c>
      <c r="X35">
        <v>0.246</v>
      </c>
      <c r="Y35">
        <v>96.099998474121094</v>
      </c>
      <c r="Z35">
        <v>0.23799999999999999</v>
      </c>
      <c r="AA35">
        <v>96.099998474121094</v>
      </c>
      <c r="AB35">
        <v>0.248</v>
      </c>
    </row>
    <row r="36" spans="1:28" x14ac:dyDescent="0.2">
      <c r="A36" t="s">
        <v>41</v>
      </c>
      <c r="B36" s="1">
        <f t="shared" si="0"/>
        <v>124.5</v>
      </c>
      <c r="C36" s="1">
        <f t="shared" si="1"/>
        <v>124.1300018310541</v>
      </c>
      <c r="D36">
        <f t="shared" si="2"/>
        <v>8.3957661287632906E-3</v>
      </c>
      <c r="E36" s="1">
        <f t="shared" si="3"/>
        <v>0.19260000000000002</v>
      </c>
      <c r="F36" s="1">
        <f>IF(B36='Global Best'!$B33,1,0)</f>
        <v>1</v>
      </c>
      <c r="G36" s="4">
        <f>('Global Best'!$B33-B36)/'Global Best'!$B33</f>
        <v>0</v>
      </c>
      <c r="I36">
        <v>124.400001525878</v>
      </c>
      <c r="J36">
        <v>0.2</v>
      </c>
      <c r="K36">
        <v>124.5</v>
      </c>
      <c r="L36">
        <v>0.187</v>
      </c>
      <c r="M36">
        <v>124.5</v>
      </c>
      <c r="N36">
        <v>0.186</v>
      </c>
      <c r="O36">
        <v>124.400001525878</v>
      </c>
      <c r="P36">
        <v>0.191</v>
      </c>
      <c r="Q36">
        <v>123.800003051757</v>
      </c>
      <c r="R36">
        <v>0.182</v>
      </c>
      <c r="S36">
        <v>123.800003051757</v>
      </c>
      <c r="T36">
        <v>0.19500000000000001</v>
      </c>
      <c r="U36">
        <v>124.5</v>
      </c>
      <c r="V36">
        <v>0.20899999999999999</v>
      </c>
      <c r="W36">
        <v>123.800003051757</v>
      </c>
      <c r="X36">
        <v>0.193</v>
      </c>
      <c r="Y36">
        <v>123.800003051757</v>
      </c>
      <c r="Z36">
        <v>0.19900000000000001</v>
      </c>
      <c r="AA36">
        <v>123.800003051757</v>
      </c>
      <c r="AB36">
        <v>0.184</v>
      </c>
    </row>
    <row r="37" spans="1:28" x14ac:dyDescent="0.2">
      <c r="A37" t="s">
        <v>42</v>
      </c>
      <c r="B37" s="1">
        <f t="shared" si="0"/>
        <v>111.300003051757</v>
      </c>
      <c r="C37" s="1">
        <f t="shared" si="1"/>
        <v>111.07000274658121</v>
      </c>
      <c r="D37">
        <f t="shared" si="2"/>
        <v>6.6674999479231709E-3</v>
      </c>
      <c r="E37" s="1">
        <f t="shared" si="3"/>
        <v>0.33430000000000004</v>
      </c>
      <c r="F37" s="1">
        <f>IF(B37='Global Best'!$B34,1,0)</f>
        <v>1</v>
      </c>
      <c r="G37" s="4">
        <f>('Global Best'!$B34-B37)/'Global Best'!$B34</f>
        <v>0</v>
      </c>
      <c r="I37">
        <v>110.800003051757</v>
      </c>
      <c r="J37">
        <v>0.32800000000000001</v>
      </c>
      <c r="K37">
        <v>111.300003051757</v>
      </c>
      <c r="L37">
        <v>0.33500000000000002</v>
      </c>
      <c r="M37">
        <v>110.900001525878</v>
      </c>
      <c r="N37">
        <v>0.32300000000000001</v>
      </c>
      <c r="O37">
        <v>110.900001525878</v>
      </c>
      <c r="P37">
        <v>0.33800000000000002</v>
      </c>
      <c r="Q37">
        <v>111.300003051757</v>
      </c>
      <c r="R37">
        <v>0.34599999999999997</v>
      </c>
      <c r="S37">
        <v>111.300003051757</v>
      </c>
      <c r="T37">
        <v>0.33</v>
      </c>
      <c r="U37">
        <v>110.800003051757</v>
      </c>
      <c r="V37">
        <v>0.34200000000000003</v>
      </c>
      <c r="W37">
        <v>111.300003051757</v>
      </c>
      <c r="X37">
        <v>0.33500000000000002</v>
      </c>
      <c r="Y37">
        <v>110.800003051757</v>
      </c>
      <c r="Z37">
        <v>0.33300000000000002</v>
      </c>
      <c r="AA37">
        <v>111.300003051757</v>
      </c>
      <c r="AB37">
        <v>0.33300000000000002</v>
      </c>
    </row>
    <row r="38" spans="1:28" x14ac:dyDescent="0.2">
      <c r="A38" t="s">
        <v>43</v>
      </c>
      <c r="B38" s="1">
        <f t="shared" si="0"/>
        <v>163.39999389648401</v>
      </c>
      <c r="C38" s="1">
        <f t="shared" si="1"/>
        <v>162.97000122070258</v>
      </c>
      <c r="D38">
        <f t="shared" si="2"/>
        <v>8.2090735706831508E-3</v>
      </c>
      <c r="E38" s="1">
        <f t="shared" si="3"/>
        <v>0.27949999999999997</v>
      </c>
      <c r="F38" s="1">
        <f>IF(B38='Global Best'!$B35,1,0)</f>
        <v>1</v>
      </c>
      <c r="G38" s="4">
        <f>('Global Best'!$B35-B38)/'Global Best'!$B35</f>
        <v>0</v>
      </c>
      <c r="I38">
        <v>163.100006103515</v>
      </c>
      <c r="J38">
        <v>0.28399999999999997</v>
      </c>
      <c r="K38">
        <v>163.39999389648401</v>
      </c>
      <c r="L38">
        <v>0.27100000000000002</v>
      </c>
      <c r="M38">
        <v>162.80000305175699</v>
      </c>
      <c r="N38">
        <v>0.26700000000000002</v>
      </c>
      <c r="O38">
        <v>163</v>
      </c>
      <c r="P38">
        <v>0.28499999999999998</v>
      </c>
      <c r="Q38">
        <v>162.80000305175699</v>
      </c>
      <c r="R38">
        <v>0.27100000000000002</v>
      </c>
      <c r="S38">
        <v>163</v>
      </c>
      <c r="T38">
        <v>0.27900000000000003</v>
      </c>
      <c r="U38">
        <v>162.80000305175699</v>
      </c>
      <c r="V38">
        <v>0.28000000000000003</v>
      </c>
      <c r="W38">
        <v>162.600006103515</v>
      </c>
      <c r="X38">
        <v>0.28599999999999998</v>
      </c>
      <c r="Y38">
        <v>163.39999389648401</v>
      </c>
      <c r="Z38">
        <v>0.29399999999999998</v>
      </c>
      <c r="AA38">
        <v>162.80000305175699</v>
      </c>
      <c r="AB38">
        <v>0.27800000000000002</v>
      </c>
    </row>
    <row r="39" spans="1:28" x14ac:dyDescent="0.2">
      <c r="A39" t="s">
        <v>44</v>
      </c>
      <c r="B39" s="1">
        <f t="shared" si="0"/>
        <v>154.80000305175699</v>
      </c>
      <c r="C39" s="1">
        <f t="shared" si="1"/>
        <v>154.17000427246026</v>
      </c>
      <c r="D39">
        <f t="shared" si="2"/>
        <v>7.15231120376871E-3</v>
      </c>
      <c r="E39" s="1">
        <f t="shared" si="3"/>
        <v>0.34759999999999996</v>
      </c>
      <c r="F39" s="1">
        <f>IF(B39='Global Best'!$B36,1,0)</f>
        <v>1</v>
      </c>
      <c r="G39" s="4">
        <f>('Global Best'!$B36-B39)/'Global Best'!$B36</f>
        <v>0</v>
      </c>
      <c r="I39">
        <v>154.80000305175699</v>
      </c>
      <c r="J39">
        <v>0.35099999999999998</v>
      </c>
      <c r="K39">
        <v>154.100006103515</v>
      </c>
      <c r="L39">
        <v>0.33500000000000002</v>
      </c>
      <c r="M39">
        <v>153.80000305175699</v>
      </c>
      <c r="N39">
        <v>0.35199999999999998</v>
      </c>
      <c r="O39">
        <v>154.100006103515</v>
      </c>
      <c r="P39">
        <v>0.35299999999999998</v>
      </c>
      <c r="Q39">
        <v>154.100006103515</v>
      </c>
      <c r="R39">
        <v>0.35299999999999998</v>
      </c>
      <c r="S39">
        <v>154.100006103515</v>
      </c>
      <c r="T39">
        <v>0.34399999999999997</v>
      </c>
      <c r="U39">
        <v>153.80000305175699</v>
      </c>
      <c r="V39">
        <v>0.35899999999999999</v>
      </c>
      <c r="W39">
        <v>154.80000305175699</v>
      </c>
      <c r="X39">
        <v>0.34100000000000003</v>
      </c>
      <c r="Y39">
        <v>154</v>
      </c>
      <c r="Z39">
        <v>0.34399999999999997</v>
      </c>
      <c r="AA39">
        <v>154.100006103515</v>
      </c>
      <c r="AB39">
        <v>0.34399999999999997</v>
      </c>
    </row>
    <row r="40" spans="1:28" x14ac:dyDescent="0.2">
      <c r="A40" t="s">
        <v>6</v>
      </c>
      <c r="B40" s="1">
        <f t="shared" si="0"/>
        <v>99.800003051757798</v>
      </c>
      <c r="C40" s="1">
        <f t="shared" si="1"/>
        <v>99.200000762939439</v>
      </c>
      <c r="D40">
        <f t="shared" si="2"/>
        <v>6.9633963616104006E-3</v>
      </c>
      <c r="E40" s="1">
        <f t="shared" si="3"/>
        <v>0.18840000000000001</v>
      </c>
      <c r="F40" s="1">
        <f>IF(B40='Global Best'!$B37,1,0)</f>
        <v>1</v>
      </c>
      <c r="G40" s="4">
        <f>('Global Best'!$B37-B40)/'Global Best'!$B37</f>
        <v>0</v>
      </c>
      <c r="I40">
        <v>99.800003051757798</v>
      </c>
      <c r="J40">
        <v>0.183</v>
      </c>
      <c r="K40">
        <v>99.800003051757798</v>
      </c>
      <c r="L40">
        <v>0.20300000000000001</v>
      </c>
      <c r="M40">
        <v>99.800003051757798</v>
      </c>
      <c r="N40">
        <v>0.18</v>
      </c>
      <c r="O40">
        <v>99</v>
      </c>
      <c r="P40">
        <v>0.191</v>
      </c>
      <c r="Q40">
        <v>98.599998474121094</v>
      </c>
      <c r="R40">
        <v>0.184</v>
      </c>
      <c r="S40">
        <v>98.5</v>
      </c>
      <c r="T40">
        <v>0.182</v>
      </c>
      <c r="U40">
        <v>98.5</v>
      </c>
      <c r="V40">
        <v>0.193</v>
      </c>
      <c r="W40">
        <v>99.699996948242102</v>
      </c>
      <c r="X40">
        <v>0.19</v>
      </c>
      <c r="Y40">
        <v>99.800003051757798</v>
      </c>
      <c r="Z40">
        <v>0.193</v>
      </c>
      <c r="AA40">
        <v>98.5</v>
      </c>
      <c r="AB40">
        <v>0.185</v>
      </c>
    </row>
    <row r="41" spans="1:28" x14ac:dyDescent="0.2">
      <c r="A41" t="s">
        <v>45</v>
      </c>
      <c r="B41" s="1">
        <f t="shared" si="0"/>
        <v>86.300003051757798</v>
      </c>
      <c r="C41" s="1">
        <f t="shared" si="1"/>
        <v>86.209998321533135</v>
      </c>
      <c r="D41">
        <f t="shared" si="2"/>
        <v>1.4059002651523883E-2</v>
      </c>
      <c r="E41" s="1">
        <f t="shared" si="3"/>
        <v>0.24010000000000004</v>
      </c>
      <c r="F41" s="1">
        <f>IF(B41='Global Best'!$B38,1,0)</f>
        <v>1</v>
      </c>
      <c r="G41" s="4">
        <f>('Global Best'!$B38-B41)/'Global Best'!$B38</f>
        <v>0</v>
      </c>
      <c r="I41">
        <v>86.199996948242102</v>
      </c>
      <c r="J41">
        <v>0.24</v>
      </c>
      <c r="K41">
        <v>86.199996948242102</v>
      </c>
      <c r="L41">
        <v>0.252</v>
      </c>
      <c r="M41">
        <v>86.199996948242102</v>
      </c>
      <c r="N41">
        <v>0.23699999999999999</v>
      </c>
      <c r="O41">
        <v>86.099998474121094</v>
      </c>
      <c r="P41">
        <v>0.222</v>
      </c>
      <c r="Q41">
        <v>86.300003051757798</v>
      </c>
      <c r="R41">
        <v>0.22500000000000001</v>
      </c>
      <c r="S41">
        <v>86.199996948242102</v>
      </c>
      <c r="T41">
        <v>0.26700000000000002</v>
      </c>
      <c r="U41">
        <v>86.199996948242102</v>
      </c>
      <c r="V41">
        <v>0.253</v>
      </c>
      <c r="W41">
        <v>86.199996948242102</v>
      </c>
      <c r="X41">
        <v>0.22900000000000001</v>
      </c>
      <c r="Y41">
        <v>86.300003051757798</v>
      </c>
      <c r="Z41">
        <v>0.23300000000000001</v>
      </c>
      <c r="AA41">
        <v>86.199996948242102</v>
      </c>
      <c r="AB41">
        <v>0.24299999999999999</v>
      </c>
    </row>
    <row r="42" spans="1:28" x14ac:dyDescent="0.2">
      <c r="A42" t="s">
        <v>46</v>
      </c>
      <c r="B42" s="1">
        <f t="shared" si="0"/>
        <v>166.19999694824199</v>
      </c>
      <c r="C42" s="1">
        <f t="shared" si="1"/>
        <v>165.67999725341778</v>
      </c>
      <c r="D42">
        <f t="shared" si="2"/>
        <v>1.0840254199561515E-2</v>
      </c>
      <c r="E42" s="1">
        <f t="shared" si="3"/>
        <v>0.20779999999999998</v>
      </c>
      <c r="F42" s="1">
        <f>IF(B42='Global Best'!$B39,1,0)</f>
        <v>0</v>
      </c>
      <c r="G42" s="4">
        <f>('Global Best'!$B39-B42)/'Global Best'!$B39</f>
        <v>6.0135960120142132E-4</v>
      </c>
      <c r="I42">
        <v>165.5</v>
      </c>
      <c r="J42">
        <v>0.20200000000000001</v>
      </c>
      <c r="K42">
        <v>166.19999694824199</v>
      </c>
      <c r="L42">
        <v>0.20699999999999999</v>
      </c>
      <c r="M42">
        <v>165.5</v>
      </c>
      <c r="N42">
        <v>0.19900000000000001</v>
      </c>
      <c r="O42">
        <v>165.5</v>
      </c>
      <c r="P42">
        <v>0.215</v>
      </c>
      <c r="Q42">
        <v>165.39999389648401</v>
      </c>
      <c r="R42">
        <v>0.19700000000000001</v>
      </c>
      <c r="S42">
        <v>165.39999389648401</v>
      </c>
      <c r="T42">
        <v>0.214</v>
      </c>
      <c r="U42">
        <v>166.19999694824199</v>
      </c>
      <c r="V42">
        <v>0.23100000000000001</v>
      </c>
      <c r="W42">
        <v>165.5</v>
      </c>
      <c r="X42">
        <v>0.19600000000000001</v>
      </c>
      <c r="Y42">
        <v>165.39999389648401</v>
      </c>
      <c r="Z42">
        <v>0.214</v>
      </c>
      <c r="AA42">
        <v>166.19999694824199</v>
      </c>
      <c r="AB42">
        <v>0.20300000000000001</v>
      </c>
    </row>
    <row r="43" spans="1:28" x14ac:dyDescent="0.2">
      <c r="A43" t="s">
        <v>47</v>
      </c>
      <c r="B43" s="1">
        <f t="shared" si="0"/>
        <v>158.5</v>
      </c>
      <c r="C43" s="1">
        <f t="shared" si="1"/>
        <v>157.8300003051755</v>
      </c>
      <c r="D43">
        <f t="shared" si="2"/>
        <v>5.1950831455222102E-3</v>
      </c>
      <c r="E43" s="1">
        <f t="shared" si="3"/>
        <v>0.33110000000000001</v>
      </c>
      <c r="F43" s="1">
        <f>IF(B43='Global Best'!$B40,1,0)</f>
        <v>1</v>
      </c>
      <c r="G43" s="4">
        <f>('Global Best'!$B40-B43)/'Global Best'!$B40</f>
        <v>0</v>
      </c>
      <c r="I43">
        <v>158.5</v>
      </c>
      <c r="J43">
        <v>0.32500000000000001</v>
      </c>
      <c r="K43">
        <v>156.80000305175699</v>
      </c>
      <c r="L43">
        <v>0.34</v>
      </c>
      <c r="M43">
        <v>156.80000305175699</v>
      </c>
      <c r="N43">
        <v>0.33400000000000002</v>
      </c>
      <c r="O43">
        <v>158.5</v>
      </c>
      <c r="P43">
        <v>0.33500000000000002</v>
      </c>
      <c r="Q43">
        <v>158.5</v>
      </c>
      <c r="R43">
        <v>0.33500000000000002</v>
      </c>
      <c r="S43">
        <v>156.80000305175699</v>
      </c>
      <c r="T43">
        <v>0.32300000000000001</v>
      </c>
      <c r="U43">
        <v>158.5</v>
      </c>
      <c r="V43">
        <v>0.32900000000000001</v>
      </c>
      <c r="W43">
        <v>157.69999694824199</v>
      </c>
      <c r="X43">
        <v>0.33200000000000002</v>
      </c>
      <c r="Y43">
        <v>158.5</v>
      </c>
      <c r="Z43">
        <v>0.32700000000000001</v>
      </c>
      <c r="AA43">
        <v>157.69999694824199</v>
      </c>
      <c r="AB43">
        <v>0.33100000000000002</v>
      </c>
    </row>
    <row r="44" spans="1:28" x14ac:dyDescent="0.2">
      <c r="A44" t="s">
        <v>48</v>
      </c>
      <c r="B44" s="1">
        <f t="shared" si="0"/>
        <v>110.300003051757</v>
      </c>
      <c r="C44" s="1">
        <f t="shared" si="1"/>
        <v>110.13999938964818</v>
      </c>
      <c r="D44">
        <f t="shared" si="2"/>
        <v>6.8190908484929294E-3</v>
      </c>
      <c r="E44" s="1">
        <f t="shared" si="3"/>
        <v>0.18049999999999999</v>
      </c>
      <c r="F44" s="1">
        <f>IF(B44='Global Best'!$B41,1,0)</f>
        <v>1</v>
      </c>
      <c r="G44" s="4">
        <f>('Global Best'!$B41-B44)/'Global Best'!$B41</f>
        <v>0</v>
      </c>
      <c r="I44">
        <v>110.300003051757</v>
      </c>
      <c r="J44">
        <v>0.182</v>
      </c>
      <c r="K44">
        <v>110.09999847412099</v>
      </c>
      <c r="L44">
        <v>0.17100000000000001</v>
      </c>
      <c r="M44">
        <v>110.09999847412099</v>
      </c>
      <c r="N44">
        <v>0.17699999999999999</v>
      </c>
      <c r="O44">
        <v>110.09999847412099</v>
      </c>
      <c r="P44">
        <v>0.17499999999999999</v>
      </c>
      <c r="Q44">
        <v>110.300003051757</v>
      </c>
      <c r="R44">
        <v>0.18099999999999999</v>
      </c>
      <c r="S44">
        <v>110.09999847412099</v>
      </c>
      <c r="T44">
        <v>0.19600000000000001</v>
      </c>
      <c r="U44">
        <v>110.09999847412099</v>
      </c>
      <c r="V44">
        <v>0.184</v>
      </c>
      <c r="W44">
        <v>110.09999847412099</v>
      </c>
      <c r="X44">
        <v>0.184</v>
      </c>
      <c r="Y44">
        <v>110.09999847412099</v>
      </c>
      <c r="Z44">
        <v>0.17699999999999999</v>
      </c>
      <c r="AA44">
        <v>110.09999847412099</v>
      </c>
      <c r="AB44">
        <v>0.17799999999999999</v>
      </c>
    </row>
    <row r="45" spans="1:28" x14ac:dyDescent="0.2">
      <c r="A45" t="s">
        <v>49</v>
      </c>
      <c r="B45" s="1">
        <f t="shared" si="0"/>
        <v>100.59999847412099</v>
      </c>
      <c r="C45" s="1">
        <f t="shared" si="1"/>
        <v>100.20999908447261</v>
      </c>
      <c r="D45">
        <f t="shared" si="2"/>
        <v>2.2880365187450808E-2</v>
      </c>
      <c r="E45" s="1">
        <f t="shared" si="3"/>
        <v>0.23180000000000001</v>
      </c>
      <c r="F45" s="1">
        <f>IF(B45='Global Best'!$B42,1,0)</f>
        <v>1</v>
      </c>
      <c r="G45" s="4">
        <f>('Global Best'!$B42-B45)/'Global Best'!$B42</f>
        <v>0</v>
      </c>
      <c r="I45">
        <v>100.59999847412099</v>
      </c>
      <c r="J45">
        <v>0.28899999999999998</v>
      </c>
      <c r="K45">
        <v>99.699996948242102</v>
      </c>
      <c r="L45">
        <v>0.214</v>
      </c>
      <c r="M45">
        <v>100</v>
      </c>
      <c r="N45">
        <v>0.214</v>
      </c>
      <c r="O45">
        <v>100</v>
      </c>
      <c r="P45">
        <v>0.23699999999999999</v>
      </c>
      <c r="Q45">
        <v>100</v>
      </c>
      <c r="R45">
        <v>0.23799999999999999</v>
      </c>
      <c r="S45">
        <v>100.59999847412099</v>
      </c>
      <c r="T45">
        <v>0.22800000000000001</v>
      </c>
      <c r="U45">
        <v>100.59999847412099</v>
      </c>
      <c r="V45">
        <v>0.217</v>
      </c>
      <c r="W45">
        <v>100</v>
      </c>
      <c r="X45">
        <v>0.24399999999999999</v>
      </c>
      <c r="Y45">
        <v>100.59999847412099</v>
      </c>
      <c r="Z45">
        <v>0.217</v>
      </c>
      <c r="AA45">
        <v>100</v>
      </c>
      <c r="AB45">
        <v>0.22</v>
      </c>
    </row>
    <row r="46" spans="1:28" x14ac:dyDescent="0.2">
      <c r="A46" t="s">
        <v>50</v>
      </c>
      <c r="B46" s="1">
        <f t="shared" si="0"/>
        <v>9.1999998092651296</v>
      </c>
      <c r="C46" s="1">
        <f t="shared" si="1"/>
        <v>9.1999998092651314</v>
      </c>
      <c r="D46">
        <f t="shared" si="2"/>
        <v>0.13516722153605809</v>
      </c>
      <c r="E46" s="1">
        <f t="shared" si="3"/>
        <v>5.4112</v>
      </c>
      <c r="F46" s="1">
        <f>IF(B46='Global Best'!$B43,1,0)</f>
        <v>1</v>
      </c>
      <c r="G46" s="4">
        <f>('Global Best'!$B43-B46)/'Global Best'!$B43</f>
        <v>0</v>
      </c>
      <c r="I46">
        <v>9.1999998092651296</v>
      </c>
      <c r="J46">
        <v>5.2519999999999998</v>
      </c>
      <c r="K46">
        <v>9.1999998092651296</v>
      </c>
      <c r="L46">
        <v>5.3879999999999999</v>
      </c>
      <c r="M46">
        <v>9.1999998092651296</v>
      </c>
      <c r="N46">
        <v>5.16</v>
      </c>
      <c r="O46">
        <v>9.1999998092651296</v>
      </c>
      <c r="P46">
        <v>5.4660000000000002</v>
      </c>
      <c r="Q46">
        <v>9.1999998092651296</v>
      </c>
      <c r="R46">
        <v>5.3620000000000001</v>
      </c>
      <c r="S46">
        <v>9.1999998092651296</v>
      </c>
      <c r="T46">
        <v>5.5590000000000002</v>
      </c>
      <c r="U46">
        <v>9.1999998092651296</v>
      </c>
      <c r="V46">
        <v>5.3860000000000001</v>
      </c>
      <c r="W46">
        <v>9.1999998092651296</v>
      </c>
      <c r="X46">
        <v>5.53</v>
      </c>
      <c r="Y46">
        <v>9.1999998092651296</v>
      </c>
      <c r="Z46">
        <v>5.5940000000000003</v>
      </c>
      <c r="AA46">
        <v>9.1999998092651296</v>
      </c>
      <c r="AB46">
        <v>5.415</v>
      </c>
    </row>
    <row r="47" spans="1:28" x14ac:dyDescent="0.2">
      <c r="A47" t="s">
        <v>51</v>
      </c>
      <c r="B47" s="1">
        <f t="shared" si="0"/>
        <v>8.3000001907348597</v>
      </c>
      <c r="C47" s="1">
        <f t="shared" si="1"/>
        <v>8.2800001144409148</v>
      </c>
      <c r="D47">
        <f t="shared" si="2"/>
        <v>0.23155899176379799</v>
      </c>
      <c r="E47" s="1">
        <f t="shared" si="3"/>
        <v>8.8316999999999997</v>
      </c>
      <c r="F47" s="1">
        <f>IF(B47='Global Best'!$B44,1,0)</f>
        <v>1</v>
      </c>
      <c r="G47" s="4">
        <f>('Global Best'!$B44-B47)/'Global Best'!$B44</f>
        <v>0</v>
      </c>
      <c r="I47">
        <v>8.1999998092651296</v>
      </c>
      <c r="J47">
        <v>8.7720000000000002</v>
      </c>
      <c r="K47">
        <v>8.3000001907348597</v>
      </c>
      <c r="L47">
        <v>8.8789999999999996</v>
      </c>
      <c r="M47">
        <v>8.3000001907348597</v>
      </c>
      <c r="N47">
        <v>8.8770000000000007</v>
      </c>
      <c r="O47">
        <v>8.3000001907348597</v>
      </c>
      <c r="P47">
        <v>9.0269999999999992</v>
      </c>
      <c r="Q47">
        <v>8.1999998092651296</v>
      </c>
      <c r="R47">
        <v>8.4459999999999997</v>
      </c>
      <c r="S47">
        <v>8.3000001907348597</v>
      </c>
      <c r="T47">
        <v>9.0839999999999996</v>
      </c>
      <c r="U47">
        <v>8.3000001907348597</v>
      </c>
      <c r="V47">
        <v>8.4079999999999995</v>
      </c>
      <c r="W47">
        <v>8.3000001907348597</v>
      </c>
      <c r="X47">
        <v>8.8810000000000002</v>
      </c>
      <c r="Y47">
        <v>8.3000001907348597</v>
      </c>
      <c r="Z47">
        <v>9.0109999999999992</v>
      </c>
      <c r="AA47">
        <v>8.3000001907348597</v>
      </c>
      <c r="AB47">
        <v>8.9320000000000004</v>
      </c>
    </row>
    <row r="48" spans="1:28" x14ac:dyDescent="0.2">
      <c r="A48" t="s">
        <v>7</v>
      </c>
      <c r="B48" s="1">
        <f t="shared" si="0"/>
        <v>9.3999996185302699</v>
      </c>
      <c r="C48" s="1">
        <f t="shared" si="1"/>
        <v>9.3300000190734842</v>
      </c>
      <c r="D48">
        <f t="shared" si="2"/>
        <v>7.2436638979639742E-2</v>
      </c>
      <c r="E48" s="1">
        <f t="shared" si="3"/>
        <v>5.5617999999999999</v>
      </c>
      <c r="F48" s="1">
        <f>IF(B48='Global Best'!$B45,1,0)</f>
        <v>1</v>
      </c>
      <c r="G48" s="4">
        <f>('Global Best'!$B45-B48)/'Global Best'!$B45</f>
        <v>0</v>
      </c>
      <c r="I48">
        <v>9.3000001907348597</v>
      </c>
      <c r="J48">
        <v>5.6020000000000003</v>
      </c>
      <c r="K48">
        <v>9.3000001907348597</v>
      </c>
      <c r="L48">
        <v>5.4960000000000004</v>
      </c>
      <c r="M48">
        <v>9.3000001907348597</v>
      </c>
      <c r="N48">
        <v>5.4569999999999999</v>
      </c>
      <c r="O48">
        <v>9.3999996185302699</v>
      </c>
      <c r="P48">
        <v>5.4889999999999999</v>
      </c>
      <c r="Q48">
        <v>9.3000001907348597</v>
      </c>
      <c r="R48">
        <v>5.5759999999999996</v>
      </c>
      <c r="S48">
        <v>9.3000001907348597</v>
      </c>
      <c r="T48">
        <v>5.6520000000000001</v>
      </c>
      <c r="U48">
        <v>9.3999996185302699</v>
      </c>
      <c r="V48">
        <v>5.625</v>
      </c>
      <c r="W48">
        <v>9.3000001907348597</v>
      </c>
      <c r="X48">
        <v>5.6609999999999996</v>
      </c>
      <c r="Y48">
        <v>9.3999996185302699</v>
      </c>
      <c r="Z48">
        <v>5.55</v>
      </c>
      <c r="AA48">
        <v>9.3000001907348597</v>
      </c>
      <c r="AB48">
        <v>5.51</v>
      </c>
    </row>
    <row r="49" spans="1:28" x14ac:dyDescent="0.2">
      <c r="A49" t="s">
        <v>52</v>
      </c>
      <c r="B49" s="1">
        <f t="shared" si="0"/>
        <v>8.3000001907348597</v>
      </c>
      <c r="C49" s="1">
        <f t="shared" si="1"/>
        <v>8.2399999618530213</v>
      </c>
      <c r="D49">
        <f t="shared" si="2"/>
        <v>0.22509378292416476</v>
      </c>
      <c r="E49" s="1">
        <f t="shared" si="3"/>
        <v>9.7881000000000018</v>
      </c>
      <c r="F49" s="1">
        <f>IF(B49='Global Best'!$B46,1,0)</f>
        <v>1</v>
      </c>
      <c r="G49" s="4">
        <f>('Global Best'!$B46-B49)/'Global Best'!$B46</f>
        <v>0</v>
      </c>
      <c r="I49">
        <v>8.1999998092651296</v>
      </c>
      <c r="J49">
        <v>9.49</v>
      </c>
      <c r="K49">
        <v>8.1999998092651296</v>
      </c>
      <c r="L49">
        <v>10.087999999999999</v>
      </c>
      <c r="M49">
        <v>8.3000001907348597</v>
      </c>
      <c r="N49">
        <v>10.154</v>
      </c>
      <c r="O49">
        <v>8.1999998092651296</v>
      </c>
      <c r="P49">
        <v>9.4480000000000004</v>
      </c>
      <c r="Q49">
        <v>8.1999998092651296</v>
      </c>
      <c r="R49">
        <v>9.7919999999999998</v>
      </c>
      <c r="S49">
        <v>8.1999998092651296</v>
      </c>
      <c r="T49">
        <v>9.6720000000000006</v>
      </c>
      <c r="U49">
        <v>8.3000001907348597</v>
      </c>
      <c r="V49">
        <v>9.7750000000000004</v>
      </c>
      <c r="W49">
        <v>8.1999998092651296</v>
      </c>
      <c r="X49">
        <v>9.7360000000000007</v>
      </c>
      <c r="Y49">
        <v>8.3000001907348597</v>
      </c>
      <c r="Z49">
        <v>9.8580000000000005</v>
      </c>
      <c r="AA49">
        <v>8.3000001907348597</v>
      </c>
      <c r="AB49">
        <v>9.8680000000000003</v>
      </c>
    </row>
    <row r="50" spans="1:28" x14ac:dyDescent="0.2">
      <c r="A50" t="s">
        <v>53</v>
      </c>
      <c r="B50" s="1">
        <f t="shared" si="0"/>
        <v>9.3000001907348597</v>
      </c>
      <c r="C50" s="1">
        <f t="shared" si="1"/>
        <v>9.2199998855590763</v>
      </c>
      <c r="D50">
        <f t="shared" si="2"/>
        <v>9.8327344450395232E-2</v>
      </c>
      <c r="E50" s="1">
        <f t="shared" si="3"/>
        <v>5.0103999999999989</v>
      </c>
      <c r="F50" s="1">
        <f>IF(B50='Global Best'!$B47,1,0)</f>
        <v>1</v>
      </c>
      <c r="G50" s="4">
        <f>('Global Best'!$B47-B50)/'Global Best'!$B47</f>
        <v>0</v>
      </c>
      <c r="I50">
        <v>9.3000001907348597</v>
      </c>
      <c r="J50">
        <v>4.9770000000000003</v>
      </c>
      <c r="K50">
        <v>9.1999998092651296</v>
      </c>
      <c r="L50">
        <v>4.9420000000000002</v>
      </c>
      <c r="M50">
        <v>9.1999998092651296</v>
      </c>
      <c r="N50">
        <v>4.8739999999999997</v>
      </c>
      <c r="O50">
        <v>9.1999998092651296</v>
      </c>
      <c r="P50">
        <v>4.9779999999999998</v>
      </c>
      <c r="Q50">
        <v>9.1999998092651296</v>
      </c>
      <c r="R50">
        <v>4.9379999999999997</v>
      </c>
      <c r="S50">
        <v>9.1999998092651296</v>
      </c>
      <c r="T50">
        <v>5.048</v>
      </c>
      <c r="U50">
        <v>9.3000001907348597</v>
      </c>
      <c r="V50">
        <v>5.2389999999999999</v>
      </c>
      <c r="W50">
        <v>9.1999998092651296</v>
      </c>
      <c r="X50">
        <v>5.0179999999999998</v>
      </c>
      <c r="Y50">
        <v>9.1999998092651296</v>
      </c>
      <c r="Z50">
        <v>5.0350000000000001</v>
      </c>
      <c r="AA50">
        <v>9.1999998092651296</v>
      </c>
      <c r="AB50">
        <v>5.0549999999999997</v>
      </c>
    </row>
    <row r="51" spans="1:28" x14ac:dyDescent="0.2">
      <c r="A51" t="s">
        <v>54</v>
      </c>
      <c r="B51" s="1">
        <f t="shared" si="0"/>
        <v>8.1999998092651296</v>
      </c>
      <c r="C51" s="1">
        <f t="shared" si="1"/>
        <v>8.1899998664855893</v>
      </c>
      <c r="D51">
        <f t="shared" si="2"/>
        <v>0.21826337301526313</v>
      </c>
      <c r="E51" s="1">
        <f t="shared" si="3"/>
        <v>8.2513000000000005</v>
      </c>
      <c r="F51" s="1">
        <f>IF(B51='Global Best'!$B48,1,0)</f>
        <v>1</v>
      </c>
      <c r="G51" s="4">
        <f>('Global Best'!$B48-B51)/'Global Best'!$B48</f>
        <v>0</v>
      </c>
      <c r="I51">
        <v>8.1999998092651296</v>
      </c>
      <c r="J51">
        <v>8.2870000000000008</v>
      </c>
      <c r="K51">
        <v>8.1999998092651296</v>
      </c>
      <c r="L51">
        <v>8.4529999999999994</v>
      </c>
      <c r="M51">
        <v>8.1999998092651296</v>
      </c>
      <c r="N51">
        <v>8.1110000000000007</v>
      </c>
      <c r="O51">
        <v>8.1999998092651296</v>
      </c>
      <c r="P51">
        <v>8.2309999999999999</v>
      </c>
      <c r="Q51">
        <v>8.1999998092651296</v>
      </c>
      <c r="R51">
        <v>8.3040000000000003</v>
      </c>
      <c r="S51">
        <v>8.1999998092651296</v>
      </c>
      <c r="T51">
        <v>8.3629999999999995</v>
      </c>
      <c r="U51">
        <v>8.1000003814697195</v>
      </c>
      <c r="V51">
        <v>7.7720000000000002</v>
      </c>
      <c r="W51">
        <v>8.1999998092651296</v>
      </c>
      <c r="X51">
        <v>8.4689999999999994</v>
      </c>
      <c r="Y51">
        <v>8.1999998092651296</v>
      </c>
      <c r="Z51">
        <v>8.0690000000000008</v>
      </c>
      <c r="AA51">
        <v>8.1999998092651296</v>
      </c>
      <c r="AB51">
        <v>8.4540000000000006</v>
      </c>
    </row>
    <row r="52" spans="1:28" x14ac:dyDescent="0.2">
      <c r="A52" t="s">
        <v>55</v>
      </c>
      <c r="B52" s="1">
        <f t="shared" si="0"/>
        <v>9.1999998092651296</v>
      </c>
      <c r="C52" s="1">
        <f t="shared" si="1"/>
        <v>9.1999998092651314</v>
      </c>
      <c r="D52">
        <f t="shared" si="2"/>
        <v>0.1671861570558732</v>
      </c>
      <c r="E52" s="1">
        <f t="shared" si="3"/>
        <v>4.8871000000000011</v>
      </c>
      <c r="F52" s="1">
        <f>IF(B52='Global Best'!$B49,1,0)</f>
        <v>1</v>
      </c>
      <c r="G52" s="4">
        <f>('Global Best'!$B49-B52)/'Global Best'!$B49</f>
        <v>0</v>
      </c>
      <c r="I52">
        <v>9.1999998092651296</v>
      </c>
      <c r="J52">
        <v>4.5650000000000004</v>
      </c>
      <c r="K52">
        <v>9.1999998092651296</v>
      </c>
      <c r="L52">
        <v>4.8440000000000003</v>
      </c>
      <c r="M52">
        <v>9.1999998092651296</v>
      </c>
      <c r="N52">
        <v>4.9509999999999996</v>
      </c>
      <c r="O52">
        <v>9.1999998092651296</v>
      </c>
      <c r="P52">
        <v>4.8959999999999999</v>
      </c>
      <c r="Q52">
        <v>9.1999998092651296</v>
      </c>
      <c r="R52">
        <v>5.0780000000000003</v>
      </c>
      <c r="S52">
        <v>9.1999998092651296</v>
      </c>
      <c r="T52">
        <v>4.8550000000000004</v>
      </c>
      <c r="U52">
        <v>9.1999998092651296</v>
      </c>
      <c r="V52">
        <v>4.6970000000000001</v>
      </c>
      <c r="W52">
        <v>9.1999998092651296</v>
      </c>
      <c r="X52">
        <v>4.9009999999999998</v>
      </c>
      <c r="Y52">
        <v>9.1999998092651296</v>
      </c>
      <c r="Z52">
        <v>5.1420000000000003</v>
      </c>
      <c r="AA52">
        <v>9.1999998092651296</v>
      </c>
      <c r="AB52">
        <v>4.9420000000000002</v>
      </c>
    </row>
    <row r="53" spans="1:28" x14ac:dyDescent="0.2">
      <c r="A53" t="s">
        <v>56</v>
      </c>
      <c r="B53" s="1">
        <f t="shared" si="0"/>
        <v>8.1999998092651296</v>
      </c>
      <c r="C53" s="1">
        <f t="shared" si="1"/>
        <v>8.1200002670288036</v>
      </c>
      <c r="D53">
        <f t="shared" si="2"/>
        <v>0.22877878689540557</v>
      </c>
      <c r="E53" s="1">
        <f t="shared" si="3"/>
        <v>8.4082000000000008</v>
      </c>
      <c r="F53" s="1">
        <f>IF(B53='Global Best'!$B50,1,0)</f>
        <v>1</v>
      </c>
      <c r="G53" s="4">
        <f>('Global Best'!$B50-B53)/'Global Best'!$B50</f>
        <v>0</v>
      </c>
      <c r="I53">
        <v>8.1000003814697195</v>
      </c>
      <c r="J53">
        <v>8.6560000000000006</v>
      </c>
      <c r="K53">
        <v>8.1999998092651296</v>
      </c>
      <c r="L53">
        <v>8.1509999999999998</v>
      </c>
      <c r="M53">
        <v>8.1000003814697195</v>
      </c>
      <c r="N53">
        <v>8.4600000000000009</v>
      </c>
      <c r="O53">
        <v>8.1000003814697195</v>
      </c>
      <c r="P53">
        <v>8.02</v>
      </c>
      <c r="Q53">
        <v>8.1000003814697195</v>
      </c>
      <c r="R53">
        <v>8.4979999999999993</v>
      </c>
      <c r="S53">
        <v>8.1999998092651296</v>
      </c>
      <c r="T53">
        <v>8.6509999999999998</v>
      </c>
      <c r="U53">
        <v>8.1000003814697195</v>
      </c>
      <c r="V53">
        <v>8.4459999999999997</v>
      </c>
      <c r="W53">
        <v>8.1000003814697195</v>
      </c>
      <c r="X53">
        <v>8.68</v>
      </c>
      <c r="Y53">
        <v>8.1000003814697195</v>
      </c>
      <c r="Z53">
        <v>8.2159999999999993</v>
      </c>
      <c r="AA53">
        <v>8.1000003814697195</v>
      </c>
      <c r="AB53">
        <v>8.3040000000000003</v>
      </c>
    </row>
    <row r="54" spans="1:28" x14ac:dyDescent="0.2">
      <c r="A54" t="s">
        <v>57</v>
      </c>
      <c r="B54" s="1">
        <f t="shared" si="0"/>
        <v>9.1000003814697195</v>
      </c>
      <c r="C54" s="1">
        <f t="shared" si="1"/>
        <v>9.1000003814697212</v>
      </c>
      <c r="D54">
        <f t="shared" si="2"/>
        <v>0.12223570127694558</v>
      </c>
      <c r="E54" s="1">
        <f t="shared" si="3"/>
        <v>5.3296999999999999</v>
      </c>
      <c r="F54" s="1">
        <f>IF(B54='Global Best'!$B51,1,0)</f>
        <v>1</v>
      </c>
      <c r="G54" s="4">
        <f>('Global Best'!$B51-B54)/'Global Best'!$B51</f>
        <v>0</v>
      </c>
      <c r="I54">
        <v>9.1000003814697195</v>
      </c>
      <c r="J54">
        <v>5.3719999999999999</v>
      </c>
      <c r="K54">
        <v>9.1000003814697195</v>
      </c>
      <c r="L54">
        <v>5.1369999999999996</v>
      </c>
      <c r="M54">
        <v>9.1000003814697195</v>
      </c>
      <c r="N54">
        <v>5.43</v>
      </c>
      <c r="O54">
        <v>9.1000003814697195</v>
      </c>
      <c r="P54">
        <v>5.1749999999999998</v>
      </c>
      <c r="Q54">
        <v>9.1000003814697195</v>
      </c>
      <c r="R54">
        <v>5.3949999999999996</v>
      </c>
      <c r="S54">
        <v>9.1000003814697195</v>
      </c>
      <c r="T54">
        <v>5.1929999999999996</v>
      </c>
      <c r="U54">
        <v>9.1000003814697195</v>
      </c>
      <c r="V54">
        <v>5.298</v>
      </c>
      <c r="W54">
        <v>9.1000003814697195</v>
      </c>
      <c r="X54">
        <v>5.4429999999999996</v>
      </c>
      <c r="Y54">
        <v>9.1000003814697195</v>
      </c>
      <c r="Z54">
        <v>5.4809999999999999</v>
      </c>
      <c r="AA54">
        <v>9.1000003814697195</v>
      </c>
      <c r="AB54">
        <v>5.3730000000000002</v>
      </c>
    </row>
    <row r="55" spans="1:28" x14ac:dyDescent="0.2">
      <c r="A55" t="s">
        <v>58</v>
      </c>
      <c r="B55" s="1">
        <f t="shared" si="0"/>
        <v>8.3000001907348597</v>
      </c>
      <c r="C55" s="1">
        <f t="shared" si="1"/>
        <v>8.2499999999999947</v>
      </c>
      <c r="D55">
        <f t="shared" si="2"/>
        <v>0.15782412855946831</v>
      </c>
      <c r="E55" s="1">
        <f t="shared" si="3"/>
        <v>7.9403000000000006</v>
      </c>
      <c r="F55" s="1">
        <f>IF(B55='Global Best'!$B52,1,0)</f>
        <v>1</v>
      </c>
      <c r="G55" s="4">
        <f>('Global Best'!$B52-B55)/'Global Best'!$B52</f>
        <v>0</v>
      </c>
      <c r="I55">
        <v>8.1999998092651296</v>
      </c>
      <c r="J55">
        <v>8.0850000000000009</v>
      </c>
      <c r="K55">
        <v>8.3000001907348597</v>
      </c>
      <c r="L55">
        <v>8.0269999999999992</v>
      </c>
      <c r="M55">
        <v>8.3000001907348597</v>
      </c>
      <c r="N55">
        <v>7.782</v>
      </c>
      <c r="O55">
        <v>8.1999998092651296</v>
      </c>
      <c r="P55">
        <v>7.5919999999999996</v>
      </c>
      <c r="Q55">
        <v>8.3000001907348597</v>
      </c>
      <c r="R55">
        <v>8.032</v>
      </c>
      <c r="S55">
        <v>8.3000001907348597</v>
      </c>
      <c r="T55">
        <v>8.0350000000000001</v>
      </c>
      <c r="U55">
        <v>8.1999998092651296</v>
      </c>
      <c r="V55">
        <v>8.0489999999999995</v>
      </c>
      <c r="W55">
        <v>8.3000001907348597</v>
      </c>
      <c r="X55">
        <v>8.0489999999999995</v>
      </c>
      <c r="Y55">
        <v>8.1999998092651296</v>
      </c>
      <c r="Z55">
        <v>7.8819999999999997</v>
      </c>
      <c r="AA55">
        <v>8.1999998092651296</v>
      </c>
      <c r="AB55">
        <v>7.87</v>
      </c>
    </row>
    <row r="56" spans="1:28" x14ac:dyDescent="0.2">
      <c r="A56" t="s">
        <v>59</v>
      </c>
      <c r="B56" s="1">
        <f t="shared" si="0"/>
        <v>9.1000003814697195</v>
      </c>
      <c r="C56" s="1">
        <f t="shared" si="1"/>
        <v>9.0800003051757763</v>
      </c>
      <c r="D56">
        <f t="shared" si="2"/>
        <v>0.10684339526199596</v>
      </c>
      <c r="E56" s="1">
        <f t="shared" si="3"/>
        <v>5.0152000000000001</v>
      </c>
      <c r="F56" s="1">
        <f>IF(B56='Global Best'!$B53,1,0)</f>
        <v>1</v>
      </c>
      <c r="G56" s="4">
        <f>('Global Best'!$B53-B56)/'Global Best'!$B53</f>
        <v>0</v>
      </c>
      <c r="I56">
        <v>9.1000003814697195</v>
      </c>
      <c r="J56">
        <v>4.9779999999999998</v>
      </c>
      <c r="K56">
        <v>9.1000003814697195</v>
      </c>
      <c r="L56">
        <v>4.9660000000000002</v>
      </c>
      <c r="M56">
        <v>9.1000003814697195</v>
      </c>
      <c r="N56">
        <v>5.125</v>
      </c>
      <c r="O56">
        <v>9.1000003814697195</v>
      </c>
      <c r="P56">
        <v>4.8959999999999999</v>
      </c>
      <c r="Q56">
        <v>9</v>
      </c>
      <c r="R56">
        <v>4.9539999999999997</v>
      </c>
      <c r="S56">
        <v>9.1000003814697195</v>
      </c>
      <c r="T56">
        <v>5.2039999999999997</v>
      </c>
      <c r="U56">
        <v>9.1000003814697195</v>
      </c>
      <c r="V56">
        <v>4.9939999999999998</v>
      </c>
      <c r="W56">
        <v>9</v>
      </c>
      <c r="X56">
        <v>5.0789999999999997</v>
      </c>
      <c r="Y56">
        <v>9.1000003814697195</v>
      </c>
      <c r="Z56">
        <v>4.8639999999999999</v>
      </c>
      <c r="AA56">
        <v>9.1000003814697195</v>
      </c>
      <c r="AB56">
        <v>5.0919999999999996</v>
      </c>
    </row>
    <row r="57" spans="1:28" x14ac:dyDescent="0.2">
      <c r="A57" t="s">
        <v>8</v>
      </c>
      <c r="B57" s="1">
        <f t="shared" si="0"/>
        <v>8.1999998092651296</v>
      </c>
      <c r="C57" s="1">
        <f t="shared" si="1"/>
        <v>8.1200002670288036</v>
      </c>
      <c r="D57">
        <f t="shared" si="2"/>
        <v>0.28087579303156607</v>
      </c>
      <c r="E57" s="1">
        <f t="shared" si="3"/>
        <v>8.5338999999999992</v>
      </c>
      <c r="F57" s="1">
        <f>IF(B57='Global Best'!$B54,1,0)</f>
        <v>1</v>
      </c>
      <c r="G57" s="4">
        <f>('Global Best'!$B54-B57)/'Global Best'!$B54</f>
        <v>0</v>
      </c>
      <c r="I57">
        <v>8.1000003814697195</v>
      </c>
      <c r="J57">
        <v>8.2530000000000001</v>
      </c>
      <c r="K57">
        <v>8.1000003814697195</v>
      </c>
      <c r="L57">
        <v>8.7669999999999995</v>
      </c>
      <c r="M57">
        <v>8.1000003814697195</v>
      </c>
      <c r="N57">
        <v>8.5690000000000008</v>
      </c>
      <c r="O57">
        <v>8.1000003814697195</v>
      </c>
      <c r="P57">
        <v>8.891</v>
      </c>
      <c r="Q57">
        <v>8.1000003814697195</v>
      </c>
      <c r="R57">
        <v>9.0050000000000008</v>
      </c>
      <c r="S57">
        <v>8.1000003814697195</v>
      </c>
      <c r="T57">
        <v>8.4749999999999996</v>
      </c>
      <c r="U57">
        <v>8.1999998092651296</v>
      </c>
      <c r="V57">
        <v>8.3689999999999998</v>
      </c>
      <c r="W57">
        <v>8.1999998092651296</v>
      </c>
      <c r="X57">
        <v>8.1560000000000006</v>
      </c>
      <c r="Y57">
        <v>8.1000003814697195</v>
      </c>
      <c r="Z57">
        <v>8.3049999999999997</v>
      </c>
      <c r="AA57">
        <v>8.1000003814697195</v>
      </c>
      <c r="AB57">
        <v>8.5489999999999995</v>
      </c>
    </row>
    <row r="58" spans="1:28" x14ac:dyDescent="0.2">
      <c r="A58" t="s">
        <v>60</v>
      </c>
      <c r="B58" s="1">
        <f t="shared" si="0"/>
        <v>9.1999998092651296</v>
      </c>
      <c r="C58" s="1">
        <f t="shared" si="1"/>
        <v>9.1500000953674263</v>
      </c>
      <c r="D58">
        <f t="shared" si="2"/>
        <v>0.16264853040972874</v>
      </c>
      <c r="E58" s="1">
        <f t="shared" si="3"/>
        <v>4.8168999999999995</v>
      </c>
      <c r="F58" s="1">
        <f>IF(B58='Global Best'!$B55,1,0)</f>
        <v>1</v>
      </c>
      <c r="G58" s="4">
        <f>('Global Best'!$B55-B58)/'Global Best'!$B55</f>
        <v>0</v>
      </c>
      <c r="I58">
        <v>9.1999998092651296</v>
      </c>
      <c r="J58">
        <v>4.7290000000000001</v>
      </c>
      <c r="K58">
        <v>9.1000003814697195</v>
      </c>
      <c r="L58">
        <v>5.0730000000000004</v>
      </c>
      <c r="M58">
        <v>9.1000003814697195</v>
      </c>
      <c r="N58">
        <v>4.6539999999999999</v>
      </c>
      <c r="O58">
        <v>9.1999998092651296</v>
      </c>
      <c r="P58">
        <v>4.8879999999999999</v>
      </c>
      <c r="Q58">
        <v>9.1000003814697195</v>
      </c>
      <c r="R58">
        <v>4.67</v>
      </c>
      <c r="S58">
        <v>9.1000003814697195</v>
      </c>
      <c r="T58">
        <v>5.0869999999999997</v>
      </c>
      <c r="U58">
        <v>9.1999998092651296</v>
      </c>
      <c r="V58">
        <v>4.6280000000000001</v>
      </c>
      <c r="W58">
        <v>9.1999998092651296</v>
      </c>
      <c r="X58">
        <v>4.7779999999999996</v>
      </c>
      <c r="Y58">
        <v>9.1999998092651296</v>
      </c>
      <c r="Z58">
        <v>4.8079999999999998</v>
      </c>
      <c r="AA58">
        <v>9.1000003814697195</v>
      </c>
      <c r="AB58">
        <v>4.8540000000000001</v>
      </c>
    </row>
    <row r="59" spans="1:28" x14ac:dyDescent="0.2">
      <c r="A59" t="s">
        <v>61</v>
      </c>
      <c r="B59" s="1">
        <f t="shared" si="0"/>
        <v>8.1999998092651296</v>
      </c>
      <c r="C59" s="1">
        <f t="shared" si="1"/>
        <v>8.1999998092651314</v>
      </c>
      <c r="D59">
        <f t="shared" si="2"/>
        <v>0.22959297317934929</v>
      </c>
      <c r="E59" s="1">
        <f t="shared" si="3"/>
        <v>8.9225999999999992</v>
      </c>
      <c r="F59" s="1">
        <f>IF(B59='Global Best'!$B56,1,0)</f>
        <v>1</v>
      </c>
      <c r="G59" s="4">
        <f>('Global Best'!$B56-B59)/'Global Best'!$B56</f>
        <v>0</v>
      </c>
      <c r="I59">
        <v>8.1999998092651296</v>
      </c>
      <c r="J59">
        <v>8.8789999999999996</v>
      </c>
      <c r="K59">
        <v>8.1999998092651296</v>
      </c>
      <c r="L59">
        <v>8.7520000000000007</v>
      </c>
      <c r="M59">
        <v>8.1999998092651296</v>
      </c>
      <c r="N59">
        <v>9.1270000000000007</v>
      </c>
      <c r="O59">
        <v>8.1999998092651296</v>
      </c>
      <c r="P59">
        <v>9.1180000000000003</v>
      </c>
      <c r="Q59">
        <v>8.1999998092651296</v>
      </c>
      <c r="R59">
        <v>9.1430000000000007</v>
      </c>
      <c r="S59">
        <v>8.1999998092651296</v>
      </c>
      <c r="T59">
        <v>9.0289999999999999</v>
      </c>
      <c r="U59">
        <v>8.1999998092651296</v>
      </c>
      <c r="V59">
        <v>8.6639999999999997</v>
      </c>
      <c r="W59">
        <v>8.1999998092651296</v>
      </c>
      <c r="X59">
        <v>8.8079999999999998</v>
      </c>
      <c r="Y59">
        <v>8.1999998092651296</v>
      </c>
      <c r="Z59">
        <v>8.5259999999999998</v>
      </c>
      <c r="AA59">
        <v>8.1999998092651296</v>
      </c>
      <c r="AB59">
        <v>9.18</v>
      </c>
    </row>
    <row r="60" spans="1:28" x14ac:dyDescent="0.2">
      <c r="A60" t="s">
        <v>62</v>
      </c>
      <c r="B60" s="1">
        <f t="shared" si="0"/>
        <v>9.5</v>
      </c>
      <c r="C60" s="1">
        <f t="shared" si="1"/>
        <v>9.399999809265136</v>
      </c>
      <c r="D60">
        <f t="shared" si="2"/>
        <v>0.1030010248061209</v>
      </c>
      <c r="E60" s="1">
        <f t="shared" si="3"/>
        <v>5.128099999999999</v>
      </c>
      <c r="F60" s="1">
        <f>IF(B60='Global Best'!$B57,1,0)</f>
        <v>1</v>
      </c>
      <c r="G60" s="4">
        <f>('Global Best'!$B57-B60)/'Global Best'!$B57</f>
        <v>0</v>
      </c>
      <c r="I60">
        <v>9.5</v>
      </c>
      <c r="J60">
        <v>5.125</v>
      </c>
      <c r="K60">
        <v>9.3999996185302699</v>
      </c>
      <c r="L60">
        <v>5.1070000000000002</v>
      </c>
      <c r="M60">
        <v>9.5</v>
      </c>
      <c r="N60">
        <v>5.0659999999999998</v>
      </c>
      <c r="O60">
        <v>9.3999996185302699</v>
      </c>
      <c r="P60">
        <v>5.1509999999999998</v>
      </c>
      <c r="Q60">
        <v>9.3000001907348597</v>
      </c>
      <c r="R60">
        <v>5.0270000000000001</v>
      </c>
      <c r="S60">
        <v>9.3999996185302699</v>
      </c>
      <c r="T60">
        <v>5.1970000000000001</v>
      </c>
      <c r="U60">
        <v>9.3999996185302699</v>
      </c>
      <c r="V60">
        <v>5.3470000000000004</v>
      </c>
      <c r="W60">
        <v>9.3999996185302699</v>
      </c>
      <c r="X60">
        <v>5.1040000000000001</v>
      </c>
      <c r="Y60">
        <v>9.3999996185302699</v>
      </c>
      <c r="Z60">
        <v>4.9729999999999999</v>
      </c>
      <c r="AA60">
        <v>9.3000001907348597</v>
      </c>
      <c r="AB60">
        <v>5.1840000000000002</v>
      </c>
    </row>
    <row r="61" spans="1:28" x14ac:dyDescent="0.2">
      <c r="A61" t="s">
        <v>9</v>
      </c>
      <c r="B61" s="1">
        <f t="shared" si="0"/>
        <v>8.3000001907348597</v>
      </c>
      <c r="C61" s="1">
        <f t="shared" si="1"/>
        <v>8.3000001907348615</v>
      </c>
      <c r="D61">
        <f t="shared" si="2"/>
        <v>0.14855605002826361</v>
      </c>
      <c r="E61" s="1">
        <f t="shared" si="3"/>
        <v>8.9222999999999981</v>
      </c>
      <c r="F61" s="1">
        <f>IF(B61='Global Best'!$B58,1,0)</f>
        <v>0</v>
      </c>
      <c r="G61" s="4">
        <f>('Global Best'!$B58-B61)/'Global Best'!$B58</f>
        <v>1.190469432579651E-2</v>
      </c>
      <c r="I61">
        <v>8.3000001907348597</v>
      </c>
      <c r="J61">
        <v>8.8840000000000003</v>
      </c>
      <c r="K61">
        <v>8.3000001907348597</v>
      </c>
      <c r="L61">
        <v>8.8550000000000004</v>
      </c>
      <c r="M61">
        <v>8.3000001907348597</v>
      </c>
      <c r="N61">
        <v>8.8309999999999995</v>
      </c>
      <c r="O61">
        <v>8.3000001907348597</v>
      </c>
      <c r="P61">
        <v>8.7240000000000002</v>
      </c>
      <c r="Q61">
        <v>8.3000001907348597</v>
      </c>
      <c r="R61">
        <v>9.0760000000000005</v>
      </c>
      <c r="S61">
        <v>8.3000001907348597</v>
      </c>
      <c r="T61">
        <v>9.1129999999999995</v>
      </c>
      <c r="U61">
        <v>8.3000001907348597</v>
      </c>
      <c r="V61">
        <v>8.9209999999999994</v>
      </c>
      <c r="W61">
        <v>8.3000001907348597</v>
      </c>
      <c r="X61">
        <v>9.0380000000000003</v>
      </c>
      <c r="Y61">
        <v>8.3000001907348597</v>
      </c>
      <c r="Z61">
        <v>9.077</v>
      </c>
      <c r="AA61">
        <v>8.3000001907348597</v>
      </c>
      <c r="AB61">
        <v>8.7040000000000006</v>
      </c>
    </row>
    <row r="62" spans="1:28" x14ac:dyDescent="0.2">
      <c r="A62" t="s">
        <v>63</v>
      </c>
      <c r="B62" s="1">
        <f t="shared" si="0"/>
        <v>9.1000003814697195</v>
      </c>
      <c r="C62" s="1">
        <f t="shared" si="1"/>
        <v>9.1000003814697212</v>
      </c>
      <c r="D62">
        <f t="shared" si="2"/>
        <v>7.6725774316356216E-2</v>
      </c>
      <c r="E62" s="1">
        <f t="shared" si="3"/>
        <v>5.5207999999999995</v>
      </c>
      <c r="F62" s="1">
        <f>IF(B62='Global Best'!$B59,1,0)</f>
        <v>1</v>
      </c>
      <c r="G62" s="4">
        <f>('Global Best'!$B59-B62)/'Global Best'!$B59</f>
        <v>0</v>
      </c>
      <c r="I62">
        <v>9.1000003814697195</v>
      </c>
      <c r="J62">
        <v>5.3940000000000001</v>
      </c>
      <c r="K62">
        <v>9.1000003814697195</v>
      </c>
      <c r="L62">
        <v>5.4550000000000001</v>
      </c>
      <c r="M62">
        <v>9.1000003814697195</v>
      </c>
      <c r="N62">
        <v>5.6289999999999996</v>
      </c>
      <c r="O62">
        <v>9.1000003814697195</v>
      </c>
      <c r="P62">
        <v>5.4450000000000003</v>
      </c>
      <c r="Q62">
        <v>9.1000003814697195</v>
      </c>
      <c r="R62">
        <v>5.5389999999999997</v>
      </c>
      <c r="S62">
        <v>9.1000003814697195</v>
      </c>
      <c r="T62">
        <v>5.5250000000000004</v>
      </c>
      <c r="U62">
        <v>9.1000003814697195</v>
      </c>
      <c r="V62">
        <v>5.5970000000000004</v>
      </c>
      <c r="W62">
        <v>9.1000003814697195</v>
      </c>
      <c r="X62">
        <v>5.5209999999999999</v>
      </c>
      <c r="Y62">
        <v>9.1000003814697195</v>
      </c>
      <c r="Z62">
        <v>5.492</v>
      </c>
      <c r="AA62">
        <v>9.1000003814697195</v>
      </c>
      <c r="AB62">
        <v>5.6109999999999998</v>
      </c>
    </row>
    <row r="63" spans="1:28" x14ac:dyDescent="0.2">
      <c r="A63" t="s">
        <v>64</v>
      </c>
      <c r="B63" s="1">
        <f t="shared" si="0"/>
        <v>8.1999998092651296</v>
      </c>
      <c r="C63" s="1">
        <f t="shared" si="1"/>
        <v>8.1999998092651314</v>
      </c>
      <c r="D63">
        <f t="shared" si="2"/>
        <v>0.18408515541576012</v>
      </c>
      <c r="E63" s="1">
        <f t="shared" si="3"/>
        <v>8.2027000000000001</v>
      </c>
      <c r="F63" s="1">
        <f>IF(B63='Global Best'!$B60,1,0)</f>
        <v>1</v>
      </c>
      <c r="G63" s="4">
        <f>('Global Best'!$B60-B63)/'Global Best'!$B60</f>
        <v>0</v>
      </c>
      <c r="I63">
        <v>8.1999998092651296</v>
      </c>
      <c r="J63">
        <v>7.91</v>
      </c>
      <c r="K63">
        <v>8.1999998092651296</v>
      </c>
      <c r="L63">
        <v>8.1519999999999992</v>
      </c>
      <c r="M63">
        <v>8.1999998092651296</v>
      </c>
      <c r="N63">
        <v>8.3309999999999995</v>
      </c>
      <c r="O63">
        <v>8.1999998092651296</v>
      </c>
      <c r="P63">
        <v>8.2080000000000002</v>
      </c>
      <c r="Q63">
        <v>8.1999998092651296</v>
      </c>
      <c r="R63">
        <v>8.2530000000000001</v>
      </c>
      <c r="S63">
        <v>8.1999998092651296</v>
      </c>
      <c r="T63">
        <v>8.4760000000000009</v>
      </c>
      <c r="U63">
        <v>8.1999998092651296</v>
      </c>
      <c r="V63">
        <v>8.0429999999999993</v>
      </c>
      <c r="W63">
        <v>8.1999998092651296</v>
      </c>
      <c r="X63">
        <v>8.0399999999999991</v>
      </c>
      <c r="Y63">
        <v>8.1999998092651296</v>
      </c>
      <c r="Z63">
        <v>8.4640000000000004</v>
      </c>
      <c r="AA63">
        <v>8.1999998092651296</v>
      </c>
      <c r="AB63">
        <v>8.15</v>
      </c>
    </row>
    <row r="64" spans="1:28" x14ac:dyDescent="0.2">
      <c r="A64" t="s">
        <v>65</v>
      </c>
      <c r="B64" s="1">
        <f t="shared" si="0"/>
        <v>9.3999996185302699</v>
      </c>
      <c r="C64" s="1">
        <f t="shared" si="1"/>
        <v>9.3399997711181619</v>
      </c>
      <c r="D64">
        <f t="shared" si="2"/>
        <v>9.6933482347432404E-2</v>
      </c>
      <c r="E64" s="1">
        <f t="shared" si="3"/>
        <v>4.8949000000000007</v>
      </c>
      <c r="F64" s="1">
        <f>IF(B64='Global Best'!$B61,1,0)</f>
        <v>1</v>
      </c>
      <c r="G64" s="4">
        <f>('Global Best'!$B61-B64)/'Global Best'!$B61</f>
        <v>0</v>
      </c>
      <c r="I64">
        <v>9.3999996185302699</v>
      </c>
      <c r="J64">
        <v>4.8239999999999998</v>
      </c>
      <c r="K64">
        <v>9.3999996185302699</v>
      </c>
      <c r="L64">
        <v>5.0339999999999998</v>
      </c>
      <c r="M64">
        <v>9.3999996185302699</v>
      </c>
      <c r="N64">
        <v>4.8470000000000004</v>
      </c>
      <c r="O64">
        <v>9.3999996185302699</v>
      </c>
      <c r="P64">
        <v>4.9050000000000002</v>
      </c>
      <c r="Q64">
        <v>9.3999996185302699</v>
      </c>
      <c r="R64">
        <v>4.9139999999999997</v>
      </c>
      <c r="S64">
        <v>9.3999996185302699</v>
      </c>
      <c r="T64">
        <v>4.9669999999999996</v>
      </c>
      <c r="U64">
        <v>9.1999998092651296</v>
      </c>
      <c r="V64">
        <v>4.7649999999999997</v>
      </c>
      <c r="W64">
        <v>9.3000001907348597</v>
      </c>
      <c r="X64">
        <v>4.92</v>
      </c>
      <c r="Y64">
        <v>9.1999998092651296</v>
      </c>
      <c r="Z64">
        <v>5.0179999999999998</v>
      </c>
      <c r="AA64">
        <v>9.3000001907348597</v>
      </c>
      <c r="AB64">
        <v>4.7549999999999999</v>
      </c>
    </row>
    <row r="65" spans="1:28" x14ac:dyDescent="0.2">
      <c r="A65" t="s">
        <v>10</v>
      </c>
      <c r="B65" s="1">
        <f t="shared" si="0"/>
        <v>8.3999996185302699</v>
      </c>
      <c r="C65" s="1">
        <f t="shared" si="1"/>
        <v>8.3100001335144036</v>
      </c>
      <c r="D65">
        <f t="shared" si="2"/>
        <v>0.20524662671473506</v>
      </c>
      <c r="E65" s="1">
        <f t="shared" si="3"/>
        <v>7.7742000000000004</v>
      </c>
      <c r="F65" s="1">
        <f>IF(B65='Global Best'!$B62,1,0)</f>
        <v>1</v>
      </c>
      <c r="G65" s="4">
        <f>('Global Best'!$B62-B65)/'Global Best'!$B62</f>
        <v>0</v>
      </c>
      <c r="I65">
        <v>8.3000001907348597</v>
      </c>
      <c r="J65">
        <v>8.1120000000000001</v>
      </c>
      <c r="K65">
        <v>8.3000001907348597</v>
      </c>
      <c r="L65">
        <v>7.4960000000000004</v>
      </c>
      <c r="M65">
        <v>8.3000001907348597</v>
      </c>
      <c r="N65">
        <v>7.556</v>
      </c>
      <c r="O65">
        <v>8.3000001907348597</v>
      </c>
      <c r="P65">
        <v>7.8760000000000003</v>
      </c>
      <c r="Q65">
        <v>8.3000001907348597</v>
      </c>
      <c r="R65">
        <v>7.9729999999999999</v>
      </c>
      <c r="S65">
        <v>8.3999996185302699</v>
      </c>
      <c r="T65">
        <v>7.9290000000000003</v>
      </c>
      <c r="U65">
        <v>8.3000001907348597</v>
      </c>
      <c r="V65">
        <v>7.6710000000000003</v>
      </c>
      <c r="W65">
        <v>8.3000001907348597</v>
      </c>
      <c r="X65">
        <v>7.8230000000000004</v>
      </c>
      <c r="Y65">
        <v>8.3000001907348597</v>
      </c>
      <c r="Z65">
        <v>7.7619999999999996</v>
      </c>
      <c r="AA65">
        <v>8.3000001907348597</v>
      </c>
      <c r="AB65">
        <v>7.5439999999999996</v>
      </c>
    </row>
    <row r="66" spans="1:28" x14ac:dyDescent="0.2">
      <c r="A66" t="s">
        <v>66</v>
      </c>
      <c r="B66" s="1">
        <f t="shared" si="0"/>
        <v>53.700000762939403</v>
      </c>
      <c r="C66" s="1">
        <f t="shared" si="1"/>
        <v>48.979999923706018</v>
      </c>
      <c r="D66">
        <f t="shared" si="2"/>
        <v>0.31104440554721802</v>
      </c>
      <c r="E66" s="1">
        <f t="shared" si="3"/>
        <v>5.2827999999999999</v>
      </c>
      <c r="F66" s="1">
        <f>IF(B66='Global Best'!$B63,1,0)</f>
        <v>1</v>
      </c>
      <c r="G66" s="4">
        <f>('Global Best'!$B63-B66)/'Global Best'!$B63</f>
        <v>0</v>
      </c>
      <c r="I66">
        <v>47.299999237060497</v>
      </c>
      <c r="J66">
        <v>5.5209999999999999</v>
      </c>
      <c r="K66">
        <v>51.700000762939403</v>
      </c>
      <c r="L66">
        <v>5.3380000000000001</v>
      </c>
      <c r="M66">
        <v>48.900001525878899</v>
      </c>
      <c r="N66">
        <v>4.8419999999999996</v>
      </c>
      <c r="O66">
        <v>47</v>
      </c>
      <c r="P66">
        <v>5.0620000000000003</v>
      </c>
      <c r="Q66">
        <v>47.5</v>
      </c>
      <c r="R66">
        <v>4.8390000000000004</v>
      </c>
      <c r="S66">
        <v>50.799999237060497</v>
      </c>
      <c r="T66">
        <v>5.274</v>
      </c>
      <c r="U66">
        <v>53.700000762939403</v>
      </c>
      <c r="V66">
        <v>5.1310000000000002</v>
      </c>
      <c r="W66">
        <v>47.5</v>
      </c>
      <c r="X66">
        <v>5.6740000000000004</v>
      </c>
      <c r="Y66">
        <v>44.799999237060497</v>
      </c>
      <c r="Z66">
        <v>5.6870000000000003</v>
      </c>
      <c r="AA66">
        <v>50.599998474121001</v>
      </c>
      <c r="AB66">
        <v>5.46</v>
      </c>
    </row>
    <row r="67" spans="1:28" x14ac:dyDescent="0.2">
      <c r="A67" t="s">
        <v>67</v>
      </c>
      <c r="B67" s="1">
        <f t="shared" si="0"/>
        <v>20.799999237060501</v>
      </c>
      <c r="C67" s="1">
        <f t="shared" si="1"/>
        <v>20.489999771118107</v>
      </c>
      <c r="D67">
        <f t="shared" si="2"/>
        <v>0.46749122392237952</v>
      </c>
      <c r="E67" s="1">
        <f t="shared" si="3"/>
        <v>10.813600000000001</v>
      </c>
      <c r="F67" s="1">
        <f>IF(B67='Global Best'!$B64,1,0)</f>
        <v>0</v>
      </c>
      <c r="G67" s="4">
        <f>('Global Best'!$B64-B67)/'Global Best'!$B64</f>
        <v>3.7037089364845996E-2</v>
      </c>
      <c r="I67">
        <v>20.100000381469702</v>
      </c>
      <c r="J67">
        <v>10.051</v>
      </c>
      <c r="K67">
        <v>20.399999618530199</v>
      </c>
      <c r="L67">
        <v>11.443</v>
      </c>
      <c r="M67">
        <v>20.399999618530199</v>
      </c>
      <c r="N67">
        <v>11.198</v>
      </c>
      <c r="O67">
        <v>20.399999618530199</v>
      </c>
      <c r="P67">
        <v>11.122999999999999</v>
      </c>
      <c r="Q67">
        <v>20.2000007629394</v>
      </c>
      <c r="R67">
        <v>10.337999999999999</v>
      </c>
      <c r="S67">
        <v>20.799999237060501</v>
      </c>
      <c r="T67">
        <v>11.18</v>
      </c>
      <c r="U67">
        <v>20.2000007629394</v>
      </c>
      <c r="V67">
        <v>10.708</v>
      </c>
      <c r="W67">
        <v>20.799999237060501</v>
      </c>
      <c r="X67">
        <v>10.361000000000001</v>
      </c>
      <c r="Y67">
        <v>20.799999237060501</v>
      </c>
      <c r="Z67">
        <v>10.581</v>
      </c>
      <c r="AA67">
        <v>20.799999237060501</v>
      </c>
      <c r="AB67">
        <v>11.153</v>
      </c>
    </row>
    <row r="68" spans="1:28" x14ac:dyDescent="0.2">
      <c r="A68" t="s">
        <v>68</v>
      </c>
      <c r="B68" s="1">
        <f t="shared" si="0"/>
        <v>46.700000762939403</v>
      </c>
      <c r="C68" s="1">
        <f t="shared" si="1"/>
        <v>43.360000228881788</v>
      </c>
      <c r="D68">
        <f t="shared" si="2"/>
        <v>0.22916330906631238</v>
      </c>
      <c r="E68" s="1">
        <f t="shared" si="3"/>
        <v>5.4274000000000004</v>
      </c>
      <c r="F68" s="1">
        <f>IF(B68='Global Best'!$B65,1,0)</f>
        <v>0</v>
      </c>
      <c r="G68" s="4">
        <f>('Global Best'!$B65-B68)/'Global Best'!$B65</f>
        <v>0.10877863734649748</v>
      </c>
      <c r="I68">
        <v>43.700000762939403</v>
      </c>
      <c r="J68">
        <v>4.9089999999999998</v>
      </c>
      <c r="K68">
        <v>44</v>
      </c>
      <c r="L68">
        <v>5.3390000000000004</v>
      </c>
      <c r="M68">
        <v>42.599998474121001</v>
      </c>
      <c r="N68">
        <v>5.38</v>
      </c>
      <c r="O68">
        <v>46.700000762939403</v>
      </c>
      <c r="P68">
        <v>5.5419999999999998</v>
      </c>
      <c r="Q68">
        <v>41.700000762939403</v>
      </c>
      <c r="R68">
        <v>5.6609999999999996</v>
      </c>
      <c r="S68">
        <v>44.900001525878899</v>
      </c>
      <c r="T68">
        <v>5.2610000000000001</v>
      </c>
      <c r="U68">
        <v>44.700000762939403</v>
      </c>
      <c r="V68">
        <v>5.6440000000000001</v>
      </c>
      <c r="W68">
        <v>40.299999237060497</v>
      </c>
      <c r="X68">
        <v>5.3739999999999997</v>
      </c>
      <c r="Y68">
        <v>41.400001525878899</v>
      </c>
      <c r="Z68">
        <v>5.5609999999999999</v>
      </c>
      <c r="AA68">
        <v>43.599998474121001</v>
      </c>
      <c r="AB68">
        <v>5.6029999999999998</v>
      </c>
    </row>
    <row r="69" spans="1:28" x14ac:dyDescent="0.2">
      <c r="A69" t="s">
        <v>69</v>
      </c>
      <c r="B69" s="1">
        <f t="shared" si="0"/>
        <v>23</v>
      </c>
      <c r="C69" s="1">
        <f t="shared" si="1"/>
        <v>21.980000305175757</v>
      </c>
      <c r="D69">
        <f t="shared" si="2"/>
        <v>0.47166636042392873</v>
      </c>
      <c r="E69" s="1">
        <f t="shared" si="3"/>
        <v>10.517400000000002</v>
      </c>
      <c r="F69" s="1">
        <f>IF(B69='Global Best'!$B66,1,0)</f>
        <v>1</v>
      </c>
      <c r="G69" s="4">
        <f>('Global Best'!$B66-B69)/'Global Best'!$B66</f>
        <v>0</v>
      </c>
      <c r="I69">
        <v>23</v>
      </c>
      <c r="J69">
        <v>10.092000000000001</v>
      </c>
      <c r="K69">
        <v>22.2000007629394</v>
      </c>
      <c r="L69">
        <v>10.542</v>
      </c>
      <c r="M69">
        <v>22.2000007629394</v>
      </c>
      <c r="N69">
        <v>10.859</v>
      </c>
      <c r="O69">
        <v>22</v>
      </c>
      <c r="P69">
        <v>10.105</v>
      </c>
      <c r="Q69">
        <v>22.100000381469702</v>
      </c>
      <c r="R69">
        <v>10.725</v>
      </c>
      <c r="S69">
        <v>22.5</v>
      </c>
      <c r="T69">
        <v>9.5470000000000006</v>
      </c>
      <c r="U69">
        <v>21.7000007629394</v>
      </c>
      <c r="V69">
        <v>10.744</v>
      </c>
      <c r="W69">
        <v>21.5</v>
      </c>
      <c r="X69">
        <v>11.079000000000001</v>
      </c>
      <c r="Y69">
        <v>21.5</v>
      </c>
      <c r="Z69">
        <v>10.537000000000001</v>
      </c>
      <c r="AA69">
        <v>21.100000381469702</v>
      </c>
      <c r="AB69">
        <v>10.944000000000001</v>
      </c>
    </row>
    <row r="70" spans="1:28" x14ac:dyDescent="0.2">
      <c r="A70" t="s">
        <v>70</v>
      </c>
      <c r="B70" s="1">
        <f t="shared" si="0"/>
        <v>45.900001525878899</v>
      </c>
      <c r="C70" s="1">
        <f t="shared" si="1"/>
        <v>43.389999771118127</v>
      </c>
      <c r="D70">
        <f t="shared" si="2"/>
        <v>0.29849503997368015</v>
      </c>
      <c r="E70" s="1">
        <f t="shared" si="3"/>
        <v>5.5057999999999998</v>
      </c>
      <c r="F70" s="1">
        <f>IF(B70='Global Best'!$B67,1,0)</f>
        <v>1</v>
      </c>
      <c r="G70" s="4">
        <f>('Global Best'!$B67-B70)/'Global Best'!$B67</f>
        <v>0</v>
      </c>
      <c r="I70">
        <v>43.799999237060497</v>
      </c>
      <c r="J70">
        <v>5.8120000000000003</v>
      </c>
      <c r="K70">
        <v>43.900001525878899</v>
      </c>
      <c r="L70">
        <v>5.8449999999999998</v>
      </c>
      <c r="M70">
        <v>45.299999237060497</v>
      </c>
      <c r="N70">
        <v>5.694</v>
      </c>
      <c r="O70">
        <v>42.5</v>
      </c>
      <c r="P70">
        <v>5.1680000000000001</v>
      </c>
      <c r="Q70">
        <v>44</v>
      </c>
      <c r="R70">
        <v>5.5380000000000003</v>
      </c>
      <c r="S70">
        <v>43.799999237060497</v>
      </c>
      <c r="T70">
        <v>5.4370000000000003</v>
      </c>
      <c r="U70">
        <v>41.099998474121001</v>
      </c>
      <c r="V70">
        <v>5.6669999999999998</v>
      </c>
      <c r="W70">
        <v>45.900001525878899</v>
      </c>
      <c r="X70">
        <v>5.2249999999999996</v>
      </c>
      <c r="Y70">
        <v>40.599998474121001</v>
      </c>
      <c r="Z70">
        <v>4.9649999999999999</v>
      </c>
      <c r="AA70">
        <v>43</v>
      </c>
      <c r="AB70">
        <v>5.7069999999999999</v>
      </c>
    </row>
    <row r="71" spans="1:28" x14ac:dyDescent="0.2">
      <c r="A71" t="s">
        <v>11</v>
      </c>
      <c r="B71" s="1">
        <f t="shared" ref="B71:B85" si="4">MAX(I71,K71,M71,O71,Q71,S71,U71,W71,Y71,AA71)</f>
        <v>24.299999237060501</v>
      </c>
      <c r="C71" s="1">
        <f t="shared" ref="C71:C85" si="5">AVERAGE(I71,K71,M71,O71,Q71,S71,U71,W71,Y71,AA71)</f>
        <v>23.239999771118118</v>
      </c>
      <c r="D71">
        <f t="shared" ref="D71:D85" si="6">STDEV(J71,L71,N71,P71,R71,T71,V71,X71,Z71,AB71)</f>
        <v>0.61110464643045315</v>
      </c>
      <c r="E71" s="1">
        <f t="shared" ref="E71:E85" si="7">AVERAGE(J71,L71,N71,P71,R71,T71,V71,X71,Z71,AB71)</f>
        <v>10.364000000000001</v>
      </c>
      <c r="F71" s="1">
        <f>IF(B71='Global Best'!$B68,1,0)</f>
        <v>0</v>
      </c>
      <c r="G71" s="4">
        <f>('Global Best'!$B68-B71)/'Global Best'!$B68</f>
        <v>8.1632964465101765E-3</v>
      </c>
      <c r="I71">
        <v>23.399999618530199</v>
      </c>
      <c r="J71">
        <v>8.8699999999999992</v>
      </c>
      <c r="K71">
        <v>23.100000381469702</v>
      </c>
      <c r="L71">
        <v>10.789</v>
      </c>
      <c r="M71">
        <v>22.799999237060501</v>
      </c>
      <c r="N71">
        <v>10.765000000000001</v>
      </c>
      <c r="O71">
        <v>24.299999237060501</v>
      </c>
      <c r="P71">
        <v>10.417</v>
      </c>
      <c r="Q71">
        <v>23.299999237060501</v>
      </c>
      <c r="R71">
        <v>10.792</v>
      </c>
      <c r="S71">
        <v>23.299999237060501</v>
      </c>
      <c r="T71">
        <v>10.567</v>
      </c>
      <c r="U71">
        <v>23.100000381469702</v>
      </c>
      <c r="V71">
        <v>9.7360000000000007</v>
      </c>
      <c r="W71">
        <v>22.600000381469702</v>
      </c>
      <c r="X71">
        <v>10.726000000000001</v>
      </c>
      <c r="Y71">
        <v>22.799999237060501</v>
      </c>
      <c r="Z71">
        <v>10.446</v>
      </c>
      <c r="AA71">
        <v>23.7000007629394</v>
      </c>
      <c r="AB71">
        <v>10.532</v>
      </c>
    </row>
    <row r="72" spans="1:28" x14ac:dyDescent="0.2">
      <c r="A72" t="s">
        <v>71</v>
      </c>
      <c r="B72" s="1">
        <f t="shared" si="4"/>
        <v>49.900001525878899</v>
      </c>
      <c r="C72" s="1">
        <f t="shared" si="5"/>
        <v>43.499999618530225</v>
      </c>
      <c r="D72">
        <f t="shared" si="6"/>
        <v>0.22645686368735027</v>
      </c>
      <c r="E72" s="1">
        <f t="shared" si="7"/>
        <v>5.4896000000000003</v>
      </c>
      <c r="F72" s="1">
        <f>IF(B72='Global Best'!$B69,1,0)</f>
        <v>1</v>
      </c>
      <c r="G72" s="4">
        <f>('Global Best'!$B69-B72)/'Global Best'!$B69</f>
        <v>0</v>
      </c>
      <c r="I72">
        <v>43.799999237060497</v>
      </c>
      <c r="J72">
        <v>5.5010000000000003</v>
      </c>
      <c r="K72">
        <v>41.799999237060497</v>
      </c>
      <c r="L72">
        <v>5.5439999999999996</v>
      </c>
      <c r="M72">
        <v>43.799999237060497</v>
      </c>
      <c r="N72">
        <v>5.6760000000000002</v>
      </c>
      <c r="O72">
        <v>43</v>
      </c>
      <c r="P72">
        <v>5.3550000000000004</v>
      </c>
      <c r="Q72">
        <v>49.900001525878899</v>
      </c>
      <c r="R72">
        <v>5.0549999999999997</v>
      </c>
      <c r="S72">
        <v>41.599998474121001</v>
      </c>
      <c r="T72">
        <v>5.71</v>
      </c>
      <c r="U72">
        <v>40.599998474121001</v>
      </c>
      <c r="V72">
        <v>5.3529999999999998</v>
      </c>
      <c r="W72">
        <v>44.5</v>
      </c>
      <c r="X72">
        <v>5.4950000000000001</v>
      </c>
      <c r="Y72">
        <v>42.099998474121001</v>
      </c>
      <c r="Z72">
        <v>5.8520000000000003</v>
      </c>
      <c r="AA72">
        <v>43.900001525878899</v>
      </c>
      <c r="AB72">
        <v>5.3550000000000004</v>
      </c>
    </row>
    <row r="73" spans="1:28" x14ac:dyDescent="0.2">
      <c r="A73" t="s">
        <v>72</v>
      </c>
      <c r="B73" s="1">
        <f t="shared" si="4"/>
        <v>23.2000007629394</v>
      </c>
      <c r="C73" s="1">
        <f t="shared" si="5"/>
        <v>22.140000343322708</v>
      </c>
      <c r="D73">
        <f t="shared" si="6"/>
        <v>0.67957319939306993</v>
      </c>
      <c r="E73" s="1">
        <f t="shared" si="7"/>
        <v>10.7018</v>
      </c>
      <c r="F73" s="1">
        <f>IF(B73='Global Best'!$B70,1,0)</f>
        <v>0</v>
      </c>
      <c r="G73" s="4">
        <f>('Global Best'!$B70-B73)/'Global Best'!$B70</f>
        <v>8.5469597799660707E-3</v>
      </c>
      <c r="I73">
        <v>21.899999618530199</v>
      </c>
      <c r="J73">
        <v>10.853999999999999</v>
      </c>
      <c r="K73">
        <v>21.7000007629394</v>
      </c>
      <c r="L73">
        <v>8.98</v>
      </c>
      <c r="M73">
        <v>22.7000007629394</v>
      </c>
      <c r="N73">
        <v>11.554</v>
      </c>
      <c r="O73">
        <v>22.5</v>
      </c>
      <c r="P73">
        <v>10.705</v>
      </c>
      <c r="Q73">
        <v>21.2000007629394</v>
      </c>
      <c r="R73">
        <v>10.542</v>
      </c>
      <c r="S73">
        <v>23.2000007629394</v>
      </c>
      <c r="T73">
        <v>11.01</v>
      </c>
      <c r="U73">
        <v>22.100000381469702</v>
      </c>
      <c r="V73">
        <v>10.728999999999999</v>
      </c>
      <c r="W73">
        <v>22.899999618530199</v>
      </c>
      <c r="X73">
        <v>10.821999999999999</v>
      </c>
      <c r="Y73">
        <v>22.100000381469702</v>
      </c>
      <c r="Z73">
        <v>11.242000000000001</v>
      </c>
      <c r="AA73">
        <v>21.100000381469702</v>
      </c>
      <c r="AB73">
        <v>10.58</v>
      </c>
    </row>
    <row r="74" spans="1:28" x14ac:dyDescent="0.2">
      <c r="A74" t="s">
        <v>73</v>
      </c>
      <c r="B74" s="1">
        <f t="shared" si="4"/>
        <v>47.299999237060497</v>
      </c>
      <c r="C74" s="1">
        <f t="shared" si="5"/>
        <v>44.520000076293918</v>
      </c>
      <c r="D74">
        <f t="shared" si="6"/>
        <v>0.19521671718033443</v>
      </c>
      <c r="E74" s="1">
        <f t="shared" si="7"/>
        <v>5.7736999999999998</v>
      </c>
      <c r="F74" s="1">
        <f>IF(B74='Global Best'!$B71,1,0)</f>
        <v>1</v>
      </c>
      <c r="G74" s="4">
        <f>('Global Best'!$B71-B74)/'Global Best'!$B71</f>
        <v>0</v>
      </c>
      <c r="I74">
        <v>42</v>
      </c>
      <c r="J74">
        <v>5.976</v>
      </c>
      <c r="K74">
        <v>44.900001525878899</v>
      </c>
      <c r="L74">
        <v>5.8410000000000002</v>
      </c>
      <c r="M74">
        <v>42.700000762939403</v>
      </c>
      <c r="N74">
        <v>5.8620000000000001</v>
      </c>
      <c r="O74">
        <v>43.799999237060497</v>
      </c>
      <c r="P74">
        <v>5.7539999999999996</v>
      </c>
      <c r="Q74">
        <v>43.900001525878899</v>
      </c>
      <c r="R74">
        <v>5.6779999999999999</v>
      </c>
      <c r="S74">
        <v>47.299999237060497</v>
      </c>
      <c r="T74">
        <v>5.3159999999999998</v>
      </c>
      <c r="U74">
        <v>46.599998474121001</v>
      </c>
      <c r="V74">
        <v>5.8949999999999996</v>
      </c>
      <c r="W74">
        <v>42</v>
      </c>
      <c r="X74">
        <v>5.9219999999999997</v>
      </c>
      <c r="Y74">
        <v>46</v>
      </c>
      <c r="Z74">
        <v>5.6189999999999998</v>
      </c>
      <c r="AA74">
        <v>46</v>
      </c>
      <c r="AB74">
        <v>5.8739999999999997</v>
      </c>
    </row>
    <row r="75" spans="1:28" x14ac:dyDescent="0.2">
      <c r="A75" t="s">
        <v>74</v>
      </c>
      <c r="B75" s="1">
        <f t="shared" si="4"/>
        <v>24.100000381469702</v>
      </c>
      <c r="C75" s="1">
        <f t="shared" si="5"/>
        <v>23.110000038146946</v>
      </c>
      <c r="D75">
        <f t="shared" si="6"/>
        <v>0.34783011498271504</v>
      </c>
      <c r="E75" s="1">
        <f t="shared" si="7"/>
        <v>10.269299999999999</v>
      </c>
      <c r="F75" s="1">
        <f>IF(B75='Global Best'!$B72,1,0)</f>
        <v>0</v>
      </c>
      <c r="G75" s="4">
        <f>('Global Best'!$B72-B75)/'Global Best'!$B72</f>
        <v>1.2295050891421629E-2</v>
      </c>
      <c r="I75">
        <v>23.600000381469702</v>
      </c>
      <c r="J75">
        <v>9.6460000000000008</v>
      </c>
      <c r="K75">
        <v>22.5</v>
      </c>
      <c r="L75">
        <v>9.7989999999999995</v>
      </c>
      <c r="M75">
        <v>22</v>
      </c>
      <c r="N75">
        <v>10.127000000000001</v>
      </c>
      <c r="O75">
        <v>22.5</v>
      </c>
      <c r="P75">
        <v>10.612</v>
      </c>
      <c r="Q75">
        <v>23.600000381469702</v>
      </c>
      <c r="R75">
        <v>10.103</v>
      </c>
      <c r="S75">
        <v>24.100000381469702</v>
      </c>
      <c r="T75">
        <v>10.335000000000001</v>
      </c>
      <c r="U75">
        <v>23.100000381469702</v>
      </c>
      <c r="V75">
        <v>10.448</v>
      </c>
      <c r="W75">
        <v>23</v>
      </c>
      <c r="X75">
        <v>10.419</v>
      </c>
      <c r="Y75">
        <v>23.299999237060501</v>
      </c>
      <c r="Z75">
        <v>10.472</v>
      </c>
      <c r="AA75">
        <v>23.399999618530199</v>
      </c>
      <c r="AB75">
        <v>10.731999999999999</v>
      </c>
    </row>
    <row r="76" spans="1:28" x14ac:dyDescent="0.2">
      <c r="A76" t="s">
        <v>75</v>
      </c>
      <c r="B76" s="1">
        <f t="shared" si="4"/>
        <v>46.200000762939403</v>
      </c>
      <c r="C76" s="1">
        <f t="shared" si="5"/>
        <v>44.010000228881793</v>
      </c>
      <c r="D76">
        <f t="shared" si="6"/>
        <v>0.15225431940597878</v>
      </c>
      <c r="E76" s="1">
        <f t="shared" si="7"/>
        <v>5.5665999999999993</v>
      </c>
      <c r="F76" s="1">
        <f>IF(B76='Global Best'!$B73,1,0)</f>
        <v>0</v>
      </c>
      <c r="G76" s="4">
        <f>('Global Best'!$B73-B76)/'Global Best'!$B73</f>
        <v>2.1597942930644955E-3</v>
      </c>
      <c r="I76">
        <v>44.400001525878899</v>
      </c>
      <c r="J76">
        <v>5.3849999999999998</v>
      </c>
      <c r="K76">
        <v>44.5</v>
      </c>
      <c r="L76">
        <v>5.3410000000000002</v>
      </c>
      <c r="M76">
        <v>44.5</v>
      </c>
      <c r="N76">
        <v>5.6550000000000002</v>
      </c>
      <c r="O76">
        <v>43.5</v>
      </c>
      <c r="P76">
        <v>5.5049999999999999</v>
      </c>
      <c r="Q76">
        <v>41.299999237060497</v>
      </c>
      <c r="R76">
        <v>5.681</v>
      </c>
      <c r="S76">
        <v>42.099998474121001</v>
      </c>
      <c r="T76">
        <v>5.7130000000000001</v>
      </c>
      <c r="U76">
        <v>43.700000762939403</v>
      </c>
      <c r="V76">
        <v>5.3609999999999998</v>
      </c>
      <c r="W76">
        <v>46.200000762939403</v>
      </c>
      <c r="X76">
        <v>5.6989999999999998</v>
      </c>
      <c r="Y76">
        <v>45.200000762939403</v>
      </c>
      <c r="Z76">
        <v>5.6520000000000001</v>
      </c>
      <c r="AA76">
        <v>44.700000762939403</v>
      </c>
      <c r="AB76">
        <v>5.6740000000000004</v>
      </c>
    </row>
    <row r="77" spans="1:28" x14ac:dyDescent="0.2">
      <c r="A77" t="s">
        <v>12</v>
      </c>
      <c r="B77" s="1">
        <f t="shared" si="4"/>
        <v>22.600000381469702</v>
      </c>
      <c r="C77" s="1">
        <f t="shared" si="5"/>
        <v>21.760000038146938</v>
      </c>
      <c r="D77">
        <f t="shared" si="6"/>
        <v>0.43468461108154144</v>
      </c>
      <c r="E77" s="1">
        <f t="shared" si="7"/>
        <v>10.360600000000002</v>
      </c>
      <c r="F77" s="1">
        <f>IF(B77='Global Best'!$B74,1,0)</f>
        <v>0</v>
      </c>
      <c r="G77" s="4">
        <f>('Global Best'!$B74-B77)/'Global Best'!$B74</f>
        <v>1.310040358331465E-2</v>
      </c>
      <c r="I77">
        <v>21.5</v>
      </c>
      <c r="J77">
        <v>10.699</v>
      </c>
      <c r="K77">
        <v>20.600000381469702</v>
      </c>
      <c r="L77">
        <v>10.079000000000001</v>
      </c>
      <c r="M77">
        <v>22.600000381469702</v>
      </c>
      <c r="N77">
        <v>10.776999999999999</v>
      </c>
      <c r="O77">
        <v>21.899999618530199</v>
      </c>
      <c r="P77">
        <v>9.7970000000000006</v>
      </c>
      <c r="Q77">
        <v>21.399999618530199</v>
      </c>
      <c r="R77">
        <v>10.521000000000001</v>
      </c>
      <c r="S77">
        <v>22.299999237060501</v>
      </c>
      <c r="T77">
        <v>10.808</v>
      </c>
      <c r="U77">
        <v>22.600000381469702</v>
      </c>
      <c r="V77">
        <v>10.138999999999999</v>
      </c>
      <c r="W77">
        <v>22</v>
      </c>
      <c r="X77">
        <v>9.5960000000000001</v>
      </c>
      <c r="Y77">
        <v>21.7000007629394</v>
      </c>
      <c r="Z77">
        <v>10.747</v>
      </c>
      <c r="AA77">
        <v>21</v>
      </c>
      <c r="AB77">
        <v>10.443</v>
      </c>
    </row>
    <row r="78" spans="1:28" x14ac:dyDescent="0.2">
      <c r="A78" t="s">
        <v>76</v>
      </c>
      <c r="B78" s="1">
        <f t="shared" si="4"/>
        <v>43.700000762939403</v>
      </c>
      <c r="C78" s="1">
        <f t="shared" si="5"/>
        <v>42.050000762939419</v>
      </c>
      <c r="D78">
        <f t="shared" si="6"/>
        <v>0.27938943350734569</v>
      </c>
      <c r="E78" s="1">
        <f t="shared" si="7"/>
        <v>5.3616999999999999</v>
      </c>
      <c r="F78" s="1">
        <f>IF(B78='Global Best'!$B75,1,0)</f>
        <v>0</v>
      </c>
      <c r="G78" s="4">
        <f>('Global Best'!$B75-B78)/'Global Best'!$B75</f>
        <v>4.5851495831943478E-2</v>
      </c>
      <c r="I78">
        <v>42.200000762939403</v>
      </c>
      <c r="J78">
        <v>5.3010000000000002</v>
      </c>
      <c r="K78">
        <v>40.900001525878899</v>
      </c>
      <c r="L78">
        <v>5.38</v>
      </c>
      <c r="M78">
        <v>41.900001525878899</v>
      </c>
      <c r="N78">
        <v>4.9359999999999999</v>
      </c>
      <c r="O78">
        <v>42.400001525878899</v>
      </c>
      <c r="P78">
        <v>5.6660000000000004</v>
      </c>
      <c r="Q78">
        <v>43.700000762939403</v>
      </c>
      <c r="R78">
        <v>5.4320000000000004</v>
      </c>
      <c r="S78">
        <v>39.900001525878899</v>
      </c>
      <c r="T78">
        <v>5.4240000000000004</v>
      </c>
      <c r="U78">
        <v>42.599998474121001</v>
      </c>
      <c r="V78">
        <v>4.8810000000000002</v>
      </c>
      <c r="W78">
        <v>41.700000762939403</v>
      </c>
      <c r="X78">
        <v>5.7469999999999999</v>
      </c>
      <c r="Y78">
        <v>42.400001525878899</v>
      </c>
      <c r="Z78">
        <v>5.5439999999999996</v>
      </c>
      <c r="AA78">
        <v>42.799999237060497</v>
      </c>
      <c r="AB78">
        <v>5.306</v>
      </c>
    </row>
    <row r="79" spans="1:28" x14ac:dyDescent="0.2">
      <c r="A79" t="s">
        <v>77</v>
      </c>
      <c r="B79" s="1">
        <f t="shared" si="4"/>
        <v>25.600000381469702</v>
      </c>
      <c r="C79" s="1">
        <f t="shared" si="5"/>
        <v>23.36999969482418</v>
      </c>
      <c r="D79">
        <f t="shared" si="6"/>
        <v>0.63943016298367816</v>
      </c>
      <c r="E79" s="1">
        <f t="shared" si="7"/>
        <v>10.412600000000001</v>
      </c>
      <c r="F79" s="1">
        <f>IF(B79='Global Best'!$B76,1,0)</f>
        <v>1</v>
      </c>
      <c r="G79" s="4">
        <f>('Global Best'!$B76-B79)/'Global Best'!$B76</f>
        <v>0</v>
      </c>
      <c r="I79">
        <v>25.600000381469702</v>
      </c>
      <c r="J79">
        <v>10.945</v>
      </c>
      <c r="K79">
        <v>23.399999618530199</v>
      </c>
      <c r="L79">
        <v>9.8460000000000001</v>
      </c>
      <c r="M79">
        <v>23.799999237060501</v>
      </c>
      <c r="N79">
        <v>10.351000000000001</v>
      </c>
      <c r="O79">
        <v>23</v>
      </c>
      <c r="P79">
        <v>10.545</v>
      </c>
      <c r="Q79">
        <v>23.799999237060501</v>
      </c>
      <c r="R79">
        <v>9.5969999999999995</v>
      </c>
      <c r="S79">
        <v>23.399999618530199</v>
      </c>
      <c r="T79">
        <v>10.015000000000001</v>
      </c>
      <c r="U79">
        <v>21.799999237060501</v>
      </c>
      <c r="V79">
        <v>9.6750000000000007</v>
      </c>
      <c r="W79">
        <v>23</v>
      </c>
      <c r="X79">
        <v>10.513999999999999</v>
      </c>
      <c r="Y79">
        <v>23</v>
      </c>
      <c r="Z79">
        <v>11.19</v>
      </c>
      <c r="AA79">
        <v>22.899999618530199</v>
      </c>
      <c r="AB79">
        <v>11.448</v>
      </c>
    </row>
    <row r="80" spans="1:28" x14ac:dyDescent="0.2">
      <c r="A80" t="s">
        <v>78</v>
      </c>
      <c r="B80" s="1">
        <f t="shared" si="4"/>
        <v>45.5</v>
      </c>
      <c r="C80" s="1">
        <f t="shared" si="5"/>
        <v>44.390000152587881</v>
      </c>
      <c r="D80">
        <f t="shared" si="6"/>
        <v>0.22727665471354008</v>
      </c>
      <c r="E80" s="1">
        <f t="shared" si="7"/>
        <v>5.4337</v>
      </c>
      <c r="F80" s="1">
        <f>IF(B80='Global Best'!$B77,1,0)</f>
        <v>0</v>
      </c>
      <c r="G80" s="4">
        <f>('Global Best'!$B77-B80)/'Global Best'!$B77</f>
        <v>4.2105263157894736E-2</v>
      </c>
      <c r="I80">
        <v>43.5</v>
      </c>
      <c r="J80">
        <v>5.5149999999999997</v>
      </c>
      <c r="K80">
        <v>43.5</v>
      </c>
      <c r="L80">
        <v>5.5149999999999997</v>
      </c>
      <c r="M80">
        <v>45.5</v>
      </c>
      <c r="N80">
        <v>5.0140000000000002</v>
      </c>
      <c r="O80">
        <v>44.5</v>
      </c>
      <c r="P80">
        <v>5.7539999999999996</v>
      </c>
      <c r="Q80">
        <v>44.5</v>
      </c>
      <c r="R80">
        <v>5.2050000000000001</v>
      </c>
      <c r="S80">
        <v>44.799999237060497</v>
      </c>
      <c r="T80">
        <v>5.5039999999999996</v>
      </c>
      <c r="U80">
        <v>45.400001525878899</v>
      </c>
      <c r="V80">
        <v>5.484</v>
      </c>
      <c r="W80">
        <v>43.799999237060497</v>
      </c>
      <c r="X80">
        <v>5.5940000000000003</v>
      </c>
      <c r="Y80">
        <v>44.5</v>
      </c>
      <c r="Z80">
        <v>5.577</v>
      </c>
      <c r="AA80">
        <v>43.900001525878899</v>
      </c>
      <c r="AB80">
        <v>5.1749999999999998</v>
      </c>
    </row>
    <row r="81" spans="1:28" x14ac:dyDescent="0.2">
      <c r="A81" t="s">
        <v>79</v>
      </c>
      <c r="B81" s="1">
        <f t="shared" si="4"/>
        <v>24.399999618530199</v>
      </c>
      <c r="C81" s="1">
        <f t="shared" si="5"/>
        <v>23.449999618530207</v>
      </c>
      <c r="D81">
        <f t="shared" si="6"/>
        <v>0.64085221905417988</v>
      </c>
      <c r="E81" s="1">
        <f t="shared" si="7"/>
        <v>9.9497</v>
      </c>
      <c r="F81" s="1">
        <f>IF(B81='Global Best'!$B78,1,0)</f>
        <v>0</v>
      </c>
      <c r="G81" s="4">
        <f>('Global Best'!$B78-B81)/'Global Best'!$B78</f>
        <v>9.6296310424807449E-2</v>
      </c>
      <c r="I81">
        <v>23.100000381469702</v>
      </c>
      <c r="J81">
        <v>10.645</v>
      </c>
      <c r="K81">
        <v>23.399999618530199</v>
      </c>
      <c r="L81">
        <v>9.0039999999999996</v>
      </c>
      <c r="M81">
        <v>22.899999618530199</v>
      </c>
      <c r="N81">
        <v>8.8740000000000006</v>
      </c>
      <c r="O81">
        <v>22.899999618530199</v>
      </c>
      <c r="P81">
        <v>10.193</v>
      </c>
      <c r="Q81">
        <v>24.399999618530199</v>
      </c>
      <c r="R81">
        <v>9.8079999999999998</v>
      </c>
      <c r="S81">
        <v>22.399999618530199</v>
      </c>
      <c r="T81">
        <v>10.337999999999999</v>
      </c>
      <c r="U81">
        <v>23.899999618530199</v>
      </c>
      <c r="V81">
        <v>10.505000000000001</v>
      </c>
      <c r="W81">
        <v>23.799999237060501</v>
      </c>
      <c r="X81">
        <v>10.301</v>
      </c>
      <c r="Y81">
        <v>23.799999237060501</v>
      </c>
      <c r="Z81">
        <v>10.413</v>
      </c>
      <c r="AA81">
        <v>23.899999618530199</v>
      </c>
      <c r="AB81">
        <v>9.4160000000000004</v>
      </c>
    </row>
    <row r="82" spans="1:28" x14ac:dyDescent="0.2">
      <c r="A82" t="s">
        <v>13</v>
      </c>
      <c r="B82" s="1">
        <f t="shared" si="4"/>
        <v>49.5</v>
      </c>
      <c r="C82" s="1">
        <f t="shared" si="5"/>
        <v>46.360000610351541</v>
      </c>
      <c r="D82">
        <f t="shared" si="6"/>
        <v>0.30015692192214677</v>
      </c>
      <c r="E82" s="1">
        <f t="shared" si="7"/>
        <v>5.4417999999999997</v>
      </c>
      <c r="F82" s="1">
        <f>IF(B82='Global Best'!$B79,1,0)</f>
        <v>1</v>
      </c>
      <c r="G82" s="4">
        <f>('Global Best'!$B79-B82)/'Global Best'!$B79</f>
        <v>0</v>
      </c>
      <c r="I82">
        <v>45.700000762939403</v>
      </c>
      <c r="J82">
        <v>5.37</v>
      </c>
      <c r="K82">
        <v>49.5</v>
      </c>
      <c r="L82">
        <v>5.4509999999999996</v>
      </c>
      <c r="M82">
        <v>47.400001525878899</v>
      </c>
      <c r="N82">
        <v>5.4820000000000002</v>
      </c>
      <c r="O82">
        <v>45.900001525878899</v>
      </c>
      <c r="P82">
        <v>5.7240000000000002</v>
      </c>
      <c r="Q82">
        <v>46.900001525878899</v>
      </c>
      <c r="R82">
        <v>5.6859999999999999</v>
      </c>
      <c r="S82">
        <v>45.5</v>
      </c>
      <c r="T82">
        <v>5.3630000000000004</v>
      </c>
      <c r="U82">
        <v>45.599998474121001</v>
      </c>
      <c r="V82">
        <v>5.7679999999999998</v>
      </c>
      <c r="W82">
        <v>45.200000762939403</v>
      </c>
      <c r="X82">
        <v>5.0250000000000004</v>
      </c>
      <c r="Y82">
        <v>45.900001525878899</v>
      </c>
      <c r="Z82">
        <v>4.8730000000000002</v>
      </c>
      <c r="AA82">
        <v>46</v>
      </c>
      <c r="AB82">
        <v>5.6760000000000002</v>
      </c>
    </row>
    <row r="83" spans="1:28" x14ac:dyDescent="0.2">
      <c r="A83" t="s">
        <v>80</v>
      </c>
      <c r="B83" s="1">
        <f t="shared" si="4"/>
        <v>23.799999237060501</v>
      </c>
      <c r="C83" s="1">
        <f t="shared" si="5"/>
        <v>22.829999732971146</v>
      </c>
      <c r="D83">
        <f t="shared" si="6"/>
        <v>0.48754036869895306</v>
      </c>
      <c r="E83" s="1">
        <f t="shared" si="7"/>
        <v>10.4445</v>
      </c>
      <c r="F83" s="1">
        <f>IF(B83='Global Best'!$B80,1,0)</f>
        <v>1</v>
      </c>
      <c r="G83" s="4">
        <f>('Global Best'!$B80-B83)/'Global Best'!$B80</f>
        <v>0</v>
      </c>
      <c r="I83">
        <v>23</v>
      </c>
      <c r="J83">
        <v>10.297000000000001</v>
      </c>
      <c r="K83">
        <v>22.899999618530199</v>
      </c>
      <c r="L83">
        <v>11.134</v>
      </c>
      <c r="M83">
        <v>23.5</v>
      </c>
      <c r="N83">
        <v>10.429</v>
      </c>
      <c r="O83">
        <v>22.5</v>
      </c>
      <c r="P83">
        <v>10.278</v>
      </c>
      <c r="Q83">
        <v>23.799999237060501</v>
      </c>
      <c r="R83">
        <v>10.436999999999999</v>
      </c>
      <c r="S83">
        <v>21.600000381469702</v>
      </c>
      <c r="T83">
        <v>10.163</v>
      </c>
      <c r="U83">
        <v>23.299999237060501</v>
      </c>
      <c r="V83">
        <v>10.675000000000001</v>
      </c>
      <c r="W83">
        <v>22.899999618530199</v>
      </c>
      <c r="X83">
        <v>11.065</v>
      </c>
      <c r="Y83">
        <v>21.399999618530199</v>
      </c>
      <c r="Z83">
        <v>9.4039999999999999</v>
      </c>
      <c r="AA83">
        <v>23.399999618530199</v>
      </c>
      <c r="AB83">
        <v>10.563000000000001</v>
      </c>
    </row>
    <row r="84" spans="1:28" x14ac:dyDescent="0.2">
      <c r="A84" t="s">
        <v>81</v>
      </c>
      <c r="B84" s="1">
        <f t="shared" si="4"/>
        <v>48.900001525878899</v>
      </c>
      <c r="C84" s="1">
        <f t="shared" si="5"/>
        <v>44.729999923706011</v>
      </c>
      <c r="D84">
        <f t="shared" si="6"/>
        <v>0.27445226259669353</v>
      </c>
      <c r="E84" s="1">
        <f t="shared" si="7"/>
        <v>5.1694000000000013</v>
      </c>
      <c r="F84" s="1">
        <f>IF(B84='Global Best'!$B81,1,0)</f>
        <v>1</v>
      </c>
      <c r="G84" s="4">
        <f>('Global Best'!$B81-B84)/'Global Best'!$B81</f>
        <v>0</v>
      </c>
      <c r="I84">
        <v>45.5</v>
      </c>
      <c r="J84">
        <v>5.3209999999999997</v>
      </c>
      <c r="K84">
        <v>44.099998474121001</v>
      </c>
      <c r="L84">
        <v>5.1390000000000002</v>
      </c>
      <c r="M84">
        <v>43.200000762939403</v>
      </c>
      <c r="N84">
        <v>4.819</v>
      </c>
      <c r="O84">
        <v>46.5</v>
      </c>
      <c r="P84">
        <v>5.3150000000000004</v>
      </c>
      <c r="Q84">
        <v>43.200000762939403</v>
      </c>
      <c r="R84">
        <v>5.0670000000000002</v>
      </c>
      <c r="S84">
        <v>42.700000762939403</v>
      </c>
      <c r="T84">
        <v>5.2469999999999999</v>
      </c>
      <c r="U84">
        <v>43.599998474121001</v>
      </c>
      <c r="V84">
        <v>4.7249999999999996</v>
      </c>
      <c r="W84">
        <v>48.900001525878899</v>
      </c>
      <c r="X84">
        <v>5.0380000000000003</v>
      </c>
      <c r="Y84">
        <v>46.299999237060497</v>
      </c>
      <c r="Z84">
        <v>5.6609999999999996</v>
      </c>
      <c r="AA84">
        <v>43.299999237060497</v>
      </c>
      <c r="AB84">
        <v>5.3620000000000001</v>
      </c>
    </row>
    <row r="85" spans="1:28" x14ac:dyDescent="0.2">
      <c r="A85" t="s">
        <v>82</v>
      </c>
      <c r="B85" s="1">
        <f t="shared" si="4"/>
        <v>23.399999618530199</v>
      </c>
      <c r="C85" s="1">
        <f t="shared" si="5"/>
        <v>22.699999618530239</v>
      </c>
      <c r="D85">
        <f t="shared" si="6"/>
        <v>0.4719766472565729</v>
      </c>
      <c r="E85" s="1">
        <f t="shared" si="7"/>
        <v>10.345800000000001</v>
      </c>
      <c r="F85" s="1">
        <f>IF(B85='Global Best'!$B82,1,0)</f>
        <v>0</v>
      </c>
      <c r="G85" s="4">
        <f>('Global Best'!$B82-B85)/'Global Best'!$B82</f>
        <v>5.6451599258042613E-2</v>
      </c>
      <c r="I85">
        <v>22.799999237060501</v>
      </c>
      <c r="J85">
        <v>9.9290000000000003</v>
      </c>
      <c r="K85">
        <v>23.399999618530199</v>
      </c>
      <c r="L85">
        <v>9.6850000000000005</v>
      </c>
      <c r="M85">
        <v>23.299999237060501</v>
      </c>
      <c r="N85">
        <v>10.695</v>
      </c>
      <c r="O85">
        <v>21.100000381469702</v>
      </c>
      <c r="P85">
        <v>9.6259999999999994</v>
      </c>
      <c r="Q85">
        <v>22.799999237060501</v>
      </c>
      <c r="R85">
        <v>10.743</v>
      </c>
      <c r="S85">
        <v>23</v>
      </c>
      <c r="T85">
        <v>10.52</v>
      </c>
      <c r="U85">
        <v>23</v>
      </c>
      <c r="V85">
        <v>10.053000000000001</v>
      </c>
      <c r="W85">
        <v>23.299999237060501</v>
      </c>
      <c r="X85">
        <v>10.647</v>
      </c>
      <c r="Y85">
        <v>23</v>
      </c>
      <c r="Z85">
        <v>10.7</v>
      </c>
      <c r="AA85">
        <v>21.299999237060501</v>
      </c>
      <c r="AB85">
        <v>10.86</v>
      </c>
    </row>
  </sheetData>
  <mergeCells count="1">
    <mergeCell ref="B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6891-FF15-644A-9717-DFF19CE6C346}">
  <dimension ref="A4:AB85"/>
  <sheetViews>
    <sheetView workbookViewId="0">
      <selection activeCell="F6" sqref="F6"/>
    </sheetView>
  </sheetViews>
  <sheetFormatPr baseColWidth="10" defaultRowHeight="16" x14ac:dyDescent="0.2"/>
  <cols>
    <col min="1" max="1" width="26.83203125" bestFit="1" customWidth="1"/>
  </cols>
  <sheetData>
    <row r="4" spans="1:28" x14ac:dyDescent="0.2">
      <c r="B4" s="7" t="s">
        <v>1</v>
      </c>
      <c r="C4" s="7"/>
      <c r="D4" s="7"/>
      <c r="E4" s="2"/>
      <c r="F4" s="2"/>
      <c r="G4" s="2"/>
    </row>
    <row r="5" spans="1:28" x14ac:dyDescent="0.2">
      <c r="A5" t="s">
        <v>0</v>
      </c>
      <c r="B5" t="s">
        <v>14</v>
      </c>
      <c r="C5" t="s">
        <v>103</v>
      </c>
      <c r="D5" t="s">
        <v>104</v>
      </c>
      <c r="E5" t="s">
        <v>105</v>
      </c>
      <c r="F5" t="s">
        <v>14</v>
      </c>
      <c r="G5" t="s">
        <v>115</v>
      </c>
      <c r="I5" t="s">
        <v>83</v>
      </c>
      <c r="J5" t="s">
        <v>84</v>
      </c>
      <c r="K5" t="s">
        <v>85</v>
      </c>
      <c r="L5" t="s">
        <v>86</v>
      </c>
      <c r="M5" t="s">
        <v>87</v>
      </c>
      <c r="N5" t="s">
        <v>88</v>
      </c>
      <c r="O5" t="s">
        <v>89</v>
      </c>
      <c r="P5" t="s">
        <v>90</v>
      </c>
      <c r="Q5" t="s">
        <v>91</v>
      </c>
      <c r="R5" t="s">
        <v>92</v>
      </c>
      <c r="S5" t="s">
        <v>93</v>
      </c>
      <c r="T5" t="s">
        <v>94</v>
      </c>
      <c r="U5" t="s">
        <v>95</v>
      </c>
      <c r="V5" t="s">
        <v>96</v>
      </c>
      <c r="W5" t="s">
        <v>97</v>
      </c>
      <c r="X5" t="s">
        <v>98</v>
      </c>
      <c r="Y5" t="s">
        <v>99</v>
      </c>
      <c r="Z5" t="s">
        <v>100</v>
      </c>
      <c r="AA5" t="s">
        <v>101</v>
      </c>
      <c r="AB5" t="s">
        <v>102</v>
      </c>
    </row>
    <row r="6" spans="1:28" x14ac:dyDescent="0.2">
      <c r="A6" t="s">
        <v>2</v>
      </c>
      <c r="B6" s="1">
        <f>MAX(I6,K6,M6,O6,Q6,S6,U6,W6,Y6,AA6)</f>
        <v>147.19999694824199</v>
      </c>
      <c r="C6" s="1">
        <f>AVERAGE(I6,K6,M6,O6,Q6,S6,U6,W6,Y6,AA6)</f>
        <v>147.19999694824199</v>
      </c>
      <c r="D6">
        <f>STDEV(J6,L6,N6,P6,R6,T6,V6,X6,Z6,AB6)</f>
        <v>6.9920589878010107E-4</v>
      </c>
      <c r="E6" s="1">
        <f>AVERAGE(J6,L6,N6,P6,R6,T6,V6,X6,Z6,AB6)</f>
        <v>1.1599999999999997E-2</v>
      </c>
      <c r="F6" s="1">
        <f>IF(B6='Global Best'!$B3,1,0)</f>
        <v>1</v>
      </c>
      <c r="G6" s="4">
        <f>('Global Best'!$B3-B6)/'Global Best'!$B3</f>
        <v>0</v>
      </c>
      <c r="I6">
        <v>147.19999694824199</v>
      </c>
      <c r="J6">
        <v>0.01</v>
      </c>
      <c r="K6">
        <v>147.19999694824199</v>
      </c>
      <c r="L6">
        <v>1.2E-2</v>
      </c>
      <c r="M6">
        <v>147.19999694824199</v>
      </c>
      <c r="N6">
        <v>1.2E-2</v>
      </c>
      <c r="O6">
        <v>147.19999694824199</v>
      </c>
      <c r="P6">
        <v>1.2E-2</v>
      </c>
      <c r="Q6">
        <v>147.19999694824199</v>
      </c>
      <c r="R6">
        <v>1.2E-2</v>
      </c>
      <c r="S6">
        <v>147.19999694824199</v>
      </c>
      <c r="T6">
        <v>1.0999999999999999E-2</v>
      </c>
      <c r="U6">
        <v>147.19999694824199</v>
      </c>
      <c r="V6">
        <v>1.0999999999999999E-2</v>
      </c>
      <c r="W6">
        <v>147.19999694824199</v>
      </c>
      <c r="X6">
        <v>1.2E-2</v>
      </c>
      <c r="Y6">
        <v>147.19999694824199</v>
      </c>
      <c r="Z6">
        <v>1.2E-2</v>
      </c>
      <c r="AA6">
        <v>147.19999694824199</v>
      </c>
      <c r="AB6">
        <v>1.2E-2</v>
      </c>
    </row>
    <row r="7" spans="1:28" x14ac:dyDescent="0.2">
      <c r="A7" t="s">
        <v>15</v>
      </c>
      <c r="B7" s="1">
        <f t="shared" ref="B7:B70" si="0">MAX(I7,K7,M7,O7,Q7,S7,U7,W7,Y7,AA7)</f>
        <v>132.80000305175699</v>
      </c>
      <c r="C7" s="1">
        <f t="shared" ref="C7:C70" si="1">AVERAGE(I7,K7,M7,O7,Q7,S7,U7,W7,Y7,AA7)</f>
        <v>132.80000305175696</v>
      </c>
      <c r="D7">
        <f t="shared" ref="D7:D70" si="2">STDEV(J7,L7,N7,P7,R7,T7,V7,X7,Z7,AB7)</f>
        <v>9.9442892601175393E-4</v>
      </c>
      <c r="E7" s="1">
        <f t="shared" ref="E7:E70" si="3">AVERAGE(J7,L7,N7,P7,R7,T7,V7,X7,Z7,AB7)</f>
        <v>1.9099999999999999E-2</v>
      </c>
      <c r="F7" s="1">
        <f>IF(B7='Global Best'!$B4,1,0)</f>
        <v>1</v>
      </c>
      <c r="G7" s="4">
        <f>('Global Best'!$B4-B7)/'Global Best'!$B4</f>
        <v>0</v>
      </c>
      <c r="I7">
        <v>132.80000305175699</v>
      </c>
      <c r="J7">
        <v>1.7999999999999999E-2</v>
      </c>
      <c r="K7">
        <v>132.80000305175699</v>
      </c>
      <c r="L7">
        <v>1.7999999999999999E-2</v>
      </c>
      <c r="M7">
        <v>132.80000305175699</v>
      </c>
      <c r="N7">
        <v>2.1000000000000001E-2</v>
      </c>
      <c r="O7">
        <v>132.80000305175699</v>
      </c>
      <c r="P7">
        <v>1.9E-2</v>
      </c>
      <c r="Q7">
        <v>132.80000305175699</v>
      </c>
      <c r="R7">
        <v>1.7999999999999999E-2</v>
      </c>
      <c r="S7">
        <v>132.80000305175699</v>
      </c>
      <c r="T7">
        <v>1.9E-2</v>
      </c>
      <c r="U7">
        <v>132.80000305175699</v>
      </c>
      <c r="V7">
        <v>0.02</v>
      </c>
      <c r="W7">
        <v>132.80000305175699</v>
      </c>
      <c r="X7">
        <v>1.9E-2</v>
      </c>
      <c r="Y7">
        <v>132.80000305175699</v>
      </c>
      <c r="Z7">
        <v>0.02</v>
      </c>
      <c r="AA7">
        <v>132.80000305175699</v>
      </c>
      <c r="AB7">
        <v>1.9E-2</v>
      </c>
    </row>
    <row r="8" spans="1:28" x14ac:dyDescent="0.2">
      <c r="A8" t="s">
        <v>16</v>
      </c>
      <c r="B8" s="1">
        <f t="shared" si="0"/>
        <v>178.100006103515</v>
      </c>
      <c r="C8" s="1">
        <f t="shared" si="1"/>
        <v>178.10000610351497</v>
      </c>
      <c r="D8">
        <f t="shared" si="2"/>
        <v>5.2704627669473048E-4</v>
      </c>
      <c r="E8" s="1">
        <f t="shared" si="3"/>
        <v>1.3500000000000002E-2</v>
      </c>
      <c r="F8" s="1">
        <f>IF(B8='Global Best'!$B5,1,0)</f>
        <v>1</v>
      </c>
      <c r="G8" s="4">
        <f>('Global Best'!$B5-B8)/'Global Best'!$B5</f>
        <v>0</v>
      </c>
      <c r="I8">
        <v>178.100006103515</v>
      </c>
      <c r="J8">
        <v>1.4E-2</v>
      </c>
      <c r="K8">
        <v>178.100006103515</v>
      </c>
      <c r="L8">
        <v>1.2999999999999999E-2</v>
      </c>
      <c r="M8">
        <v>178.100006103515</v>
      </c>
      <c r="N8">
        <v>1.2999999999999999E-2</v>
      </c>
      <c r="O8">
        <v>178.100006103515</v>
      </c>
      <c r="P8">
        <v>1.4E-2</v>
      </c>
      <c r="Q8">
        <v>178.100006103515</v>
      </c>
      <c r="R8">
        <v>1.4E-2</v>
      </c>
      <c r="S8">
        <v>178.100006103515</v>
      </c>
      <c r="T8">
        <v>1.2999999999999999E-2</v>
      </c>
      <c r="U8">
        <v>178.100006103515</v>
      </c>
      <c r="V8">
        <v>1.2999999999999999E-2</v>
      </c>
      <c r="W8">
        <v>178.100006103515</v>
      </c>
      <c r="X8">
        <v>1.2999999999999999E-2</v>
      </c>
      <c r="Y8">
        <v>178.100006103515</v>
      </c>
      <c r="Z8">
        <v>1.4E-2</v>
      </c>
      <c r="AA8">
        <v>178.100006103515</v>
      </c>
      <c r="AB8">
        <v>1.4E-2</v>
      </c>
    </row>
    <row r="9" spans="1:28" x14ac:dyDescent="0.2">
      <c r="A9" t="s">
        <v>17</v>
      </c>
      <c r="B9" s="1">
        <f t="shared" si="0"/>
        <v>159.39999389648401</v>
      </c>
      <c r="C9" s="1">
        <f t="shared" si="1"/>
        <v>158.36000366210877</v>
      </c>
      <c r="D9">
        <f t="shared" si="2"/>
        <v>1.0327955589886446E-3</v>
      </c>
      <c r="E9" s="1">
        <f t="shared" si="3"/>
        <v>1.9799999999999998E-2</v>
      </c>
      <c r="F9" s="1">
        <f>IF(B9='Global Best'!$B6,1,0)</f>
        <v>1</v>
      </c>
      <c r="G9" s="4">
        <f>('Global Best'!$B6-B9)/'Global Best'!$B6</f>
        <v>0</v>
      </c>
      <c r="I9">
        <v>158.100006103515</v>
      </c>
      <c r="J9">
        <v>1.9E-2</v>
      </c>
      <c r="K9">
        <v>158.100006103515</v>
      </c>
      <c r="L9">
        <v>0.02</v>
      </c>
      <c r="M9">
        <v>159.39999389648401</v>
      </c>
      <c r="N9">
        <v>0.02</v>
      </c>
      <c r="O9">
        <v>158.100006103515</v>
      </c>
      <c r="P9">
        <v>0.02</v>
      </c>
      <c r="Q9">
        <v>158.100006103515</v>
      </c>
      <c r="R9">
        <v>2.1999999999999999E-2</v>
      </c>
      <c r="S9">
        <v>158.100006103515</v>
      </c>
      <c r="T9">
        <v>1.9E-2</v>
      </c>
      <c r="U9">
        <v>158.100006103515</v>
      </c>
      <c r="V9">
        <v>0.02</v>
      </c>
      <c r="W9">
        <v>158.100006103515</v>
      </c>
      <c r="X9">
        <v>0.02</v>
      </c>
      <c r="Y9">
        <v>159.39999389648401</v>
      </c>
      <c r="Z9">
        <v>1.7999999999999999E-2</v>
      </c>
      <c r="AA9">
        <v>158.100006103515</v>
      </c>
      <c r="AB9">
        <v>0.02</v>
      </c>
    </row>
    <row r="10" spans="1:28" x14ac:dyDescent="0.2">
      <c r="A10" t="s">
        <v>3</v>
      </c>
      <c r="B10" s="1">
        <f t="shared" si="0"/>
        <v>96.099998474121094</v>
      </c>
      <c r="C10" s="1">
        <f t="shared" si="1"/>
        <v>95.849998474121094</v>
      </c>
      <c r="D10">
        <f t="shared" si="2"/>
        <v>7.8881063774661553E-4</v>
      </c>
      <c r="E10" s="1">
        <f t="shared" si="3"/>
        <v>1.32E-2</v>
      </c>
      <c r="F10" s="1">
        <f>IF(B10='Global Best'!$B7,1,0)</f>
        <v>1</v>
      </c>
      <c r="G10" s="4">
        <f>('Global Best'!$B7-B10)/'Global Best'!$B7</f>
        <v>0</v>
      </c>
      <c r="I10">
        <v>96.099998474121094</v>
      </c>
      <c r="J10">
        <v>1.2E-2</v>
      </c>
      <c r="K10">
        <v>96.099998474121094</v>
      </c>
      <c r="L10">
        <v>1.2E-2</v>
      </c>
      <c r="M10">
        <v>96.099998474121094</v>
      </c>
      <c r="N10">
        <v>1.2999999999999999E-2</v>
      </c>
      <c r="O10">
        <v>96.099998474121094</v>
      </c>
      <c r="P10">
        <v>1.2999999999999999E-2</v>
      </c>
      <c r="Q10">
        <v>96.099998474121094</v>
      </c>
      <c r="R10">
        <v>1.4E-2</v>
      </c>
      <c r="S10">
        <v>96.099998474121094</v>
      </c>
      <c r="T10">
        <v>1.4E-2</v>
      </c>
      <c r="U10">
        <v>96.099998474121094</v>
      </c>
      <c r="V10">
        <v>1.2999999999999999E-2</v>
      </c>
      <c r="W10">
        <v>93.599998474121094</v>
      </c>
      <c r="X10">
        <v>1.4E-2</v>
      </c>
      <c r="Y10">
        <v>96.099998474121094</v>
      </c>
      <c r="Z10">
        <v>1.2999999999999999E-2</v>
      </c>
      <c r="AA10">
        <v>96.099998474121094</v>
      </c>
      <c r="AB10">
        <v>1.4E-2</v>
      </c>
    </row>
    <row r="11" spans="1:28" x14ac:dyDescent="0.2">
      <c r="A11" t="s">
        <v>18</v>
      </c>
      <c r="B11" s="1">
        <f t="shared" si="0"/>
        <v>78.400001525878906</v>
      </c>
      <c r="C11" s="1">
        <f t="shared" si="1"/>
        <v>78.400001525878906</v>
      </c>
      <c r="D11">
        <f t="shared" si="2"/>
        <v>6.7494855771055187E-4</v>
      </c>
      <c r="E11" s="1">
        <f t="shared" si="3"/>
        <v>1.7300000000000003E-2</v>
      </c>
      <c r="F11" s="1">
        <f>IF(B11='Global Best'!$B8,1,0)</f>
        <v>1</v>
      </c>
      <c r="G11" s="4">
        <f>('Global Best'!$B8-B11)/'Global Best'!$B8</f>
        <v>0</v>
      </c>
      <c r="I11">
        <v>78.400001525878906</v>
      </c>
      <c r="J11">
        <v>1.7999999999999999E-2</v>
      </c>
      <c r="K11">
        <v>78.400001525878906</v>
      </c>
      <c r="L11">
        <v>1.7000000000000001E-2</v>
      </c>
      <c r="M11">
        <v>78.400001525878906</v>
      </c>
      <c r="N11">
        <v>1.7000000000000001E-2</v>
      </c>
      <c r="O11">
        <v>78.400001525878906</v>
      </c>
      <c r="P11">
        <v>1.7999999999999999E-2</v>
      </c>
      <c r="Q11">
        <v>78.400001525878906</v>
      </c>
      <c r="R11">
        <v>1.7999999999999999E-2</v>
      </c>
      <c r="S11">
        <v>78.400001525878906</v>
      </c>
      <c r="T11">
        <v>1.6E-2</v>
      </c>
      <c r="U11">
        <v>78.400001525878906</v>
      </c>
      <c r="V11">
        <v>1.7000000000000001E-2</v>
      </c>
      <c r="W11">
        <v>78.400001525878906</v>
      </c>
      <c r="X11">
        <v>1.7000000000000001E-2</v>
      </c>
      <c r="Y11">
        <v>78.400001525878906</v>
      </c>
      <c r="Z11">
        <v>1.7000000000000001E-2</v>
      </c>
      <c r="AA11">
        <v>78.400001525878906</v>
      </c>
      <c r="AB11">
        <v>1.7999999999999999E-2</v>
      </c>
    </row>
    <row r="12" spans="1:28" x14ac:dyDescent="0.2">
      <c r="A12" t="s">
        <v>19</v>
      </c>
      <c r="B12" s="1">
        <f t="shared" si="0"/>
        <v>84.599998474121094</v>
      </c>
      <c r="C12" s="1">
        <f t="shared" si="1"/>
        <v>84.599998474121094</v>
      </c>
      <c r="D12">
        <f t="shared" si="2"/>
        <v>6.7494855771055263E-4</v>
      </c>
      <c r="E12" s="1">
        <f t="shared" si="3"/>
        <v>1.2299999999999998E-2</v>
      </c>
      <c r="F12" s="1">
        <f>IF(B12='Global Best'!$B9,1,0)</f>
        <v>0</v>
      </c>
      <c r="G12" s="4">
        <f>('Global Best'!$B9-B12)/'Global Best'!$B9</f>
        <v>1.168224319889823E-2</v>
      </c>
      <c r="I12">
        <v>84.599998474121094</v>
      </c>
      <c r="J12">
        <v>1.2E-2</v>
      </c>
      <c r="K12">
        <v>84.599998474121094</v>
      </c>
      <c r="L12">
        <v>1.2999999999999999E-2</v>
      </c>
      <c r="M12">
        <v>84.599998474121094</v>
      </c>
      <c r="N12">
        <v>1.0999999999999999E-2</v>
      </c>
      <c r="O12">
        <v>84.599998474121094</v>
      </c>
      <c r="P12">
        <v>1.2E-2</v>
      </c>
      <c r="Q12">
        <v>84.599998474121094</v>
      </c>
      <c r="R12">
        <v>1.2E-2</v>
      </c>
      <c r="S12">
        <v>84.599998474121094</v>
      </c>
      <c r="T12">
        <v>1.2999999999999999E-2</v>
      </c>
      <c r="U12">
        <v>84.599998474121094</v>
      </c>
      <c r="V12">
        <v>1.2999999999999999E-2</v>
      </c>
      <c r="W12">
        <v>84.599998474121094</v>
      </c>
      <c r="X12">
        <v>1.2E-2</v>
      </c>
      <c r="Y12">
        <v>84.599998474121094</v>
      </c>
      <c r="Z12">
        <v>1.2E-2</v>
      </c>
      <c r="AA12">
        <v>84.599998474121094</v>
      </c>
      <c r="AB12">
        <v>1.2999999999999999E-2</v>
      </c>
    </row>
    <row r="13" spans="1:28" x14ac:dyDescent="0.2">
      <c r="A13" t="s">
        <v>20</v>
      </c>
      <c r="B13" s="1">
        <f t="shared" si="0"/>
        <v>73.599998474121094</v>
      </c>
      <c r="C13" s="1">
        <f t="shared" si="1"/>
        <v>73.599998474121094</v>
      </c>
      <c r="D13">
        <f t="shared" si="2"/>
        <v>7.3786478737262139E-4</v>
      </c>
      <c r="E13" s="1">
        <f t="shared" si="3"/>
        <v>1.6900000000000002E-2</v>
      </c>
      <c r="F13" s="1">
        <f>IF(B13='Global Best'!$B10,1,0)</f>
        <v>1</v>
      </c>
      <c r="G13" s="4">
        <f>('Global Best'!$B10-B13)/'Global Best'!$B10</f>
        <v>0</v>
      </c>
      <c r="I13">
        <v>73.599998474121094</v>
      </c>
      <c r="J13">
        <v>1.7999999999999999E-2</v>
      </c>
      <c r="K13">
        <v>73.599998474121094</v>
      </c>
      <c r="L13">
        <v>1.6E-2</v>
      </c>
      <c r="M13">
        <v>73.599998474121094</v>
      </c>
      <c r="N13">
        <v>1.7000000000000001E-2</v>
      </c>
      <c r="O13">
        <v>73.599998474121094</v>
      </c>
      <c r="P13">
        <v>1.7000000000000001E-2</v>
      </c>
      <c r="Q13">
        <v>73.599998474121094</v>
      </c>
      <c r="R13">
        <v>1.6E-2</v>
      </c>
      <c r="S13">
        <v>73.599998474121094</v>
      </c>
      <c r="T13">
        <v>1.7000000000000001E-2</v>
      </c>
      <c r="U13">
        <v>73.599998474121094</v>
      </c>
      <c r="V13">
        <v>1.6E-2</v>
      </c>
      <c r="W13">
        <v>73.599998474121094</v>
      </c>
      <c r="X13">
        <v>1.7000000000000001E-2</v>
      </c>
      <c r="Y13">
        <v>73.599998474121094</v>
      </c>
      <c r="Z13">
        <v>1.7000000000000001E-2</v>
      </c>
      <c r="AA13">
        <v>73.599998474121094</v>
      </c>
      <c r="AB13">
        <v>1.7999999999999999E-2</v>
      </c>
    </row>
    <row r="14" spans="1:28" x14ac:dyDescent="0.2">
      <c r="A14" t="s">
        <v>21</v>
      </c>
      <c r="B14" s="1">
        <f t="shared" si="0"/>
        <v>154.89999389648401</v>
      </c>
      <c r="C14" s="1">
        <f t="shared" si="1"/>
        <v>154.89999389648398</v>
      </c>
      <c r="D14">
        <f t="shared" si="2"/>
        <v>4.2163702135578356E-4</v>
      </c>
      <c r="E14" s="1">
        <f t="shared" si="3"/>
        <v>1.2800000000000001E-2</v>
      </c>
      <c r="F14" s="1">
        <f>IF(B14='Global Best'!$B11,1,0)</f>
        <v>1</v>
      </c>
      <c r="G14" s="4">
        <f>('Global Best'!$B11-B14)/'Global Best'!$B11</f>
        <v>0</v>
      </c>
      <c r="I14">
        <v>154.89999389648401</v>
      </c>
      <c r="J14">
        <v>1.2999999999999999E-2</v>
      </c>
      <c r="K14">
        <v>154.89999389648401</v>
      </c>
      <c r="L14">
        <v>1.2999999999999999E-2</v>
      </c>
      <c r="M14">
        <v>154.89999389648401</v>
      </c>
      <c r="N14">
        <v>1.2999999999999999E-2</v>
      </c>
      <c r="O14">
        <v>154.89999389648401</v>
      </c>
      <c r="P14">
        <v>1.2E-2</v>
      </c>
      <c r="Q14">
        <v>154.89999389648401</v>
      </c>
      <c r="R14">
        <v>1.2999999999999999E-2</v>
      </c>
      <c r="S14">
        <v>154.89999389648401</v>
      </c>
      <c r="T14">
        <v>1.2999999999999999E-2</v>
      </c>
      <c r="U14">
        <v>154.89999389648401</v>
      </c>
      <c r="V14">
        <v>1.2999999999999999E-2</v>
      </c>
      <c r="W14">
        <v>154.89999389648401</v>
      </c>
      <c r="X14">
        <v>1.2E-2</v>
      </c>
      <c r="Y14">
        <v>154.89999389648401</v>
      </c>
      <c r="Z14">
        <v>1.2999999999999999E-2</v>
      </c>
      <c r="AA14">
        <v>154.89999389648401</v>
      </c>
      <c r="AB14">
        <v>1.2999999999999999E-2</v>
      </c>
    </row>
    <row r="15" spans="1:28" x14ac:dyDescent="0.2">
      <c r="A15" t="s">
        <v>4</v>
      </c>
      <c r="B15" s="1">
        <f t="shared" si="0"/>
        <v>134</v>
      </c>
      <c r="C15" s="1">
        <f t="shared" si="1"/>
        <v>134</v>
      </c>
      <c r="D15">
        <f t="shared" si="2"/>
        <v>8.4327404271156777E-4</v>
      </c>
      <c r="E15" s="1">
        <f t="shared" si="3"/>
        <v>1.6400000000000001E-2</v>
      </c>
      <c r="F15" s="1">
        <f>IF(B15='Global Best'!$B12,1,0)</f>
        <v>1</v>
      </c>
      <c r="G15" s="4">
        <f>('Global Best'!$B12-B15)/'Global Best'!$B12</f>
        <v>0</v>
      </c>
      <c r="I15">
        <v>134</v>
      </c>
      <c r="J15">
        <v>1.6E-2</v>
      </c>
      <c r="K15">
        <v>134</v>
      </c>
      <c r="L15">
        <v>1.7000000000000001E-2</v>
      </c>
      <c r="M15">
        <v>134</v>
      </c>
      <c r="N15">
        <v>1.6E-2</v>
      </c>
      <c r="O15">
        <v>134</v>
      </c>
      <c r="P15">
        <v>1.6E-2</v>
      </c>
      <c r="Q15">
        <v>134</v>
      </c>
      <c r="R15">
        <v>1.7000000000000001E-2</v>
      </c>
      <c r="S15">
        <v>134</v>
      </c>
      <c r="T15">
        <v>1.7000000000000001E-2</v>
      </c>
      <c r="U15">
        <v>134</v>
      </c>
      <c r="V15">
        <v>1.6E-2</v>
      </c>
      <c r="W15">
        <v>134</v>
      </c>
      <c r="X15">
        <v>1.4999999999999999E-2</v>
      </c>
      <c r="Y15">
        <v>134</v>
      </c>
      <c r="Z15">
        <v>1.6E-2</v>
      </c>
      <c r="AA15">
        <v>134</v>
      </c>
      <c r="AB15">
        <v>1.7999999999999999E-2</v>
      </c>
    </row>
    <row r="16" spans="1:28" x14ac:dyDescent="0.2">
      <c r="A16" t="s">
        <v>22</v>
      </c>
      <c r="B16" s="1">
        <f t="shared" si="0"/>
        <v>77.699996948242102</v>
      </c>
      <c r="C16" s="1">
        <f t="shared" si="1"/>
        <v>77.699996948242088</v>
      </c>
      <c r="D16">
        <f t="shared" si="2"/>
        <v>8.2327260234856458E-4</v>
      </c>
      <c r="E16" s="1">
        <f t="shared" si="3"/>
        <v>1.3300000000000001E-2</v>
      </c>
      <c r="F16" s="1">
        <f>IF(B16='Global Best'!$B13,1,0)</f>
        <v>1</v>
      </c>
      <c r="G16" s="4">
        <f>('Global Best'!$B13-B16)/'Global Best'!$B13</f>
        <v>0</v>
      </c>
      <c r="I16">
        <v>77.699996948242102</v>
      </c>
      <c r="J16">
        <v>1.2E-2</v>
      </c>
      <c r="K16">
        <v>77.699996948242102</v>
      </c>
      <c r="L16">
        <v>1.4E-2</v>
      </c>
      <c r="M16">
        <v>77.699996948242102</v>
      </c>
      <c r="N16">
        <v>1.4999999999999999E-2</v>
      </c>
      <c r="O16">
        <v>77.699996948242102</v>
      </c>
      <c r="P16">
        <v>1.2999999999999999E-2</v>
      </c>
      <c r="Q16">
        <v>77.699996948242102</v>
      </c>
      <c r="R16">
        <v>1.2999999999999999E-2</v>
      </c>
      <c r="S16">
        <v>77.699996948242102</v>
      </c>
      <c r="T16">
        <v>1.2999999999999999E-2</v>
      </c>
      <c r="U16">
        <v>77.699996948242102</v>
      </c>
      <c r="V16">
        <v>1.4E-2</v>
      </c>
      <c r="W16">
        <v>77.699996948242102</v>
      </c>
      <c r="X16">
        <v>1.2999999999999999E-2</v>
      </c>
      <c r="Y16">
        <v>77.699996948242102</v>
      </c>
      <c r="Z16">
        <v>1.2999999999999999E-2</v>
      </c>
      <c r="AA16">
        <v>77.699996948242102</v>
      </c>
      <c r="AB16">
        <v>1.2999999999999999E-2</v>
      </c>
    </row>
    <row r="17" spans="1:28" x14ac:dyDescent="0.2">
      <c r="A17" t="s">
        <v>23</v>
      </c>
      <c r="B17" s="1">
        <f t="shared" si="0"/>
        <v>63.5</v>
      </c>
      <c r="C17" s="1">
        <f t="shared" si="1"/>
        <v>63.259999084472597</v>
      </c>
      <c r="D17">
        <f t="shared" si="2"/>
        <v>4.8304589153964835E-4</v>
      </c>
      <c r="E17" s="1">
        <f t="shared" si="3"/>
        <v>1.6300000000000002E-2</v>
      </c>
      <c r="F17" s="1">
        <f>IF(B17='Global Best'!$B14,1,0)</f>
        <v>1</v>
      </c>
      <c r="G17" s="4">
        <f>('Global Best'!$B14-B17)/'Global Best'!$B14</f>
        <v>0</v>
      </c>
      <c r="I17">
        <v>63.5</v>
      </c>
      <c r="J17">
        <v>1.7000000000000001E-2</v>
      </c>
      <c r="K17">
        <v>63.5</v>
      </c>
      <c r="L17">
        <v>1.7000000000000001E-2</v>
      </c>
      <c r="M17">
        <v>63.099998474121001</v>
      </c>
      <c r="N17">
        <v>1.6E-2</v>
      </c>
      <c r="O17">
        <v>63.099998474121001</v>
      </c>
      <c r="P17">
        <v>1.7000000000000001E-2</v>
      </c>
      <c r="Q17">
        <v>63.099998474121001</v>
      </c>
      <c r="R17">
        <v>1.6E-2</v>
      </c>
      <c r="S17">
        <v>63.5</v>
      </c>
      <c r="T17">
        <v>1.6E-2</v>
      </c>
      <c r="U17">
        <v>63.5</v>
      </c>
      <c r="V17">
        <v>1.6E-2</v>
      </c>
      <c r="W17">
        <v>63.099998474121001</v>
      </c>
      <c r="X17">
        <v>1.6E-2</v>
      </c>
      <c r="Y17">
        <v>63.099998474121001</v>
      </c>
      <c r="Z17">
        <v>1.6E-2</v>
      </c>
      <c r="AA17">
        <v>63.099998474121001</v>
      </c>
      <c r="AB17">
        <v>1.6E-2</v>
      </c>
    </row>
    <row r="18" spans="1:28" x14ac:dyDescent="0.2">
      <c r="A18" t="s">
        <v>24</v>
      </c>
      <c r="B18" s="1">
        <f t="shared" si="0"/>
        <v>41.799999237060497</v>
      </c>
      <c r="C18" s="1">
        <f t="shared" si="1"/>
        <v>41.319998931884697</v>
      </c>
      <c r="D18">
        <f t="shared" si="2"/>
        <v>6.7494855771055263E-4</v>
      </c>
      <c r="E18" s="1">
        <f t="shared" si="3"/>
        <v>1.2699999999999999E-2</v>
      </c>
      <c r="F18" s="1">
        <f>IF(B18='Global Best'!$B15,1,0)</f>
        <v>1</v>
      </c>
      <c r="G18" s="4">
        <f>('Global Best'!$B15-B18)/'Global Best'!$B15</f>
        <v>0</v>
      </c>
      <c r="I18">
        <v>40.599998474121001</v>
      </c>
      <c r="J18">
        <v>1.2E-2</v>
      </c>
      <c r="K18">
        <v>41.799999237060497</v>
      </c>
      <c r="L18">
        <v>1.2999999999999999E-2</v>
      </c>
      <c r="M18">
        <v>41.799999237060497</v>
      </c>
      <c r="N18">
        <v>1.2999999999999999E-2</v>
      </c>
      <c r="O18">
        <v>40.599998474121001</v>
      </c>
      <c r="P18">
        <v>1.2999999999999999E-2</v>
      </c>
      <c r="Q18">
        <v>40.599998474121001</v>
      </c>
      <c r="R18">
        <v>1.2E-2</v>
      </c>
      <c r="S18">
        <v>41.799999237060497</v>
      </c>
      <c r="T18">
        <v>1.2E-2</v>
      </c>
      <c r="U18">
        <v>41.799999237060497</v>
      </c>
      <c r="V18">
        <v>1.2999999999999999E-2</v>
      </c>
      <c r="W18">
        <v>41.799999237060497</v>
      </c>
      <c r="X18">
        <v>1.4E-2</v>
      </c>
      <c r="Y18">
        <v>40.599998474121001</v>
      </c>
      <c r="Z18">
        <v>1.2999999999999999E-2</v>
      </c>
      <c r="AA18">
        <v>41.799999237060497</v>
      </c>
      <c r="AB18">
        <v>1.2E-2</v>
      </c>
    </row>
    <row r="19" spans="1:28" x14ac:dyDescent="0.2">
      <c r="A19" t="s">
        <v>25</v>
      </c>
      <c r="B19" s="1">
        <f t="shared" si="0"/>
        <v>27.899999618530199</v>
      </c>
      <c r="C19" s="1">
        <f t="shared" si="1"/>
        <v>27.859999656677179</v>
      </c>
      <c r="D19">
        <f t="shared" si="2"/>
        <v>9.6609178307929507E-4</v>
      </c>
      <c r="E19" s="1">
        <f t="shared" si="3"/>
        <v>1.7599999999999998E-2</v>
      </c>
      <c r="F19" s="1">
        <f>IF(B19='Global Best'!$B16,1,0)</f>
        <v>1</v>
      </c>
      <c r="G19" s="4">
        <f>('Global Best'!$B16-B19)/'Global Best'!$B16</f>
        <v>0</v>
      </c>
      <c r="I19">
        <v>27.899999618530199</v>
      </c>
      <c r="J19">
        <v>1.7999999999999999E-2</v>
      </c>
      <c r="K19">
        <v>27.5</v>
      </c>
      <c r="L19">
        <v>1.9E-2</v>
      </c>
      <c r="M19">
        <v>27.899999618530199</v>
      </c>
      <c r="N19">
        <v>1.7999999999999999E-2</v>
      </c>
      <c r="O19">
        <v>27.899999618530199</v>
      </c>
      <c r="P19">
        <v>1.6E-2</v>
      </c>
      <c r="Q19">
        <v>27.899999618530199</v>
      </c>
      <c r="R19">
        <v>1.6E-2</v>
      </c>
      <c r="S19">
        <v>27.899999618530199</v>
      </c>
      <c r="T19">
        <v>1.7000000000000001E-2</v>
      </c>
      <c r="U19">
        <v>27.899999618530199</v>
      </c>
      <c r="V19">
        <v>1.7999999999999999E-2</v>
      </c>
      <c r="W19">
        <v>27.899999618530199</v>
      </c>
      <c r="X19">
        <v>1.7999999999999999E-2</v>
      </c>
      <c r="Y19">
        <v>27.899999618530199</v>
      </c>
      <c r="Z19">
        <v>1.7999999999999999E-2</v>
      </c>
      <c r="AA19">
        <v>27.899999618530199</v>
      </c>
      <c r="AB19">
        <v>1.7999999999999999E-2</v>
      </c>
    </row>
    <row r="20" spans="1:28" x14ac:dyDescent="0.2">
      <c r="A20" t="s">
        <v>26</v>
      </c>
      <c r="B20" s="1">
        <f t="shared" si="0"/>
        <v>108.5</v>
      </c>
      <c r="C20" s="1">
        <f t="shared" si="1"/>
        <v>108.5</v>
      </c>
      <c r="D20">
        <f t="shared" si="2"/>
        <v>1.1005049346146118E-3</v>
      </c>
      <c r="E20" s="1">
        <f t="shared" si="3"/>
        <v>1.3100000000000001E-2</v>
      </c>
      <c r="F20" s="1">
        <f>IF(B20='Global Best'!$B17,1,0)</f>
        <v>1</v>
      </c>
      <c r="G20" s="4">
        <f>('Global Best'!$B17-B20)/'Global Best'!$B17</f>
        <v>0</v>
      </c>
      <c r="I20">
        <v>108.5</v>
      </c>
      <c r="J20">
        <v>1.0999999999999999E-2</v>
      </c>
      <c r="K20">
        <v>108.5</v>
      </c>
      <c r="L20">
        <v>1.2999999999999999E-2</v>
      </c>
      <c r="M20">
        <v>108.5</v>
      </c>
      <c r="N20">
        <v>1.2999999999999999E-2</v>
      </c>
      <c r="O20">
        <v>108.5</v>
      </c>
      <c r="P20">
        <v>1.4E-2</v>
      </c>
      <c r="Q20">
        <v>108.5</v>
      </c>
      <c r="R20">
        <v>1.2E-2</v>
      </c>
      <c r="S20">
        <v>108.5</v>
      </c>
      <c r="T20">
        <v>1.2999999999999999E-2</v>
      </c>
      <c r="U20">
        <v>108.5</v>
      </c>
      <c r="V20">
        <v>1.4999999999999999E-2</v>
      </c>
      <c r="W20">
        <v>108.5</v>
      </c>
      <c r="X20">
        <v>1.2999999999999999E-2</v>
      </c>
      <c r="Y20">
        <v>108.5</v>
      </c>
      <c r="Z20">
        <v>1.2999999999999999E-2</v>
      </c>
      <c r="AA20">
        <v>108.5</v>
      </c>
      <c r="AB20">
        <v>1.4E-2</v>
      </c>
    </row>
    <row r="21" spans="1:28" x14ac:dyDescent="0.2">
      <c r="A21" t="s">
        <v>27</v>
      </c>
      <c r="B21" s="1">
        <f t="shared" si="0"/>
        <v>104.400001525878</v>
      </c>
      <c r="C21" s="1">
        <f t="shared" si="1"/>
        <v>104.400001525878</v>
      </c>
      <c r="D21">
        <f t="shared" si="2"/>
        <v>5.6764621219754718E-4</v>
      </c>
      <c r="E21" s="1">
        <f t="shared" si="3"/>
        <v>1.6100000000000003E-2</v>
      </c>
      <c r="F21" s="1">
        <f>IF(B21='Global Best'!$B18,1,0)</f>
        <v>1</v>
      </c>
      <c r="G21" s="4">
        <f>('Global Best'!$B18-B21)/'Global Best'!$B18</f>
        <v>0</v>
      </c>
      <c r="I21">
        <v>104.400001525878</v>
      </c>
      <c r="J21">
        <v>1.4999999999999999E-2</v>
      </c>
      <c r="K21">
        <v>104.400001525878</v>
      </c>
      <c r="L21">
        <v>1.6E-2</v>
      </c>
      <c r="M21">
        <v>104.400001525878</v>
      </c>
      <c r="N21">
        <v>1.6E-2</v>
      </c>
      <c r="O21">
        <v>104.400001525878</v>
      </c>
      <c r="P21">
        <v>1.6E-2</v>
      </c>
      <c r="Q21">
        <v>104.400001525878</v>
      </c>
      <c r="R21">
        <v>1.6E-2</v>
      </c>
      <c r="S21">
        <v>104.400001525878</v>
      </c>
      <c r="T21">
        <v>1.6E-2</v>
      </c>
      <c r="U21">
        <v>104.400001525878</v>
      </c>
      <c r="V21">
        <v>1.6E-2</v>
      </c>
      <c r="W21">
        <v>104.400001525878</v>
      </c>
      <c r="X21">
        <v>1.7000000000000001E-2</v>
      </c>
      <c r="Y21">
        <v>104.400001525878</v>
      </c>
      <c r="Z21">
        <v>1.7000000000000001E-2</v>
      </c>
      <c r="AA21">
        <v>104.400001525878</v>
      </c>
      <c r="AB21">
        <v>1.6E-2</v>
      </c>
    </row>
    <row r="22" spans="1:28" x14ac:dyDescent="0.2">
      <c r="A22" t="s">
        <v>28</v>
      </c>
      <c r="B22" s="1">
        <f t="shared" si="0"/>
        <v>119.09999847412099</v>
      </c>
      <c r="C22" s="1">
        <f t="shared" si="1"/>
        <v>119.09999847412101</v>
      </c>
      <c r="D22">
        <f t="shared" si="2"/>
        <v>1.2516655570345724E-3</v>
      </c>
      <c r="E22" s="1">
        <f t="shared" si="3"/>
        <v>1.2299999999999998E-2</v>
      </c>
      <c r="F22" s="1">
        <f>IF(B22='Global Best'!$B19,1,0)</f>
        <v>1</v>
      </c>
      <c r="G22" s="4">
        <f>('Global Best'!$B19-B22)/'Global Best'!$B19</f>
        <v>0</v>
      </c>
      <c r="I22">
        <v>119.09999847412099</v>
      </c>
      <c r="J22">
        <v>1.2999999999999999E-2</v>
      </c>
      <c r="K22">
        <v>119.09999847412099</v>
      </c>
      <c r="L22">
        <v>1.2999999999999999E-2</v>
      </c>
      <c r="M22">
        <v>119.09999847412099</v>
      </c>
      <c r="N22">
        <v>1.2E-2</v>
      </c>
      <c r="O22">
        <v>119.09999847412099</v>
      </c>
      <c r="P22">
        <v>1.2E-2</v>
      </c>
      <c r="Q22">
        <v>119.09999847412099</v>
      </c>
      <c r="R22">
        <v>1.4E-2</v>
      </c>
      <c r="S22">
        <v>119.09999847412099</v>
      </c>
      <c r="T22">
        <v>1.2E-2</v>
      </c>
      <c r="U22">
        <v>119.09999847412099</v>
      </c>
      <c r="V22">
        <v>0.01</v>
      </c>
      <c r="W22">
        <v>119.09999847412099</v>
      </c>
      <c r="X22">
        <v>1.0999999999999999E-2</v>
      </c>
      <c r="Y22">
        <v>119.09999847412099</v>
      </c>
      <c r="Z22">
        <v>1.4E-2</v>
      </c>
      <c r="AA22">
        <v>119.09999847412099</v>
      </c>
      <c r="AB22">
        <v>1.2E-2</v>
      </c>
    </row>
    <row r="23" spans="1:28" x14ac:dyDescent="0.2">
      <c r="A23" t="s">
        <v>29</v>
      </c>
      <c r="B23" s="1">
        <f t="shared" si="0"/>
        <v>102.5</v>
      </c>
      <c r="C23" s="1">
        <f t="shared" si="1"/>
        <v>102.5</v>
      </c>
      <c r="D23">
        <f t="shared" si="2"/>
        <v>7.8881063774661553E-4</v>
      </c>
      <c r="E23" s="1">
        <f t="shared" si="3"/>
        <v>1.8799999999999997E-2</v>
      </c>
      <c r="F23" s="1">
        <f>IF(B23='Global Best'!$B20,1,0)</f>
        <v>1</v>
      </c>
      <c r="G23" s="4">
        <f>('Global Best'!$B20-B23)/'Global Best'!$B20</f>
        <v>0</v>
      </c>
      <c r="I23">
        <v>102.5</v>
      </c>
      <c r="J23">
        <v>1.7999999999999999E-2</v>
      </c>
      <c r="K23">
        <v>102.5</v>
      </c>
      <c r="L23">
        <v>1.7000000000000001E-2</v>
      </c>
      <c r="M23">
        <v>102.5</v>
      </c>
      <c r="N23">
        <v>1.9E-2</v>
      </c>
      <c r="O23">
        <v>102.5</v>
      </c>
      <c r="P23">
        <v>0.02</v>
      </c>
      <c r="Q23">
        <v>102.5</v>
      </c>
      <c r="R23">
        <v>1.9E-2</v>
      </c>
      <c r="S23">
        <v>102.5</v>
      </c>
      <c r="T23">
        <v>1.9E-2</v>
      </c>
      <c r="U23">
        <v>102.5</v>
      </c>
      <c r="V23">
        <v>1.9E-2</v>
      </c>
      <c r="W23">
        <v>102.5</v>
      </c>
      <c r="X23">
        <v>1.9E-2</v>
      </c>
      <c r="Y23">
        <v>102.5</v>
      </c>
      <c r="Z23">
        <v>1.9E-2</v>
      </c>
      <c r="AA23">
        <v>102.5</v>
      </c>
      <c r="AB23">
        <v>1.9E-2</v>
      </c>
    </row>
    <row r="24" spans="1:28" x14ac:dyDescent="0.2">
      <c r="A24" t="s">
        <v>30</v>
      </c>
      <c r="B24" s="1">
        <f t="shared" si="0"/>
        <v>115.300003051757</v>
      </c>
      <c r="C24" s="1">
        <f t="shared" si="1"/>
        <v>115.30000305175699</v>
      </c>
      <c r="D24">
        <f t="shared" si="2"/>
        <v>6.9920589878010085E-4</v>
      </c>
      <c r="E24" s="1">
        <f t="shared" si="3"/>
        <v>1.26E-2</v>
      </c>
      <c r="F24" s="1">
        <f>IF(B24='Global Best'!$B21,1,0)</f>
        <v>1</v>
      </c>
      <c r="G24" s="4">
        <f>('Global Best'!$B21-B24)/'Global Best'!$B21</f>
        <v>0</v>
      </c>
      <c r="I24">
        <v>115.300003051757</v>
      </c>
      <c r="J24">
        <v>1.2E-2</v>
      </c>
      <c r="K24">
        <v>115.300003051757</v>
      </c>
      <c r="L24">
        <v>1.2999999999999999E-2</v>
      </c>
      <c r="M24">
        <v>115.300003051757</v>
      </c>
      <c r="N24">
        <v>1.2E-2</v>
      </c>
      <c r="O24">
        <v>115.300003051757</v>
      </c>
      <c r="P24">
        <v>1.2999999999999999E-2</v>
      </c>
      <c r="Q24">
        <v>115.300003051757</v>
      </c>
      <c r="R24">
        <v>1.2999999999999999E-2</v>
      </c>
      <c r="S24">
        <v>115.300003051757</v>
      </c>
      <c r="T24">
        <v>1.4E-2</v>
      </c>
      <c r="U24">
        <v>115.300003051757</v>
      </c>
      <c r="V24">
        <v>1.2999999999999999E-2</v>
      </c>
      <c r="W24">
        <v>115.300003051757</v>
      </c>
      <c r="X24">
        <v>1.2E-2</v>
      </c>
      <c r="Y24">
        <v>115.300003051757</v>
      </c>
      <c r="Z24">
        <v>1.2E-2</v>
      </c>
      <c r="AA24">
        <v>115.300003051757</v>
      </c>
      <c r="AB24">
        <v>1.2E-2</v>
      </c>
    </row>
    <row r="25" spans="1:28" x14ac:dyDescent="0.2">
      <c r="A25" t="s">
        <v>31</v>
      </c>
      <c r="B25" s="1">
        <f t="shared" si="0"/>
        <v>101.800003051757</v>
      </c>
      <c r="C25" s="1">
        <f t="shared" si="1"/>
        <v>101.800003051757</v>
      </c>
      <c r="D25">
        <f t="shared" si="2"/>
        <v>5.1639777949432275E-4</v>
      </c>
      <c r="E25" s="1">
        <f t="shared" si="3"/>
        <v>1.6400000000000005E-2</v>
      </c>
      <c r="F25" s="1">
        <f>IF(B25='Global Best'!$B22,1,0)</f>
        <v>1</v>
      </c>
      <c r="G25" s="4">
        <f>('Global Best'!$B22-B25)/'Global Best'!$B22</f>
        <v>0</v>
      </c>
      <c r="I25">
        <v>101.800003051757</v>
      </c>
      <c r="J25">
        <v>1.6E-2</v>
      </c>
      <c r="K25">
        <v>101.800003051757</v>
      </c>
      <c r="L25">
        <v>1.6E-2</v>
      </c>
      <c r="M25">
        <v>101.800003051757</v>
      </c>
      <c r="N25">
        <v>1.7000000000000001E-2</v>
      </c>
      <c r="O25">
        <v>101.800003051757</v>
      </c>
      <c r="P25">
        <v>1.6E-2</v>
      </c>
      <c r="Q25">
        <v>101.800003051757</v>
      </c>
      <c r="R25">
        <v>1.6E-2</v>
      </c>
      <c r="S25">
        <v>101.800003051757</v>
      </c>
      <c r="T25">
        <v>1.7000000000000001E-2</v>
      </c>
      <c r="U25">
        <v>101.800003051757</v>
      </c>
      <c r="V25">
        <v>1.6E-2</v>
      </c>
      <c r="W25">
        <v>101.800003051757</v>
      </c>
      <c r="X25">
        <v>1.7000000000000001E-2</v>
      </c>
      <c r="Y25">
        <v>101.800003051757</v>
      </c>
      <c r="Z25">
        <v>1.6E-2</v>
      </c>
      <c r="AA25">
        <v>101.800003051757</v>
      </c>
      <c r="AB25">
        <v>1.7000000000000001E-2</v>
      </c>
    </row>
    <row r="26" spans="1:28" x14ac:dyDescent="0.2">
      <c r="A26" t="s">
        <v>32</v>
      </c>
      <c r="B26" s="1">
        <f t="shared" si="0"/>
        <v>164.19999694824199</v>
      </c>
      <c r="C26" s="1">
        <f t="shared" si="1"/>
        <v>162.34000091552679</v>
      </c>
      <c r="D26">
        <f t="shared" si="2"/>
        <v>3.9999999999999983E-3</v>
      </c>
      <c r="E26" s="1">
        <f t="shared" si="3"/>
        <v>0.20800000000000002</v>
      </c>
      <c r="F26" s="1">
        <f>IF(B26='Global Best'!$B23,1,0)</f>
        <v>1</v>
      </c>
      <c r="G26" s="4">
        <f>('Global Best'!$B23-B26)/'Global Best'!$B23</f>
        <v>0</v>
      </c>
      <c r="I26">
        <v>162.39999389648401</v>
      </c>
      <c r="J26">
        <v>0.20899999999999999</v>
      </c>
      <c r="K26">
        <v>162.600006103515</v>
      </c>
      <c r="L26">
        <v>0.20100000000000001</v>
      </c>
      <c r="M26">
        <v>162.39999389648401</v>
      </c>
      <c r="N26">
        <v>0.20799999999999999</v>
      </c>
      <c r="O26">
        <v>161.80000305175699</v>
      </c>
      <c r="P26">
        <v>0.21</v>
      </c>
      <c r="Q26">
        <v>161.600006103515</v>
      </c>
      <c r="R26">
        <v>0.20599999999999999</v>
      </c>
      <c r="S26">
        <v>161.600006103515</v>
      </c>
      <c r="T26">
        <v>0.20599999999999999</v>
      </c>
      <c r="U26">
        <v>164.19999694824199</v>
      </c>
      <c r="V26">
        <v>0.20599999999999999</v>
      </c>
      <c r="W26">
        <v>161.80000305175699</v>
      </c>
      <c r="X26">
        <v>0.20599999999999999</v>
      </c>
      <c r="Y26">
        <v>162.39999389648401</v>
      </c>
      <c r="Z26">
        <v>0.21299999999999999</v>
      </c>
      <c r="AA26">
        <v>162.600006103515</v>
      </c>
      <c r="AB26">
        <v>0.215</v>
      </c>
    </row>
    <row r="27" spans="1:28" x14ac:dyDescent="0.2">
      <c r="A27" t="s">
        <v>33</v>
      </c>
      <c r="B27" s="1">
        <f t="shared" si="0"/>
        <v>154.89999389648401</v>
      </c>
      <c r="C27" s="1">
        <f t="shared" si="1"/>
        <v>154.5899963378902</v>
      </c>
      <c r="D27">
        <f t="shared" si="2"/>
        <v>7.3974470070573882E-3</v>
      </c>
      <c r="E27" s="1">
        <f t="shared" si="3"/>
        <v>0.26050000000000001</v>
      </c>
      <c r="F27" s="1">
        <f>IF(B27='Global Best'!$B24,1,0)</f>
        <v>1</v>
      </c>
      <c r="G27" s="4">
        <f>('Global Best'!$B24-B27)/'Global Best'!$B24</f>
        <v>0</v>
      </c>
      <c r="I27">
        <v>154.89999389648401</v>
      </c>
      <c r="J27">
        <v>0.25800000000000001</v>
      </c>
      <c r="K27">
        <v>154.89999389648401</v>
      </c>
      <c r="L27">
        <v>0.25700000000000001</v>
      </c>
      <c r="M27">
        <v>154.89999389648401</v>
      </c>
      <c r="N27">
        <v>0.26700000000000002</v>
      </c>
      <c r="O27">
        <v>153.80000305175699</v>
      </c>
      <c r="P27">
        <v>0.25900000000000001</v>
      </c>
      <c r="Q27">
        <v>154.89999389648401</v>
      </c>
      <c r="R27">
        <v>0.255</v>
      </c>
      <c r="S27">
        <v>154.89999389648401</v>
      </c>
      <c r="T27">
        <v>0.27400000000000002</v>
      </c>
      <c r="U27">
        <v>153.69999694824199</v>
      </c>
      <c r="V27">
        <v>0.26</v>
      </c>
      <c r="W27">
        <v>154.100006103515</v>
      </c>
      <c r="X27">
        <v>0.25700000000000001</v>
      </c>
      <c r="Y27">
        <v>154.89999389648401</v>
      </c>
      <c r="Z27">
        <v>0.26900000000000002</v>
      </c>
      <c r="AA27">
        <v>154.89999389648401</v>
      </c>
      <c r="AB27">
        <v>0.249</v>
      </c>
    </row>
    <row r="28" spans="1:28" x14ac:dyDescent="0.2">
      <c r="A28" t="s">
        <v>34</v>
      </c>
      <c r="B28" s="1">
        <f t="shared" si="0"/>
        <v>84.099998474121094</v>
      </c>
      <c r="C28" s="1">
        <f t="shared" si="1"/>
        <v>84.099998474121094</v>
      </c>
      <c r="D28">
        <f t="shared" si="2"/>
        <v>3.2676869155073285E-3</v>
      </c>
      <c r="E28" s="1">
        <f t="shared" si="3"/>
        <v>0.1593</v>
      </c>
      <c r="F28" s="1">
        <f>IF(B28='Global Best'!$B25,1,0)</f>
        <v>0</v>
      </c>
      <c r="G28" s="4">
        <f>('Global Best'!$B25-B28)/'Global Best'!$B25</f>
        <v>2.3725334566584468E-3</v>
      </c>
      <c r="I28">
        <v>84.099998474121094</v>
      </c>
      <c r="J28">
        <v>0.157</v>
      </c>
      <c r="K28">
        <v>84.099998474121094</v>
      </c>
      <c r="L28">
        <v>0.16500000000000001</v>
      </c>
      <c r="M28">
        <v>84.099998474121094</v>
      </c>
      <c r="N28">
        <v>0.156</v>
      </c>
      <c r="O28">
        <v>84.099998474121094</v>
      </c>
      <c r="P28">
        <v>0.16</v>
      </c>
      <c r="Q28">
        <v>84.099998474121094</v>
      </c>
      <c r="R28">
        <v>0.156</v>
      </c>
      <c r="S28">
        <v>84.099998474121094</v>
      </c>
      <c r="T28">
        <v>0.161</v>
      </c>
      <c r="U28">
        <v>84.099998474121094</v>
      </c>
      <c r="V28">
        <v>0.155</v>
      </c>
      <c r="W28">
        <v>84.099998474121094</v>
      </c>
      <c r="X28">
        <v>0.16200000000000001</v>
      </c>
      <c r="Y28">
        <v>84.099998474121094</v>
      </c>
      <c r="Z28">
        <v>0.16200000000000001</v>
      </c>
      <c r="AA28">
        <v>84.099998474121094</v>
      </c>
      <c r="AB28">
        <v>0.159</v>
      </c>
    </row>
    <row r="29" spans="1:28" x14ac:dyDescent="0.2">
      <c r="A29" t="s">
        <v>5</v>
      </c>
      <c r="B29" s="1">
        <f t="shared" si="0"/>
        <v>71.099998474121094</v>
      </c>
      <c r="C29" s="1">
        <f t="shared" si="1"/>
        <v>70.649998474121077</v>
      </c>
      <c r="D29">
        <f t="shared" si="2"/>
        <v>6.6072350915913104E-3</v>
      </c>
      <c r="E29" s="1">
        <f t="shared" si="3"/>
        <v>0.25890000000000002</v>
      </c>
      <c r="F29" s="1">
        <f>IF(B29='Global Best'!$B26,1,0)</f>
        <v>1</v>
      </c>
      <c r="G29" s="4">
        <f>('Global Best'!$B26-B29)/'Global Best'!$B26</f>
        <v>0</v>
      </c>
      <c r="I29">
        <v>70.5</v>
      </c>
      <c r="J29">
        <v>0.26700000000000002</v>
      </c>
      <c r="K29">
        <v>70.599998474121094</v>
      </c>
      <c r="L29">
        <v>0.249</v>
      </c>
      <c r="M29">
        <v>71.099998474121094</v>
      </c>
      <c r="N29">
        <v>0.255</v>
      </c>
      <c r="O29">
        <v>70.5</v>
      </c>
      <c r="P29">
        <v>0.26600000000000001</v>
      </c>
      <c r="Q29">
        <v>70.699996948242102</v>
      </c>
      <c r="R29">
        <v>0.26800000000000002</v>
      </c>
      <c r="S29">
        <v>70.599998474121094</v>
      </c>
      <c r="T29">
        <v>0.25700000000000001</v>
      </c>
      <c r="U29">
        <v>70.599998474121094</v>
      </c>
      <c r="V29">
        <v>0.26100000000000001</v>
      </c>
      <c r="W29">
        <v>70.699996948242102</v>
      </c>
      <c r="X29">
        <v>0.26</v>
      </c>
      <c r="Y29">
        <v>70.599998474121094</v>
      </c>
      <c r="Z29">
        <v>0.252</v>
      </c>
      <c r="AA29">
        <v>70.599998474121094</v>
      </c>
      <c r="AB29">
        <v>0.254</v>
      </c>
    </row>
    <row r="30" spans="1:28" x14ac:dyDescent="0.2">
      <c r="A30" t="s">
        <v>35</v>
      </c>
      <c r="B30" s="1">
        <f t="shared" si="0"/>
        <v>63.099998474121001</v>
      </c>
      <c r="C30" s="1">
        <f t="shared" si="1"/>
        <v>62.379999542236291</v>
      </c>
      <c r="D30">
        <f t="shared" si="2"/>
        <v>5.5817161837158607E-3</v>
      </c>
      <c r="E30" s="1">
        <f t="shared" si="3"/>
        <v>0.16259999999999999</v>
      </c>
      <c r="F30" s="1">
        <f>IF(B30='Global Best'!$B27,1,0)</f>
        <v>1</v>
      </c>
      <c r="G30" s="4">
        <f>('Global Best'!$B27-B30)/'Global Best'!$B27</f>
        <v>0</v>
      </c>
      <c r="I30">
        <v>62</v>
      </c>
      <c r="J30">
        <v>0.157</v>
      </c>
      <c r="K30">
        <v>62</v>
      </c>
      <c r="L30">
        <v>0.16700000000000001</v>
      </c>
      <c r="M30">
        <v>62</v>
      </c>
      <c r="N30">
        <v>0.16700000000000001</v>
      </c>
      <c r="O30">
        <v>62.5</v>
      </c>
      <c r="P30">
        <v>0.16200000000000001</v>
      </c>
      <c r="Q30">
        <v>63.099998474121001</v>
      </c>
      <c r="R30">
        <v>0.158</v>
      </c>
      <c r="S30">
        <v>63.099998474121001</v>
      </c>
      <c r="T30">
        <v>0.154</v>
      </c>
      <c r="U30">
        <v>62</v>
      </c>
      <c r="V30">
        <v>0.159</v>
      </c>
      <c r="W30">
        <v>62</v>
      </c>
      <c r="X30">
        <v>0.16400000000000001</v>
      </c>
      <c r="Y30">
        <v>63.099998474121001</v>
      </c>
      <c r="Z30">
        <v>0.16600000000000001</v>
      </c>
      <c r="AA30">
        <v>62</v>
      </c>
      <c r="AB30">
        <v>0.17199999999999999</v>
      </c>
    </row>
    <row r="31" spans="1:28" x14ac:dyDescent="0.2">
      <c r="A31" t="s">
        <v>36</v>
      </c>
      <c r="B31" s="1">
        <f t="shared" si="0"/>
        <v>53.900001525878899</v>
      </c>
      <c r="C31" s="1">
        <f t="shared" si="1"/>
        <v>53.900001525878892</v>
      </c>
      <c r="D31">
        <f t="shared" si="2"/>
        <v>8.7964639360243908E-3</v>
      </c>
      <c r="E31" s="1">
        <f t="shared" si="3"/>
        <v>0.23559999999999998</v>
      </c>
      <c r="F31" s="1">
        <f>IF(B31='Global Best'!$B28,1,0)</f>
        <v>1</v>
      </c>
      <c r="G31" s="4">
        <f>('Global Best'!$B28-B31)/'Global Best'!$B28</f>
        <v>0</v>
      </c>
      <c r="I31">
        <v>53.900001525878899</v>
      </c>
      <c r="J31">
        <v>0.23200000000000001</v>
      </c>
      <c r="K31">
        <v>53.900001525878899</v>
      </c>
      <c r="L31">
        <v>0.23400000000000001</v>
      </c>
      <c r="M31">
        <v>53.900001525878899</v>
      </c>
      <c r="N31">
        <v>0.24399999999999999</v>
      </c>
      <c r="O31">
        <v>53.900001525878899</v>
      </c>
      <c r="P31">
        <v>0.222</v>
      </c>
      <c r="Q31">
        <v>53.900001525878899</v>
      </c>
      <c r="R31">
        <v>0.23200000000000001</v>
      </c>
      <c r="S31">
        <v>53.900001525878899</v>
      </c>
      <c r="T31">
        <v>0.23799999999999999</v>
      </c>
      <c r="U31">
        <v>53.900001525878899</v>
      </c>
      <c r="V31">
        <v>0.253</v>
      </c>
      <c r="W31">
        <v>53.900001525878899</v>
      </c>
      <c r="X31">
        <v>0.22600000000000001</v>
      </c>
      <c r="Y31">
        <v>53.900001525878899</v>
      </c>
      <c r="Z31">
        <v>0.23599999999999999</v>
      </c>
      <c r="AA31">
        <v>53.900001525878899</v>
      </c>
      <c r="AB31">
        <v>0.23899999999999999</v>
      </c>
    </row>
    <row r="32" spans="1:28" x14ac:dyDescent="0.2">
      <c r="A32" t="s">
        <v>37</v>
      </c>
      <c r="B32" s="1">
        <f t="shared" si="0"/>
        <v>103.300003051757</v>
      </c>
      <c r="C32" s="1">
        <f t="shared" si="1"/>
        <v>101.91000061035109</v>
      </c>
      <c r="D32">
        <f t="shared" si="2"/>
        <v>4.3474130238568267E-3</v>
      </c>
      <c r="E32" s="1">
        <f t="shared" si="3"/>
        <v>0.17030000000000001</v>
      </c>
      <c r="F32" s="1">
        <f>IF(B32='Global Best'!$B29,1,0)</f>
        <v>1</v>
      </c>
      <c r="G32" s="4">
        <f>('Global Best'!$B29-B32)/'Global Best'!$B29</f>
        <v>0</v>
      </c>
      <c r="I32">
        <v>101.800003051757</v>
      </c>
      <c r="J32">
        <v>0.16500000000000001</v>
      </c>
      <c r="K32">
        <v>101.800003051757</v>
      </c>
      <c r="L32">
        <v>0.17899999999999999</v>
      </c>
      <c r="M32">
        <v>102.199996948242</v>
      </c>
      <c r="N32">
        <v>0.17499999999999999</v>
      </c>
      <c r="O32">
        <v>101.59999847412099</v>
      </c>
      <c r="P32">
        <v>0.16400000000000001</v>
      </c>
      <c r="Q32">
        <v>101.800003051757</v>
      </c>
      <c r="R32">
        <v>0.17</v>
      </c>
      <c r="S32">
        <v>101.59999847412099</v>
      </c>
      <c r="T32">
        <v>0.17100000000000001</v>
      </c>
      <c r="U32">
        <v>101.59999847412099</v>
      </c>
      <c r="V32">
        <v>0.17</v>
      </c>
      <c r="W32">
        <v>101.800003051757</v>
      </c>
      <c r="X32">
        <v>0.16900000000000001</v>
      </c>
      <c r="Y32">
        <v>101.59999847412099</v>
      </c>
      <c r="Z32">
        <v>0.16900000000000001</v>
      </c>
      <c r="AA32">
        <v>103.300003051757</v>
      </c>
      <c r="AB32">
        <v>0.17100000000000001</v>
      </c>
    </row>
    <row r="33" spans="1:28" x14ac:dyDescent="0.2">
      <c r="A33" t="s">
        <v>38</v>
      </c>
      <c r="B33" s="1">
        <f t="shared" si="0"/>
        <v>89.300003051757798</v>
      </c>
      <c r="C33" s="1">
        <f t="shared" si="1"/>
        <v>89.210000610351528</v>
      </c>
      <c r="D33">
        <f t="shared" si="2"/>
        <v>1.2140382567649545E-2</v>
      </c>
      <c r="E33" s="1">
        <f t="shared" si="3"/>
        <v>0.25649999999999995</v>
      </c>
      <c r="F33" s="1">
        <f>IF(B33='Global Best'!$B30,1,0)</f>
        <v>1</v>
      </c>
      <c r="G33" s="4">
        <f>('Global Best'!$B30-B33)/'Global Best'!$B30</f>
        <v>0</v>
      </c>
      <c r="I33">
        <v>89.199996948242102</v>
      </c>
      <c r="J33">
        <v>0.26100000000000001</v>
      </c>
      <c r="K33">
        <v>89.199996948242102</v>
      </c>
      <c r="L33">
        <v>0.27</v>
      </c>
      <c r="M33">
        <v>89.300003051757798</v>
      </c>
      <c r="N33">
        <v>0.26500000000000001</v>
      </c>
      <c r="O33">
        <v>89.199996948242102</v>
      </c>
      <c r="P33">
        <v>0.253</v>
      </c>
      <c r="Q33">
        <v>89.300003051757798</v>
      </c>
      <c r="R33">
        <v>0.22800000000000001</v>
      </c>
      <c r="S33">
        <v>89.199996948242102</v>
      </c>
      <c r="T33">
        <v>0.25700000000000001</v>
      </c>
      <c r="U33">
        <v>88.800003051757798</v>
      </c>
      <c r="V33">
        <v>0.25600000000000001</v>
      </c>
      <c r="W33">
        <v>89.300003051757798</v>
      </c>
      <c r="X33">
        <v>0.27</v>
      </c>
      <c r="Y33">
        <v>89.300003051757798</v>
      </c>
      <c r="Z33">
        <v>0.25</v>
      </c>
      <c r="AA33">
        <v>89.300003051757798</v>
      </c>
      <c r="AB33">
        <v>0.255</v>
      </c>
    </row>
    <row r="34" spans="1:28" x14ac:dyDescent="0.2">
      <c r="A34" t="s">
        <v>39</v>
      </c>
      <c r="B34" s="1">
        <f t="shared" si="0"/>
        <v>105.800003051757</v>
      </c>
      <c r="C34" s="1">
        <f t="shared" si="1"/>
        <v>105.44000244140553</v>
      </c>
      <c r="D34">
        <f t="shared" si="2"/>
        <v>5.1218486246016031E-3</v>
      </c>
      <c r="E34" s="1">
        <f t="shared" si="3"/>
        <v>0.1767</v>
      </c>
      <c r="F34" s="1">
        <f>IF(B34='Global Best'!$B31,1,0)</f>
        <v>1</v>
      </c>
      <c r="G34" s="4">
        <f>('Global Best'!$B31-B34)/'Global Best'!$B31</f>
        <v>0</v>
      </c>
      <c r="I34">
        <v>105.5</v>
      </c>
      <c r="J34">
        <v>0.17499999999999999</v>
      </c>
      <c r="K34">
        <v>105.800003051757</v>
      </c>
      <c r="L34">
        <v>0.17599999999999999</v>
      </c>
      <c r="M34">
        <v>105.800003051757</v>
      </c>
      <c r="N34">
        <v>0.185</v>
      </c>
      <c r="O34">
        <v>105.800003051757</v>
      </c>
      <c r="P34">
        <v>0.16900000000000001</v>
      </c>
      <c r="Q34">
        <v>105.800003051757</v>
      </c>
      <c r="R34">
        <v>0.17499999999999999</v>
      </c>
      <c r="S34">
        <v>104.900001525878</v>
      </c>
      <c r="T34">
        <v>0.17299999999999999</v>
      </c>
      <c r="U34">
        <v>105.800003051757</v>
      </c>
      <c r="V34">
        <v>0.184</v>
      </c>
      <c r="W34">
        <v>105.800003051757</v>
      </c>
      <c r="X34">
        <v>0.18</v>
      </c>
      <c r="Y34">
        <v>104.800003051757</v>
      </c>
      <c r="Z34">
        <v>0.17799999999999999</v>
      </c>
      <c r="AA34">
        <v>104.400001525878</v>
      </c>
      <c r="AB34">
        <v>0.17199999999999999</v>
      </c>
    </row>
    <row r="35" spans="1:28" x14ac:dyDescent="0.2">
      <c r="A35" t="s">
        <v>40</v>
      </c>
      <c r="B35" s="1">
        <f t="shared" si="0"/>
        <v>96.099998474121094</v>
      </c>
      <c r="C35" s="1">
        <f t="shared" si="1"/>
        <v>95.700000762939453</v>
      </c>
      <c r="D35">
        <f t="shared" si="2"/>
        <v>1.069007847388306E-2</v>
      </c>
      <c r="E35" s="1">
        <f t="shared" si="3"/>
        <v>0.25850000000000001</v>
      </c>
      <c r="F35" s="1">
        <f>IF(B35='Global Best'!$B32,1,0)</f>
        <v>0</v>
      </c>
      <c r="G35" s="4">
        <f>('Global Best'!$B32-B35)/'Global Best'!$B32</f>
        <v>5.1759835186120503E-3</v>
      </c>
      <c r="I35">
        <v>95.900001525878906</v>
      </c>
      <c r="J35">
        <v>0.25600000000000001</v>
      </c>
      <c r="K35">
        <v>95.400001525878906</v>
      </c>
      <c r="L35">
        <v>0.251</v>
      </c>
      <c r="M35">
        <v>96.099998474121094</v>
      </c>
      <c r="N35">
        <v>0.248</v>
      </c>
      <c r="O35">
        <v>96.099998474121094</v>
      </c>
      <c r="P35">
        <v>0.253</v>
      </c>
      <c r="Q35">
        <v>95.900001525878906</v>
      </c>
      <c r="R35">
        <v>0.27500000000000002</v>
      </c>
      <c r="S35">
        <v>95.400001525878906</v>
      </c>
      <c r="T35">
        <v>0.26100000000000001</v>
      </c>
      <c r="U35">
        <v>95.400001525878906</v>
      </c>
      <c r="V35">
        <v>0.24099999999999999</v>
      </c>
      <c r="W35">
        <v>95.5</v>
      </c>
      <c r="X35">
        <v>0.27100000000000002</v>
      </c>
      <c r="Y35">
        <v>95.900001525878906</v>
      </c>
      <c r="Z35">
        <v>0.26700000000000002</v>
      </c>
      <c r="AA35">
        <v>95.400001525878906</v>
      </c>
      <c r="AB35">
        <v>0.26200000000000001</v>
      </c>
    </row>
    <row r="36" spans="1:28" x14ac:dyDescent="0.2">
      <c r="A36" t="s">
        <v>41</v>
      </c>
      <c r="B36" s="1">
        <f t="shared" si="0"/>
        <v>124.400001525878</v>
      </c>
      <c r="C36" s="1">
        <f t="shared" si="1"/>
        <v>123.44000167846609</v>
      </c>
      <c r="D36">
        <f t="shared" si="2"/>
        <v>1.1390054140930731E-2</v>
      </c>
      <c r="E36" s="1">
        <f t="shared" si="3"/>
        <v>0.17079999999999998</v>
      </c>
      <c r="F36" s="1">
        <f>IF(B36='Global Best'!$B33,1,0)</f>
        <v>0</v>
      </c>
      <c r="G36" s="4">
        <f>('Global Best'!$B33-B36)/'Global Best'!$B33</f>
        <v>8.0320059535745583E-4</v>
      </c>
      <c r="I36">
        <v>123.300003051757</v>
      </c>
      <c r="J36">
        <v>0.16800000000000001</v>
      </c>
      <c r="K36">
        <v>123.699996948242</v>
      </c>
      <c r="L36">
        <v>0.18</v>
      </c>
      <c r="M36">
        <v>123.300003051757</v>
      </c>
      <c r="N36">
        <v>0.182</v>
      </c>
      <c r="O36">
        <v>124.400001525878</v>
      </c>
      <c r="P36">
        <v>0.17499999999999999</v>
      </c>
      <c r="Q36">
        <v>123.300003051757</v>
      </c>
      <c r="R36">
        <v>0.17199999999999999</v>
      </c>
      <c r="S36">
        <v>123.199996948242</v>
      </c>
      <c r="T36">
        <v>0.16800000000000001</v>
      </c>
      <c r="U36">
        <v>123.300003051757</v>
      </c>
      <c r="V36">
        <v>0.17799999999999999</v>
      </c>
      <c r="W36">
        <v>123.300003051757</v>
      </c>
      <c r="X36">
        <v>0.17599999999999999</v>
      </c>
      <c r="Y36">
        <v>123.300003051757</v>
      </c>
      <c r="Z36">
        <v>0.14199999999999999</v>
      </c>
      <c r="AA36">
        <v>123.300003051757</v>
      </c>
      <c r="AB36">
        <v>0.16700000000000001</v>
      </c>
    </row>
    <row r="37" spans="1:28" x14ac:dyDescent="0.2">
      <c r="A37" t="s">
        <v>42</v>
      </c>
      <c r="B37" s="1">
        <f t="shared" si="0"/>
        <v>111.300003051757</v>
      </c>
      <c r="C37" s="1">
        <f t="shared" si="1"/>
        <v>110.40000152587841</v>
      </c>
      <c r="D37">
        <f t="shared" si="2"/>
        <v>1.358144158605985E-2</v>
      </c>
      <c r="E37" s="1">
        <f t="shared" si="3"/>
        <v>0.30569999999999997</v>
      </c>
      <c r="F37" s="1">
        <f>IF(B37='Global Best'!$B34,1,0)</f>
        <v>1</v>
      </c>
      <c r="G37" s="4">
        <f>('Global Best'!$B34-B37)/'Global Best'!$B34</f>
        <v>0</v>
      </c>
      <c r="I37">
        <v>110.5</v>
      </c>
      <c r="J37">
        <v>0.30099999999999999</v>
      </c>
      <c r="K37">
        <v>110.800003051757</v>
      </c>
      <c r="L37">
        <v>0.29399999999999998</v>
      </c>
      <c r="M37">
        <v>110</v>
      </c>
      <c r="N37">
        <v>0.317</v>
      </c>
      <c r="O37">
        <v>110</v>
      </c>
      <c r="P37">
        <v>0.315</v>
      </c>
      <c r="Q37">
        <v>110</v>
      </c>
      <c r="R37">
        <v>0.30399999999999999</v>
      </c>
      <c r="S37">
        <v>109.900001525878</v>
      </c>
      <c r="T37">
        <v>0.3</v>
      </c>
      <c r="U37">
        <v>111.300003051757</v>
      </c>
      <c r="V37">
        <v>0.31</v>
      </c>
      <c r="W37">
        <v>109.900001525878</v>
      </c>
      <c r="X37">
        <v>0.29099999999999998</v>
      </c>
      <c r="Y37">
        <v>110.800003051757</v>
      </c>
      <c r="Z37">
        <v>0.29099999999999998</v>
      </c>
      <c r="AA37">
        <v>110.800003051757</v>
      </c>
      <c r="AB37">
        <v>0.33400000000000002</v>
      </c>
    </row>
    <row r="38" spans="1:28" x14ac:dyDescent="0.2">
      <c r="A38" t="s">
        <v>43</v>
      </c>
      <c r="B38" s="1">
        <f t="shared" si="0"/>
        <v>162.80000305175699</v>
      </c>
      <c r="C38" s="1">
        <f t="shared" si="1"/>
        <v>162.68000335693299</v>
      </c>
      <c r="D38">
        <f t="shared" si="2"/>
        <v>8.7107851412933889E-3</v>
      </c>
      <c r="E38" s="1">
        <f t="shared" si="3"/>
        <v>0.23809999999999998</v>
      </c>
      <c r="F38" s="1">
        <f>IF(B38='Global Best'!$B35,1,0)</f>
        <v>0</v>
      </c>
      <c r="G38" s="4">
        <f>('Global Best'!$B35-B38)/'Global Best'!$B35</f>
        <v>3.6719147315704254E-3</v>
      </c>
      <c r="I38">
        <v>162.80000305175699</v>
      </c>
      <c r="J38">
        <v>0.23799999999999999</v>
      </c>
      <c r="K38">
        <v>162.80000305175699</v>
      </c>
      <c r="L38">
        <v>0.25</v>
      </c>
      <c r="M38">
        <v>162.80000305175699</v>
      </c>
      <c r="N38">
        <v>0.23</v>
      </c>
      <c r="O38">
        <v>162.5</v>
      </c>
      <c r="P38">
        <v>0.23200000000000001</v>
      </c>
      <c r="Q38">
        <v>162.600006103515</v>
      </c>
      <c r="R38">
        <v>0.23200000000000001</v>
      </c>
      <c r="S38">
        <v>162.80000305175699</v>
      </c>
      <c r="T38">
        <v>0.24199999999999999</v>
      </c>
      <c r="U38">
        <v>162.600006103515</v>
      </c>
      <c r="V38">
        <v>0.23899999999999999</v>
      </c>
      <c r="W38">
        <v>162.600006103515</v>
      </c>
      <c r="X38">
        <v>0.23400000000000001</v>
      </c>
      <c r="Y38">
        <v>162.5</v>
      </c>
      <c r="Z38">
        <v>0.22900000000000001</v>
      </c>
      <c r="AA38">
        <v>162.80000305175699</v>
      </c>
      <c r="AB38">
        <v>0.255</v>
      </c>
    </row>
    <row r="39" spans="1:28" x14ac:dyDescent="0.2">
      <c r="A39" t="s">
        <v>44</v>
      </c>
      <c r="B39" s="1">
        <f t="shared" si="0"/>
        <v>154.100006103515</v>
      </c>
      <c r="C39" s="1">
        <f t="shared" si="1"/>
        <v>153.94000396728467</v>
      </c>
      <c r="D39">
        <f t="shared" si="2"/>
        <v>1.7062304129929869E-2</v>
      </c>
      <c r="E39" s="1">
        <f t="shared" si="3"/>
        <v>0.34229999999999999</v>
      </c>
      <c r="F39" s="1">
        <f>IF(B39='Global Best'!$B36,1,0)</f>
        <v>0</v>
      </c>
      <c r="G39" s="4">
        <f>('Global Best'!$B36-B39)/'Global Best'!$B36</f>
        <v>4.5219440209438907E-3</v>
      </c>
      <c r="I39">
        <v>153.5</v>
      </c>
      <c r="J39">
        <v>0.32300000000000001</v>
      </c>
      <c r="K39">
        <v>153.80000305175699</v>
      </c>
      <c r="L39">
        <v>0.314</v>
      </c>
      <c r="M39">
        <v>154.100006103515</v>
      </c>
      <c r="N39">
        <v>0.35799999999999998</v>
      </c>
      <c r="O39">
        <v>154.100006103515</v>
      </c>
      <c r="P39">
        <v>0.34899999999999998</v>
      </c>
      <c r="Q39">
        <v>154</v>
      </c>
      <c r="R39">
        <v>0.32900000000000001</v>
      </c>
      <c r="S39">
        <v>154.100006103515</v>
      </c>
      <c r="T39">
        <v>0.33600000000000002</v>
      </c>
      <c r="U39">
        <v>154.100006103515</v>
      </c>
      <c r="V39">
        <v>0.36099999999999999</v>
      </c>
      <c r="W39">
        <v>153.5</v>
      </c>
      <c r="X39">
        <v>0.36599999999999999</v>
      </c>
      <c r="Y39">
        <v>154.100006103515</v>
      </c>
      <c r="Z39">
        <v>0.34</v>
      </c>
      <c r="AA39">
        <v>154.100006103515</v>
      </c>
      <c r="AB39">
        <v>0.34699999999999998</v>
      </c>
    </row>
    <row r="40" spans="1:28" x14ac:dyDescent="0.2">
      <c r="A40" t="s">
        <v>6</v>
      </c>
      <c r="B40" s="1">
        <f t="shared" si="0"/>
        <v>99.800003051757798</v>
      </c>
      <c r="C40" s="1">
        <f t="shared" si="1"/>
        <v>99.049999237060504</v>
      </c>
      <c r="D40">
        <f t="shared" si="2"/>
        <v>4.403281604540973E-3</v>
      </c>
      <c r="E40" s="1">
        <f t="shared" si="3"/>
        <v>0.16149999999999998</v>
      </c>
      <c r="F40" s="1">
        <f>IF(B40='Global Best'!$B37,1,0)</f>
        <v>1</v>
      </c>
      <c r="G40" s="4">
        <f>('Global Best'!$B37-B40)/'Global Best'!$B37</f>
        <v>0</v>
      </c>
      <c r="I40">
        <v>99.800003051757798</v>
      </c>
      <c r="J40">
        <v>0.16200000000000001</v>
      </c>
      <c r="K40">
        <v>98.099998474121094</v>
      </c>
      <c r="L40">
        <v>0.161</v>
      </c>
      <c r="M40">
        <v>99.699996948242102</v>
      </c>
      <c r="N40">
        <v>0.152</v>
      </c>
      <c r="O40">
        <v>98.5</v>
      </c>
      <c r="P40">
        <v>0.161</v>
      </c>
      <c r="Q40">
        <v>98.199996948242102</v>
      </c>
      <c r="R40">
        <v>0.157</v>
      </c>
      <c r="S40">
        <v>99.699996948242102</v>
      </c>
      <c r="T40">
        <v>0.16300000000000001</v>
      </c>
      <c r="U40">
        <v>99.800003051757798</v>
      </c>
      <c r="V40">
        <v>0.16500000000000001</v>
      </c>
      <c r="W40">
        <v>98.5</v>
      </c>
      <c r="X40">
        <v>0.16200000000000001</v>
      </c>
      <c r="Y40">
        <v>98.5</v>
      </c>
      <c r="Z40">
        <v>0.16800000000000001</v>
      </c>
      <c r="AA40">
        <v>99.699996948242102</v>
      </c>
      <c r="AB40">
        <v>0.16400000000000001</v>
      </c>
    </row>
    <row r="41" spans="1:28" x14ac:dyDescent="0.2">
      <c r="A41" t="s">
        <v>45</v>
      </c>
      <c r="B41" s="1">
        <f t="shared" si="0"/>
        <v>86.300003051757798</v>
      </c>
      <c r="C41" s="1">
        <f t="shared" si="1"/>
        <v>86.110000610351534</v>
      </c>
      <c r="D41">
        <f t="shared" si="2"/>
        <v>7.8209121377667105E-3</v>
      </c>
      <c r="E41" s="1">
        <f t="shared" si="3"/>
        <v>0.24049999999999999</v>
      </c>
      <c r="F41" s="1">
        <f>IF(B41='Global Best'!$B38,1,0)</f>
        <v>1</v>
      </c>
      <c r="G41" s="4">
        <f>('Global Best'!$B38-B41)/'Global Best'!$B38</f>
        <v>0</v>
      </c>
      <c r="I41">
        <v>86.199996948242102</v>
      </c>
      <c r="J41">
        <v>0.23200000000000001</v>
      </c>
      <c r="K41">
        <v>86.300003051757798</v>
      </c>
      <c r="L41">
        <v>0.23599999999999999</v>
      </c>
      <c r="M41">
        <v>86.300003051757798</v>
      </c>
      <c r="N41">
        <v>0.23899999999999999</v>
      </c>
      <c r="O41">
        <v>85.900001525878906</v>
      </c>
      <c r="P41">
        <v>0.23499999999999999</v>
      </c>
      <c r="Q41">
        <v>85.900001525878906</v>
      </c>
      <c r="R41">
        <v>0.24399999999999999</v>
      </c>
      <c r="S41">
        <v>86.300003051757798</v>
      </c>
      <c r="T41">
        <v>0.254</v>
      </c>
      <c r="U41">
        <v>85.900001525878906</v>
      </c>
      <c r="V41">
        <v>0.23200000000000001</v>
      </c>
      <c r="W41">
        <v>85.900001525878906</v>
      </c>
      <c r="X41">
        <v>0.253</v>
      </c>
      <c r="Y41">
        <v>86.199996948242102</v>
      </c>
      <c r="Z41">
        <v>0.24099999999999999</v>
      </c>
      <c r="AA41">
        <v>86.199996948242102</v>
      </c>
      <c r="AB41">
        <v>0.23899999999999999</v>
      </c>
    </row>
    <row r="42" spans="1:28" x14ac:dyDescent="0.2">
      <c r="A42" t="s">
        <v>46</v>
      </c>
      <c r="B42" s="1">
        <f t="shared" si="0"/>
        <v>166.30000305175699</v>
      </c>
      <c r="C42" s="1">
        <f t="shared" si="1"/>
        <v>165.94999999999948</v>
      </c>
      <c r="D42">
        <f t="shared" si="2"/>
        <v>5.7397251192408605E-3</v>
      </c>
      <c r="E42" s="1">
        <f t="shared" si="3"/>
        <v>0.19349999999999998</v>
      </c>
      <c r="F42" s="1">
        <f>IF(B42='Global Best'!$B39,1,0)</f>
        <v>1</v>
      </c>
      <c r="G42" s="4">
        <f>('Global Best'!$B39-B42)/'Global Best'!$B39</f>
        <v>0</v>
      </c>
      <c r="I42">
        <v>166.30000305175699</v>
      </c>
      <c r="J42">
        <v>0.19500000000000001</v>
      </c>
      <c r="K42">
        <v>165.39999389648401</v>
      </c>
      <c r="L42">
        <v>0.186</v>
      </c>
      <c r="M42">
        <v>166.30000305175699</v>
      </c>
      <c r="N42">
        <v>0.192</v>
      </c>
      <c r="O42">
        <v>166.30000305175699</v>
      </c>
      <c r="P42">
        <v>0.2</v>
      </c>
      <c r="Q42">
        <v>165.5</v>
      </c>
      <c r="R42">
        <v>0.19600000000000001</v>
      </c>
      <c r="S42">
        <v>166.30000305175699</v>
      </c>
      <c r="T42">
        <v>0.184</v>
      </c>
      <c r="U42">
        <v>165.5</v>
      </c>
      <c r="V42">
        <v>0.19900000000000001</v>
      </c>
      <c r="W42">
        <v>166.30000305175699</v>
      </c>
      <c r="X42">
        <v>0.188</v>
      </c>
      <c r="Y42">
        <v>166.19999694824199</v>
      </c>
      <c r="Z42">
        <v>0.19600000000000001</v>
      </c>
      <c r="AA42">
        <v>165.39999389648401</v>
      </c>
      <c r="AB42">
        <v>0.19900000000000001</v>
      </c>
    </row>
    <row r="43" spans="1:28" x14ac:dyDescent="0.2">
      <c r="A43" t="s">
        <v>47</v>
      </c>
      <c r="B43" s="1">
        <f t="shared" si="0"/>
        <v>158.5</v>
      </c>
      <c r="C43" s="1">
        <f t="shared" si="1"/>
        <v>157.34999999999957</v>
      </c>
      <c r="D43">
        <f t="shared" si="2"/>
        <v>1.5234828518890537E-2</v>
      </c>
      <c r="E43" s="1">
        <f t="shared" si="3"/>
        <v>0.30890000000000001</v>
      </c>
      <c r="F43" s="1">
        <f>IF(B43='Global Best'!$B40,1,0)</f>
        <v>1</v>
      </c>
      <c r="G43" s="4">
        <f>('Global Best'!$B40-B43)/'Global Best'!$B40</f>
        <v>0</v>
      </c>
      <c r="I43">
        <v>158.5</v>
      </c>
      <c r="J43">
        <v>0.28199999999999997</v>
      </c>
      <c r="K43">
        <v>157</v>
      </c>
      <c r="L43">
        <v>0.28699999999999998</v>
      </c>
      <c r="M43">
        <v>157.69999694824199</v>
      </c>
      <c r="N43">
        <v>0.317</v>
      </c>
      <c r="O43">
        <v>156.69999694824199</v>
      </c>
      <c r="P43">
        <v>0.30499999999999999</v>
      </c>
      <c r="Q43">
        <v>156.39999389648401</v>
      </c>
      <c r="R43">
        <v>0.32200000000000001</v>
      </c>
      <c r="S43">
        <v>158.30000305175699</v>
      </c>
      <c r="T43">
        <v>0.30399999999999999</v>
      </c>
      <c r="U43">
        <v>156.80000305175699</v>
      </c>
      <c r="V43">
        <v>0.308</v>
      </c>
      <c r="W43">
        <v>158.5</v>
      </c>
      <c r="X43">
        <v>0.315</v>
      </c>
      <c r="Y43">
        <v>156.80000305175699</v>
      </c>
      <c r="Z43">
        <v>0.318</v>
      </c>
      <c r="AA43">
        <v>156.80000305175699</v>
      </c>
      <c r="AB43">
        <v>0.33100000000000002</v>
      </c>
    </row>
    <row r="44" spans="1:28" x14ac:dyDescent="0.2">
      <c r="A44" t="s">
        <v>48</v>
      </c>
      <c r="B44" s="1">
        <f t="shared" si="0"/>
        <v>110.09999847412099</v>
      </c>
      <c r="C44" s="1">
        <f t="shared" si="1"/>
        <v>109.07999954223598</v>
      </c>
      <c r="D44">
        <f t="shared" si="2"/>
        <v>2.1602468994692888E-3</v>
      </c>
      <c r="E44" s="1">
        <f t="shared" si="3"/>
        <v>0.15899999999999997</v>
      </c>
      <c r="F44" s="1">
        <f>IF(B44='Global Best'!$B41,1,0)</f>
        <v>0</v>
      </c>
      <c r="G44" s="4">
        <f>('Global Best'!$B41-B44)/'Global Best'!$B41</f>
        <v>1.8132780788968643E-3</v>
      </c>
      <c r="I44">
        <v>108.699996948242</v>
      </c>
      <c r="J44">
        <v>0.154</v>
      </c>
      <c r="K44">
        <v>110.09999847412099</v>
      </c>
      <c r="L44">
        <v>0.158</v>
      </c>
      <c r="M44">
        <v>108.699996948242</v>
      </c>
      <c r="N44">
        <v>0.161</v>
      </c>
      <c r="O44">
        <v>110.09999847412099</v>
      </c>
      <c r="P44">
        <v>0.158</v>
      </c>
      <c r="Q44">
        <v>108.699996948242</v>
      </c>
      <c r="R44">
        <v>0.159</v>
      </c>
      <c r="S44">
        <v>108.300003051757</v>
      </c>
      <c r="T44">
        <v>0.16</v>
      </c>
      <c r="U44">
        <v>110.09999847412099</v>
      </c>
      <c r="V44">
        <v>0.159</v>
      </c>
      <c r="W44">
        <v>109.5</v>
      </c>
      <c r="X44">
        <v>0.159</v>
      </c>
      <c r="Y44">
        <v>108.300003051757</v>
      </c>
      <c r="Z44">
        <v>0.16</v>
      </c>
      <c r="AA44">
        <v>108.300003051757</v>
      </c>
      <c r="AB44">
        <v>0.16200000000000001</v>
      </c>
    </row>
    <row r="45" spans="1:28" x14ac:dyDescent="0.2">
      <c r="A45" t="s">
        <v>49</v>
      </c>
      <c r="B45" s="1">
        <f t="shared" si="0"/>
        <v>100</v>
      </c>
      <c r="C45" s="1">
        <f t="shared" si="1"/>
        <v>99.95</v>
      </c>
      <c r="D45">
        <f t="shared" si="2"/>
        <v>6.7032330507996972E-3</v>
      </c>
      <c r="E45" s="1">
        <f t="shared" si="3"/>
        <v>0.22040000000000001</v>
      </c>
      <c r="F45" s="1">
        <f>IF(B45='Global Best'!$B42,1,0)</f>
        <v>0</v>
      </c>
      <c r="G45" s="4">
        <f>('Global Best'!$B42-B45)/'Global Best'!$B42</f>
        <v>5.9641996344099533E-3</v>
      </c>
      <c r="I45">
        <v>100</v>
      </c>
      <c r="J45">
        <v>0.223</v>
      </c>
      <c r="K45">
        <v>100</v>
      </c>
      <c r="L45">
        <v>0.224</v>
      </c>
      <c r="M45">
        <v>100</v>
      </c>
      <c r="N45">
        <v>0.221</v>
      </c>
      <c r="O45">
        <v>100</v>
      </c>
      <c r="P45">
        <v>0.216</v>
      </c>
      <c r="Q45">
        <v>100</v>
      </c>
      <c r="R45">
        <v>0.21199999999999999</v>
      </c>
      <c r="S45">
        <v>100</v>
      </c>
      <c r="T45">
        <v>0.221</v>
      </c>
      <c r="U45">
        <v>100</v>
      </c>
      <c r="V45">
        <v>0.223</v>
      </c>
      <c r="W45">
        <v>100</v>
      </c>
      <c r="X45">
        <v>0.20799999999999999</v>
      </c>
      <c r="Y45">
        <v>100</v>
      </c>
      <c r="Z45">
        <v>0.23100000000000001</v>
      </c>
      <c r="AA45">
        <v>99.5</v>
      </c>
      <c r="AB45">
        <v>0.22500000000000001</v>
      </c>
    </row>
    <row r="46" spans="1:28" x14ac:dyDescent="0.2">
      <c r="A46" t="s">
        <v>50</v>
      </c>
      <c r="B46" s="1">
        <f t="shared" si="0"/>
        <v>9.1999998092651296</v>
      </c>
      <c r="C46" s="1">
        <f t="shared" si="1"/>
        <v>9.1699999809265087</v>
      </c>
      <c r="D46">
        <f t="shared" si="2"/>
        <v>8.8050806040856092E-2</v>
      </c>
      <c r="E46" s="1">
        <f t="shared" si="3"/>
        <v>5.4345000000000008</v>
      </c>
      <c r="F46" s="1">
        <f>IF(B46='Global Best'!$B43,1,0)</f>
        <v>1</v>
      </c>
      <c r="G46" s="4">
        <f>('Global Best'!$B43-B46)/'Global Best'!$B43</f>
        <v>0</v>
      </c>
      <c r="I46">
        <v>9.1000003814697195</v>
      </c>
      <c r="J46">
        <v>5.4359999999999999</v>
      </c>
      <c r="K46">
        <v>9.1999998092651296</v>
      </c>
      <c r="L46">
        <v>5.46</v>
      </c>
      <c r="M46">
        <v>9.1999998092651296</v>
      </c>
      <c r="N46">
        <v>5.5419999999999998</v>
      </c>
      <c r="O46">
        <v>9.1000003814697195</v>
      </c>
      <c r="P46">
        <v>5.4930000000000003</v>
      </c>
      <c r="Q46">
        <v>9.1999998092651296</v>
      </c>
      <c r="R46">
        <v>5.22</v>
      </c>
      <c r="S46">
        <v>9.1999998092651296</v>
      </c>
      <c r="T46">
        <v>5.46</v>
      </c>
      <c r="U46">
        <v>9.1000003814697195</v>
      </c>
      <c r="V46">
        <v>5.4290000000000003</v>
      </c>
      <c r="W46">
        <v>9.1999998092651296</v>
      </c>
      <c r="X46">
        <v>5.3659999999999997</v>
      </c>
      <c r="Y46">
        <v>9.1999998092651296</v>
      </c>
      <c r="Z46">
        <v>5.4569999999999999</v>
      </c>
      <c r="AA46">
        <v>9.1999998092651296</v>
      </c>
      <c r="AB46">
        <v>5.4820000000000002</v>
      </c>
    </row>
    <row r="47" spans="1:28" x14ac:dyDescent="0.2">
      <c r="A47" t="s">
        <v>51</v>
      </c>
      <c r="B47" s="1">
        <f t="shared" si="0"/>
        <v>8.3000001907348597</v>
      </c>
      <c r="C47" s="1">
        <f t="shared" si="1"/>
        <v>8.3000001907348615</v>
      </c>
      <c r="D47">
        <f t="shared" si="2"/>
        <v>0.19854484520016052</v>
      </c>
      <c r="E47" s="1">
        <f t="shared" si="3"/>
        <v>9.0594999999999981</v>
      </c>
      <c r="F47" s="1">
        <f>IF(B47='Global Best'!$B44,1,0)</f>
        <v>1</v>
      </c>
      <c r="G47" s="4">
        <f>('Global Best'!$B44-B47)/'Global Best'!$B44</f>
        <v>0</v>
      </c>
      <c r="I47">
        <v>8.3000001907348597</v>
      </c>
      <c r="J47">
        <v>9.0690000000000008</v>
      </c>
      <c r="K47">
        <v>8.3000001907348597</v>
      </c>
      <c r="L47">
        <v>9.2170000000000005</v>
      </c>
      <c r="M47">
        <v>8.3000001907348597</v>
      </c>
      <c r="N47">
        <v>8.8970000000000002</v>
      </c>
      <c r="O47">
        <v>8.3000001907348597</v>
      </c>
      <c r="P47">
        <v>8.8119999999999994</v>
      </c>
      <c r="Q47">
        <v>8.3000001907348597</v>
      </c>
      <c r="R47">
        <v>9.31</v>
      </c>
      <c r="S47">
        <v>8.3000001907348597</v>
      </c>
      <c r="T47">
        <v>9.0459999999999994</v>
      </c>
      <c r="U47">
        <v>8.3000001907348597</v>
      </c>
      <c r="V47">
        <v>8.7349999999999994</v>
      </c>
      <c r="W47">
        <v>8.3000001907348597</v>
      </c>
      <c r="X47">
        <v>9.3230000000000004</v>
      </c>
      <c r="Y47">
        <v>8.3000001907348597</v>
      </c>
      <c r="Z47">
        <v>9.0589999999999993</v>
      </c>
      <c r="AA47">
        <v>8.3000001907348597</v>
      </c>
      <c r="AB47">
        <v>9.1270000000000007</v>
      </c>
    </row>
    <row r="48" spans="1:28" x14ac:dyDescent="0.2">
      <c r="A48" t="s">
        <v>7</v>
      </c>
      <c r="B48" s="1">
        <f t="shared" si="0"/>
        <v>9.3000001907348597</v>
      </c>
      <c r="C48" s="1">
        <f t="shared" si="1"/>
        <v>9.2900001525878881</v>
      </c>
      <c r="D48">
        <f t="shared" si="2"/>
        <v>0.11110380531536948</v>
      </c>
      <c r="E48" s="1">
        <f t="shared" si="3"/>
        <v>5.3964999999999996</v>
      </c>
      <c r="F48" s="1">
        <f>IF(B48='Global Best'!$B45,1,0)</f>
        <v>0</v>
      </c>
      <c r="G48" s="4">
        <f>('Global Best'!$B45-B48)/'Global Best'!$B45</f>
        <v>1.0638237431231459E-2</v>
      </c>
      <c r="I48">
        <v>9.3000001907348597</v>
      </c>
      <c r="J48">
        <v>5.39</v>
      </c>
      <c r="K48">
        <v>9.3000001907348597</v>
      </c>
      <c r="L48">
        <v>5.41</v>
      </c>
      <c r="M48">
        <v>9.3000001907348597</v>
      </c>
      <c r="N48">
        <v>5.5339999999999998</v>
      </c>
      <c r="O48">
        <v>9.3000001907348597</v>
      </c>
      <c r="P48">
        <v>5.4550000000000001</v>
      </c>
      <c r="Q48">
        <v>9.1999998092651296</v>
      </c>
      <c r="R48">
        <v>5.1550000000000002</v>
      </c>
      <c r="S48">
        <v>9.3000001907348597</v>
      </c>
      <c r="T48">
        <v>5.42</v>
      </c>
      <c r="U48">
        <v>9.3000001907348597</v>
      </c>
      <c r="V48">
        <v>5.4219999999999997</v>
      </c>
      <c r="W48">
        <v>9.3000001907348597</v>
      </c>
      <c r="X48">
        <v>5.492</v>
      </c>
      <c r="Y48">
        <v>9.3000001907348597</v>
      </c>
      <c r="Z48">
        <v>5.2590000000000003</v>
      </c>
      <c r="AA48">
        <v>9.3000001907348597</v>
      </c>
      <c r="AB48">
        <v>5.4279999999999999</v>
      </c>
    </row>
    <row r="49" spans="1:28" x14ac:dyDescent="0.2">
      <c r="A49" t="s">
        <v>52</v>
      </c>
      <c r="B49" s="1">
        <f t="shared" si="0"/>
        <v>8.3000001907348597</v>
      </c>
      <c r="C49" s="1">
        <f t="shared" si="1"/>
        <v>8.2499999999999947</v>
      </c>
      <c r="D49">
        <f t="shared" si="2"/>
        <v>0.15119758963393254</v>
      </c>
      <c r="E49" s="1">
        <f t="shared" si="3"/>
        <v>9.8654000000000011</v>
      </c>
      <c r="F49" s="1">
        <f>IF(B49='Global Best'!$B46,1,0)</f>
        <v>1</v>
      </c>
      <c r="G49" s="4">
        <f>('Global Best'!$B46-B49)/'Global Best'!$B46</f>
        <v>0</v>
      </c>
      <c r="I49">
        <v>8.3000001907348597</v>
      </c>
      <c r="J49">
        <v>9.7949999999999999</v>
      </c>
      <c r="K49">
        <v>8.1999998092651296</v>
      </c>
      <c r="L49">
        <v>9.6910000000000007</v>
      </c>
      <c r="M49">
        <v>8.1999998092651296</v>
      </c>
      <c r="N49">
        <v>9.9450000000000003</v>
      </c>
      <c r="O49">
        <v>8.3000001907348597</v>
      </c>
      <c r="P49">
        <v>10.117000000000001</v>
      </c>
      <c r="Q49">
        <v>8.3000001907348597</v>
      </c>
      <c r="R49">
        <v>9.8670000000000009</v>
      </c>
      <c r="S49">
        <v>8.1999998092651296</v>
      </c>
      <c r="T49">
        <v>9.798</v>
      </c>
      <c r="U49">
        <v>8.1999998092651296</v>
      </c>
      <c r="V49">
        <v>9.7919999999999998</v>
      </c>
      <c r="W49">
        <v>8.1999998092651296</v>
      </c>
      <c r="X49">
        <v>9.64</v>
      </c>
      <c r="Y49">
        <v>8.3000001907348597</v>
      </c>
      <c r="Z49">
        <v>10.029999999999999</v>
      </c>
      <c r="AA49">
        <v>8.3000001907348597</v>
      </c>
      <c r="AB49">
        <v>9.9789999999999992</v>
      </c>
    </row>
    <row r="50" spans="1:28" x14ac:dyDescent="0.2">
      <c r="A50" t="s">
        <v>53</v>
      </c>
      <c r="B50" s="1">
        <f t="shared" si="0"/>
        <v>9.1999998092651296</v>
      </c>
      <c r="C50" s="1">
        <f t="shared" si="1"/>
        <v>9.1999998092651314</v>
      </c>
      <c r="D50">
        <f t="shared" si="2"/>
        <v>6.237342739055176E-2</v>
      </c>
      <c r="E50" s="1">
        <f t="shared" si="3"/>
        <v>5.0880000000000001</v>
      </c>
      <c r="F50" s="1">
        <f>IF(B50='Global Best'!$B47,1,0)</f>
        <v>0</v>
      </c>
      <c r="G50" s="4">
        <f>('Global Best'!$B47-B50)/'Global Best'!$B47</f>
        <v>1.0752728969764501E-2</v>
      </c>
      <c r="I50">
        <v>9.1999998092651296</v>
      </c>
      <c r="J50">
        <v>5.0810000000000004</v>
      </c>
      <c r="K50">
        <v>9.1999998092651296</v>
      </c>
      <c r="L50">
        <v>5.0060000000000002</v>
      </c>
      <c r="M50">
        <v>9.1999998092651296</v>
      </c>
      <c r="N50">
        <v>5.1840000000000002</v>
      </c>
      <c r="O50">
        <v>9.1999998092651296</v>
      </c>
      <c r="P50">
        <v>5.1470000000000002</v>
      </c>
      <c r="Q50">
        <v>9.1999998092651296</v>
      </c>
      <c r="R50">
        <v>5.0670000000000002</v>
      </c>
      <c r="S50">
        <v>9.1999998092651296</v>
      </c>
      <c r="T50">
        <v>5.1109999999999998</v>
      </c>
      <c r="U50">
        <v>9.1999998092651296</v>
      </c>
      <c r="V50">
        <v>5.1189999999999998</v>
      </c>
      <c r="W50">
        <v>9.1999998092651296</v>
      </c>
      <c r="X50">
        <v>5.0940000000000003</v>
      </c>
      <c r="Y50">
        <v>9.1999998092651296</v>
      </c>
      <c r="Z50">
        <v>5.0990000000000002</v>
      </c>
      <c r="AA50">
        <v>9.1999998092651296</v>
      </c>
      <c r="AB50">
        <v>4.9720000000000004</v>
      </c>
    </row>
    <row r="51" spans="1:28" x14ac:dyDescent="0.2">
      <c r="A51" t="s">
        <v>54</v>
      </c>
      <c r="B51" s="1">
        <f t="shared" si="0"/>
        <v>8.1999998092651296</v>
      </c>
      <c r="C51" s="1">
        <f t="shared" si="1"/>
        <v>8.1899998664855893</v>
      </c>
      <c r="D51">
        <f t="shared" si="2"/>
        <v>0.18366950995984319</v>
      </c>
      <c r="E51" s="1">
        <f t="shared" si="3"/>
        <v>8.6745999999999999</v>
      </c>
      <c r="F51" s="1">
        <f>IF(B51='Global Best'!$B48,1,0)</f>
        <v>1</v>
      </c>
      <c r="G51" s="4">
        <f>('Global Best'!$B48-B51)/'Global Best'!$B48</f>
        <v>0</v>
      </c>
      <c r="I51">
        <v>8.1999998092651296</v>
      </c>
      <c r="J51">
        <v>8.6340000000000003</v>
      </c>
      <c r="K51">
        <v>8.1999998092651296</v>
      </c>
      <c r="L51">
        <v>8.6170000000000009</v>
      </c>
      <c r="M51">
        <v>8.1999998092651296</v>
      </c>
      <c r="N51">
        <v>8.5109999999999992</v>
      </c>
      <c r="O51">
        <v>8.1999998092651296</v>
      </c>
      <c r="P51">
        <v>8.8689999999999998</v>
      </c>
      <c r="Q51">
        <v>8.1999998092651296</v>
      </c>
      <c r="R51">
        <v>8.4640000000000004</v>
      </c>
      <c r="S51">
        <v>8.1999998092651296</v>
      </c>
      <c r="T51">
        <v>8.5470000000000006</v>
      </c>
      <c r="U51">
        <v>8.1999998092651296</v>
      </c>
      <c r="V51">
        <v>8.6489999999999991</v>
      </c>
      <c r="W51">
        <v>8.1999998092651296</v>
      </c>
      <c r="X51">
        <v>8.5719999999999992</v>
      </c>
      <c r="Y51">
        <v>8.1999998092651296</v>
      </c>
      <c r="Z51">
        <v>8.8420000000000005</v>
      </c>
      <c r="AA51">
        <v>8.1000003814697195</v>
      </c>
      <c r="AB51">
        <v>9.0410000000000004</v>
      </c>
    </row>
    <row r="52" spans="1:28" x14ac:dyDescent="0.2">
      <c r="A52" t="s">
        <v>55</v>
      </c>
      <c r="B52" s="1">
        <f t="shared" si="0"/>
        <v>9.1999998092651296</v>
      </c>
      <c r="C52" s="1">
        <f t="shared" si="1"/>
        <v>9.1400001525878842</v>
      </c>
      <c r="D52">
        <f t="shared" si="2"/>
        <v>0.13511410815389427</v>
      </c>
      <c r="E52" s="1">
        <f t="shared" si="3"/>
        <v>4.9273999999999996</v>
      </c>
      <c r="F52" s="1">
        <f>IF(B52='Global Best'!$B49,1,0)</f>
        <v>1</v>
      </c>
      <c r="G52" s="4">
        <f>('Global Best'!$B49-B52)/'Global Best'!$B49</f>
        <v>0</v>
      </c>
      <c r="I52">
        <v>9.1999998092651296</v>
      </c>
      <c r="J52">
        <v>5.0019999999999998</v>
      </c>
      <c r="K52">
        <v>9.1999998092651296</v>
      </c>
      <c r="L52">
        <v>4.7450000000000001</v>
      </c>
      <c r="M52">
        <v>9.1999998092651296</v>
      </c>
      <c r="N52">
        <v>5.0830000000000002</v>
      </c>
      <c r="O52">
        <v>9.1000003814697195</v>
      </c>
      <c r="P52">
        <v>5.0069999999999997</v>
      </c>
      <c r="Q52">
        <v>9.1000003814697195</v>
      </c>
      <c r="R52">
        <v>5.1180000000000003</v>
      </c>
      <c r="S52">
        <v>9.1000003814697195</v>
      </c>
      <c r="T52">
        <v>4.827</v>
      </c>
      <c r="U52">
        <v>9.1000003814697195</v>
      </c>
      <c r="V52">
        <v>4.9989999999999997</v>
      </c>
      <c r="W52">
        <v>9.1000003814697195</v>
      </c>
      <c r="X52">
        <v>4.9269999999999996</v>
      </c>
      <c r="Y52">
        <v>9.1999998092651296</v>
      </c>
      <c r="Z52">
        <v>4.8120000000000003</v>
      </c>
      <c r="AA52">
        <v>9.1000003814697195</v>
      </c>
      <c r="AB52">
        <v>4.7539999999999996</v>
      </c>
    </row>
    <row r="53" spans="1:28" x14ac:dyDescent="0.2">
      <c r="A53" t="s">
        <v>56</v>
      </c>
      <c r="B53" s="1">
        <f t="shared" si="0"/>
        <v>8.1999998092651296</v>
      </c>
      <c r="C53" s="1">
        <f t="shared" si="1"/>
        <v>8.1200002670288036</v>
      </c>
      <c r="D53">
        <f t="shared" si="2"/>
        <v>0.16820556206948448</v>
      </c>
      <c r="E53" s="1">
        <f t="shared" si="3"/>
        <v>8.4890000000000008</v>
      </c>
      <c r="F53" s="1">
        <f>IF(B53='Global Best'!$B50,1,0)</f>
        <v>1</v>
      </c>
      <c r="G53" s="4">
        <f>('Global Best'!$B50-B53)/'Global Best'!$B50</f>
        <v>0</v>
      </c>
      <c r="I53">
        <v>8.1000003814697195</v>
      </c>
      <c r="J53">
        <v>8.6240000000000006</v>
      </c>
      <c r="K53">
        <v>8.1000003814697195</v>
      </c>
      <c r="L53">
        <v>8.65</v>
      </c>
      <c r="M53">
        <v>8.1000003814697195</v>
      </c>
      <c r="N53">
        <v>8.3249999999999993</v>
      </c>
      <c r="O53">
        <v>8.1000003814697195</v>
      </c>
      <c r="P53">
        <v>8.6170000000000009</v>
      </c>
      <c r="Q53">
        <v>8.1000003814697195</v>
      </c>
      <c r="R53">
        <v>8.56</v>
      </c>
      <c r="S53">
        <v>8.1000003814697195</v>
      </c>
      <c r="T53">
        <v>8.23</v>
      </c>
      <c r="U53">
        <v>8.1999998092651296</v>
      </c>
      <c r="V53">
        <v>8.234</v>
      </c>
      <c r="W53">
        <v>8.1999998092651296</v>
      </c>
      <c r="X53">
        <v>8.4649999999999999</v>
      </c>
      <c r="Y53">
        <v>8.1000003814697195</v>
      </c>
      <c r="Z53">
        <v>8.6560000000000006</v>
      </c>
      <c r="AA53">
        <v>8.1000003814697195</v>
      </c>
      <c r="AB53">
        <v>8.5289999999999999</v>
      </c>
    </row>
    <row r="54" spans="1:28" x14ac:dyDescent="0.2">
      <c r="A54" t="s">
        <v>57</v>
      </c>
      <c r="B54" s="1">
        <f t="shared" si="0"/>
        <v>9.1000003814697195</v>
      </c>
      <c r="C54" s="1">
        <f t="shared" si="1"/>
        <v>9.1000003814697212</v>
      </c>
      <c r="D54">
        <f t="shared" si="2"/>
        <v>0.11497772731176137</v>
      </c>
      <c r="E54" s="1">
        <f t="shared" si="3"/>
        <v>5.4218999999999991</v>
      </c>
      <c r="F54" s="1">
        <f>IF(B54='Global Best'!$B51,1,0)</f>
        <v>1</v>
      </c>
      <c r="G54" s="4">
        <f>('Global Best'!$B51-B54)/'Global Best'!$B51</f>
        <v>0</v>
      </c>
      <c r="I54">
        <v>9.1000003814697195</v>
      </c>
      <c r="J54">
        <v>5.5609999999999999</v>
      </c>
      <c r="K54">
        <v>9.1000003814697195</v>
      </c>
      <c r="L54">
        <v>5.4589999999999996</v>
      </c>
      <c r="M54">
        <v>9.1000003814697195</v>
      </c>
      <c r="N54">
        <v>5.2770000000000001</v>
      </c>
      <c r="O54">
        <v>9.1000003814697195</v>
      </c>
      <c r="P54">
        <v>5.5049999999999999</v>
      </c>
      <c r="Q54">
        <v>9.1000003814697195</v>
      </c>
      <c r="R54">
        <v>5.306</v>
      </c>
      <c r="S54">
        <v>9.1000003814697195</v>
      </c>
      <c r="T54">
        <v>5.3849999999999998</v>
      </c>
      <c r="U54">
        <v>9.1000003814697195</v>
      </c>
      <c r="V54">
        <v>5.4939999999999998</v>
      </c>
      <c r="W54">
        <v>9.1000003814697195</v>
      </c>
      <c r="X54">
        <v>5.327</v>
      </c>
      <c r="Y54">
        <v>9.1000003814697195</v>
      </c>
      <c r="Z54">
        <v>5.3120000000000003</v>
      </c>
      <c r="AA54">
        <v>9.1000003814697195</v>
      </c>
      <c r="AB54">
        <v>5.593</v>
      </c>
    </row>
    <row r="55" spans="1:28" x14ac:dyDescent="0.2">
      <c r="A55" t="s">
        <v>58</v>
      </c>
      <c r="B55" s="1">
        <f t="shared" si="0"/>
        <v>8.3000001907348597</v>
      </c>
      <c r="C55" s="1">
        <f t="shared" si="1"/>
        <v>8.209999847412103</v>
      </c>
      <c r="D55">
        <f t="shared" si="2"/>
        <v>0.31499164010070668</v>
      </c>
      <c r="E55" s="1">
        <f t="shared" si="3"/>
        <v>8.5502000000000002</v>
      </c>
      <c r="F55" s="1">
        <f>IF(B55='Global Best'!$B52,1,0)</f>
        <v>1</v>
      </c>
      <c r="G55" s="4">
        <f>('Global Best'!$B52-B55)/'Global Best'!$B52</f>
        <v>0</v>
      </c>
      <c r="I55">
        <v>8.1999998092651296</v>
      </c>
      <c r="J55">
        <v>8.4870000000000001</v>
      </c>
      <c r="K55">
        <v>8.1999998092651296</v>
      </c>
      <c r="L55">
        <v>8.2650000000000006</v>
      </c>
      <c r="M55">
        <v>8.3000001907348597</v>
      </c>
      <c r="N55">
        <v>8.843</v>
      </c>
      <c r="O55">
        <v>8.1999998092651296</v>
      </c>
      <c r="P55">
        <v>9.11</v>
      </c>
      <c r="Q55">
        <v>8.1999998092651296</v>
      </c>
      <c r="R55">
        <v>8.9529999999999994</v>
      </c>
      <c r="S55">
        <v>8.1999998092651296</v>
      </c>
      <c r="T55">
        <v>8.5540000000000003</v>
      </c>
      <c r="U55">
        <v>8.1999998092651296</v>
      </c>
      <c r="V55">
        <v>8.3930000000000007</v>
      </c>
      <c r="W55">
        <v>8.1999998092651296</v>
      </c>
      <c r="X55">
        <v>8.2859999999999996</v>
      </c>
      <c r="Y55">
        <v>8.1999998092651296</v>
      </c>
      <c r="Z55">
        <v>8.4320000000000004</v>
      </c>
      <c r="AA55">
        <v>8.1999998092651296</v>
      </c>
      <c r="AB55">
        <v>8.1790000000000003</v>
      </c>
    </row>
    <row r="56" spans="1:28" x14ac:dyDescent="0.2">
      <c r="A56" t="s">
        <v>59</v>
      </c>
      <c r="B56" s="1">
        <f t="shared" si="0"/>
        <v>9.1000003814697195</v>
      </c>
      <c r="C56" s="1">
        <f t="shared" si="1"/>
        <v>9.0700002670288065</v>
      </c>
      <c r="D56">
        <f t="shared" si="2"/>
        <v>0.11692086592601388</v>
      </c>
      <c r="E56" s="1">
        <f t="shared" si="3"/>
        <v>5.0244000000000009</v>
      </c>
      <c r="F56" s="1">
        <f>IF(B56='Global Best'!$B53,1,0)</f>
        <v>1</v>
      </c>
      <c r="G56" s="4">
        <f>('Global Best'!$B53-B56)/'Global Best'!$B53</f>
        <v>0</v>
      </c>
      <c r="I56">
        <v>9</v>
      </c>
      <c r="J56">
        <v>5.0170000000000003</v>
      </c>
      <c r="K56">
        <v>9.1000003814697195</v>
      </c>
      <c r="L56">
        <v>4.9109999999999996</v>
      </c>
      <c r="M56">
        <v>9.1000003814697195</v>
      </c>
      <c r="N56">
        <v>5.0979999999999999</v>
      </c>
      <c r="O56">
        <v>9.1000003814697195</v>
      </c>
      <c r="P56">
        <v>4.8330000000000002</v>
      </c>
      <c r="Q56">
        <v>9</v>
      </c>
      <c r="R56">
        <v>5.0650000000000004</v>
      </c>
      <c r="S56">
        <v>9.1000003814697195</v>
      </c>
      <c r="T56">
        <v>5.024</v>
      </c>
      <c r="U56">
        <v>9</v>
      </c>
      <c r="V56">
        <v>5.2270000000000003</v>
      </c>
      <c r="W56">
        <v>9.1000003814697195</v>
      </c>
      <c r="X56">
        <v>5.085</v>
      </c>
      <c r="Y56">
        <v>9.1000003814697195</v>
      </c>
      <c r="Z56">
        <v>4.8929999999999998</v>
      </c>
      <c r="AA56">
        <v>9.1000003814697195</v>
      </c>
      <c r="AB56">
        <v>5.0910000000000002</v>
      </c>
    </row>
    <row r="57" spans="1:28" x14ac:dyDescent="0.2">
      <c r="A57" t="s">
        <v>8</v>
      </c>
      <c r="B57" s="1">
        <f t="shared" si="0"/>
        <v>8.1999998092651296</v>
      </c>
      <c r="C57" s="1">
        <f t="shared" si="1"/>
        <v>8.1100003242492615</v>
      </c>
      <c r="D57">
        <f t="shared" si="2"/>
        <v>0.1625689939003678</v>
      </c>
      <c r="E57" s="1">
        <f t="shared" si="3"/>
        <v>8.6242999999999999</v>
      </c>
      <c r="F57" s="1">
        <f>IF(B57='Global Best'!$B54,1,0)</f>
        <v>1</v>
      </c>
      <c r="G57" s="4">
        <f>('Global Best'!$B54-B57)/'Global Best'!$B54</f>
        <v>0</v>
      </c>
      <c r="I57">
        <v>8.1000003814697195</v>
      </c>
      <c r="J57">
        <v>8.5879999999999992</v>
      </c>
      <c r="K57">
        <v>8.1000003814697195</v>
      </c>
      <c r="L57">
        <v>8.7680000000000007</v>
      </c>
      <c r="M57">
        <v>8.1999998092651296</v>
      </c>
      <c r="N57">
        <v>8.9</v>
      </c>
      <c r="O57">
        <v>8.1000003814697195</v>
      </c>
      <c r="P57">
        <v>8.4779999999999998</v>
      </c>
      <c r="Q57">
        <v>8.1000003814697195</v>
      </c>
      <c r="R57">
        <v>8.6340000000000003</v>
      </c>
      <c r="S57">
        <v>8.1000003814697195</v>
      </c>
      <c r="T57">
        <v>8.4290000000000003</v>
      </c>
      <c r="U57">
        <v>8.1000003814697195</v>
      </c>
      <c r="V57">
        <v>8.3680000000000003</v>
      </c>
      <c r="W57">
        <v>8.1000003814697195</v>
      </c>
      <c r="X57">
        <v>8.6959999999999997</v>
      </c>
      <c r="Y57">
        <v>8.1000003814697195</v>
      </c>
      <c r="Z57">
        <v>8.6750000000000007</v>
      </c>
      <c r="AA57">
        <v>8.1000003814697195</v>
      </c>
      <c r="AB57">
        <v>8.7070000000000007</v>
      </c>
    </row>
    <row r="58" spans="1:28" x14ac:dyDescent="0.2">
      <c r="A58" t="s">
        <v>60</v>
      </c>
      <c r="B58" s="1">
        <f t="shared" si="0"/>
        <v>9.1000003814697195</v>
      </c>
      <c r="C58" s="1">
        <f t="shared" si="1"/>
        <v>9.1000003814697212</v>
      </c>
      <c r="D58">
        <f t="shared" si="2"/>
        <v>9.1048277791998256E-2</v>
      </c>
      <c r="E58" s="1">
        <f t="shared" si="3"/>
        <v>5.2236999999999991</v>
      </c>
      <c r="F58" s="1">
        <f>IF(B58='Global Best'!$B55,1,0)</f>
        <v>0</v>
      </c>
      <c r="G58" s="4">
        <f>('Global Best'!$B55-B58)/'Global Best'!$B55</f>
        <v>1.0869503246587331E-2</v>
      </c>
      <c r="I58">
        <v>9.1000003814697195</v>
      </c>
      <c r="J58">
        <v>5.3330000000000002</v>
      </c>
      <c r="K58">
        <v>9.1000003814697195</v>
      </c>
      <c r="L58">
        <v>5.2210000000000001</v>
      </c>
      <c r="M58">
        <v>9.1000003814697195</v>
      </c>
      <c r="N58">
        <v>5.1189999999999998</v>
      </c>
      <c r="O58">
        <v>9.1000003814697195</v>
      </c>
      <c r="P58">
        <v>5.26</v>
      </c>
      <c r="Q58">
        <v>9.1000003814697195</v>
      </c>
      <c r="R58">
        <v>5.2240000000000002</v>
      </c>
      <c r="S58">
        <v>9.1000003814697195</v>
      </c>
      <c r="T58">
        <v>5.1740000000000004</v>
      </c>
      <c r="U58">
        <v>9.1000003814697195</v>
      </c>
      <c r="V58">
        <v>5.1420000000000003</v>
      </c>
      <c r="W58">
        <v>9.1000003814697195</v>
      </c>
      <c r="X58">
        <v>5.0949999999999998</v>
      </c>
      <c r="Y58">
        <v>9.1000003814697195</v>
      </c>
      <c r="Z58">
        <v>5.3419999999999996</v>
      </c>
      <c r="AA58">
        <v>9.1000003814697195</v>
      </c>
      <c r="AB58">
        <v>5.327</v>
      </c>
    </row>
    <row r="59" spans="1:28" x14ac:dyDescent="0.2">
      <c r="A59" t="s">
        <v>61</v>
      </c>
      <c r="B59" s="1">
        <f t="shared" si="0"/>
        <v>8.1999998092651296</v>
      </c>
      <c r="C59" s="1">
        <f t="shared" si="1"/>
        <v>8.1999998092651314</v>
      </c>
      <c r="D59">
        <f t="shared" si="2"/>
        <v>0.18186490712736339</v>
      </c>
      <c r="E59" s="1">
        <f t="shared" si="3"/>
        <v>9.1301999999999985</v>
      </c>
      <c r="F59" s="1">
        <f>IF(B59='Global Best'!$B56,1,0)</f>
        <v>1</v>
      </c>
      <c r="G59" s="4">
        <f>('Global Best'!$B56-B59)/'Global Best'!$B56</f>
        <v>0</v>
      </c>
      <c r="I59">
        <v>8.1999998092651296</v>
      </c>
      <c r="J59">
        <v>9.468</v>
      </c>
      <c r="K59">
        <v>8.1999998092651296</v>
      </c>
      <c r="L59">
        <v>8.9649999999999999</v>
      </c>
      <c r="M59">
        <v>8.1999998092651296</v>
      </c>
      <c r="N59">
        <v>9.1430000000000007</v>
      </c>
      <c r="O59">
        <v>8.1999998092651296</v>
      </c>
      <c r="P59">
        <v>9.2550000000000008</v>
      </c>
      <c r="Q59">
        <v>8.1999998092651296</v>
      </c>
      <c r="R59">
        <v>9.1210000000000004</v>
      </c>
      <c r="S59">
        <v>8.1999998092651296</v>
      </c>
      <c r="T59">
        <v>8.7759999999999998</v>
      </c>
      <c r="U59">
        <v>8.1999998092651296</v>
      </c>
      <c r="V59">
        <v>9.0399999999999991</v>
      </c>
      <c r="W59">
        <v>8.1999998092651296</v>
      </c>
      <c r="X59">
        <v>9.1790000000000003</v>
      </c>
      <c r="Y59">
        <v>8.1999998092651296</v>
      </c>
      <c r="Z59">
        <v>9.1780000000000008</v>
      </c>
      <c r="AA59">
        <v>8.1999998092651296</v>
      </c>
      <c r="AB59">
        <v>9.1769999999999996</v>
      </c>
    </row>
    <row r="60" spans="1:28" x14ac:dyDescent="0.2">
      <c r="A60" t="s">
        <v>62</v>
      </c>
      <c r="B60" s="1">
        <f t="shared" si="0"/>
        <v>9.5</v>
      </c>
      <c r="C60" s="1">
        <f t="shared" si="1"/>
        <v>9.3799999237060536</v>
      </c>
      <c r="D60">
        <f t="shared" si="2"/>
        <v>9.1417297171937015E-2</v>
      </c>
      <c r="E60" s="1">
        <f t="shared" si="3"/>
        <v>5.0206999999999997</v>
      </c>
      <c r="F60" s="1">
        <f>IF(B60='Global Best'!$B57,1,0)</f>
        <v>1</v>
      </c>
      <c r="G60" s="4">
        <f>('Global Best'!$B57-B60)/'Global Best'!$B57</f>
        <v>0</v>
      </c>
      <c r="I60">
        <v>9.3999996185302699</v>
      </c>
      <c r="J60">
        <v>4.9909999999999997</v>
      </c>
      <c r="K60">
        <v>9.3000001907348597</v>
      </c>
      <c r="L60">
        <v>5.0209999999999999</v>
      </c>
      <c r="M60">
        <v>9.3000001907348597</v>
      </c>
      <c r="N60">
        <v>5.1909999999999998</v>
      </c>
      <c r="O60">
        <v>9.3000001907348597</v>
      </c>
      <c r="P60">
        <v>4.8979999999999997</v>
      </c>
      <c r="Q60">
        <v>9.3999996185302699</v>
      </c>
      <c r="R60">
        <v>4.9589999999999996</v>
      </c>
      <c r="S60">
        <v>9.3000001907348597</v>
      </c>
      <c r="T60">
        <v>5.0419999999999998</v>
      </c>
      <c r="U60">
        <v>9.5</v>
      </c>
      <c r="V60">
        <v>4.8949999999999996</v>
      </c>
      <c r="W60">
        <v>9.5</v>
      </c>
      <c r="X60">
        <v>5.0510000000000002</v>
      </c>
      <c r="Y60">
        <v>9.3999996185302699</v>
      </c>
      <c r="Z60">
        <v>5.1139999999999999</v>
      </c>
      <c r="AA60">
        <v>9.3999996185302699</v>
      </c>
      <c r="AB60">
        <v>5.0449999999999999</v>
      </c>
    </row>
    <row r="61" spans="1:28" x14ac:dyDescent="0.2">
      <c r="A61" t="s">
        <v>9</v>
      </c>
      <c r="B61" s="1">
        <f t="shared" si="0"/>
        <v>8.3999996185302699</v>
      </c>
      <c r="C61" s="1">
        <f t="shared" si="1"/>
        <v>8.3100001335144036</v>
      </c>
      <c r="D61">
        <f t="shared" si="2"/>
        <v>0.27518163698425341</v>
      </c>
      <c r="E61" s="1">
        <f t="shared" si="3"/>
        <v>9.1804000000000006</v>
      </c>
      <c r="F61" s="1">
        <f>IF(B61='Global Best'!$B58,1,0)</f>
        <v>1</v>
      </c>
      <c r="G61" s="4">
        <f>('Global Best'!$B58-B61)/'Global Best'!$B58</f>
        <v>0</v>
      </c>
      <c r="I61">
        <v>8.3000001907348597</v>
      </c>
      <c r="J61">
        <v>8.9849999999999994</v>
      </c>
      <c r="K61">
        <v>8.3000001907348597</v>
      </c>
      <c r="L61">
        <v>8.9719999999999995</v>
      </c>
      <c r="M61">
        <v>8.3000001907348597</v>
      </c>
      <c r="N61">
        <v>9.8810000000000002</v>
      </c>
      <c r="O61">
        <v>8.3000001907348597</v>
      </c>
      <c r="P61">
        <v>8.9939999999999998</v>
      </c>
      <c r="Q61">
        <v>8.3000001907348597</v>
      </c>
      <c r="R61">
        <v>9.1069999999999993</v>
      </c>
      <c r="S61">
        <v>8.3999996185302699</v>
      </c>
      <c r="T61">
        <v>9.3089999999999993</v>
      </c>
      <c r="U61">
        <v>8.3000001907348597</v>
      </c>
      <c r="V61">
        <v>9.0079999999999991</v>
      </c>
      <c r="W61">
        <v>8.3000001907348597</v>
      </c>
      <c r="X61">
        <v>9.2829999999999995</v>
      </c>
      <c r="Y61">
        <v>8.3000001907348597</v>
      </c>
      <c r="Z61">
        <v>9.1940000000000008</v>
      </c>
      <c r="AA61">
        <v>8.3000001907348597</v>
      </c>
      <c r="AB61">
        <v>9.0709999999999997</v>
      </c>
    </row>
    <row r="62" spans="1:28" x14ac:dyDescent="0.2">
      <c r="A62" t="s">
        <v>63</v>
      </c>
      <c r="B62" s="1">
        <f t="shared" si="0"/>
        <v>9.1000003814697195</v>
      </c>
      <c r="C62" s="1">
        <f t="shared" si="1"/>
        <v>9.1000003814697212</v>
      </c>
      <c r="D62">
        <f t="shared" si="2"/>
        <v>0.13026468780482639</v>
      </c>
      <c r="E62" s="1">
        <f t="shared" si="3"/>
        <v>5.6150000000000002</v>
      </c>
      <c r="F62" s="1">
        <f>IF(B62='Global Best'!$B59,1,0)</f>
        <v>1</v>
      </c>
      <c r="G62" s="4">
        <f>('Global Best'!$B59-B62)/'Global Best'!$B59</f>
        <v>0</v>
      </c>
      <c r="I62">
        <v>9.1000003814697195</v>
      </c>
      <c r="J62">
        <v>5.6609999999999996</v>
      </c>
      <c r="K62">
        <v>9.1000003814697195</v>
      </c>
      <c r="L62">
        <v>5.5490000000000004</v>
      </c>
      <c r="M62">
        <v>9.1000003814697195</v>
      </c>
      <c r="N62">
        <v>5.7649999999999997</v>
      </c>
      <c r="O62">
        <v>9.1000003814697195</v>
      </c>
      <c r="P62">
        <v>5.7089999999999996</v>
      </c>
      <c r="Q62">
        <v>9.1000003814697195</v>
      </c>
      <c r="R62">
        <v>5.4779999999999998</v>
      </c>
      <c r="S62">
        <v>9.1000003814697195</v>
      </c>
      <c r="T62">
        <v>5.8040000000000003</v>
      </c>
      <c r="U62">
        <v>9.1000003814697195</v>
      </c>
      <c r="V62">
        <v>5.6929999999999996</v>
      </c>
      <c r="W62">
        <v>9.1000003814697195</v>
      </c>
      <c r="X62">
        <v>5.5880000000000001</v>
      </c>
      <c r="Y62">
        <v>9.1000003814697195</v>
      </c>
      <c r="Z62">
        <v>5.46</v>
      </c>
      <c r="AA62">
        <v>9.1000003814697195</v>
      </c>
      <c r="AB62">
        <v>5.4429999999999996</v>
      </c>
    </row>
    <row r="63" spans="1:28" x14ac:dyDescent="0.2">
      <c r="A63" t="s">
        <v>64</v>
      </c>
      <c r="B63" s="1">
        <f t="shared" si="0"/>
        <v>8.1999998092651296</v>
      </c>
      <c r="C63" s="1">
        <f t="shared" si="1"/>
        <v>8.1999998092651314</v>
      </c>
      <c r="D63">
        <f t="shared" si="2"/>
        <v>0.17258366731015504</v>
      </c>
      <c r="E63" s="1">
        <f t="shared" si="3"/>
        <v>8.2112999999999996</v>
      </c>
      <c r="F63" s="1">
        <f>IF(B63='Global Best'!$B60,1,0)</f>
        <v>1</v>
      </c>
      <c r="G63" s="4">
        <f>('Global Best'!$B60-B63)/'Global Best'!$B60</f>
        <v>0</v>
      </c>
      <c r="I63">
        <v>8.1999998092651296</v>
      </c>
      <c r="J63">
        <v>8.343</v>
      </c>
      <c r="K63">
        <v>8.1999998092651296</v>
      </c>
      <c r="L63">
        <v>8.0239999999999991</v>
      </c>
      <c r="M63">
        <v>8.1999998092651296</v>
      </c>
      <c r="N63">
        <v>8.16</v>
      </c>
      <c r="O63">
        <v>8.1999998092651296</v>
      </c>
      <c r="P63">
        <v>7.944</v>
      </c>
      <c r="Q63">
        <v>8.1999998092651296</v>
      </c>
      <c r="R63">
        <v>8.5380000000000003</v>
      </c>
      <c r="S63">
        <v>8.1999998092651296</v>
      </c>
      <c r="T63">
        <v>8.2479999999999993</v>
      </c>
      <c r="U63">
        <v>8.1999998092651296</v>
      </c>
      <c r="V63">
        <v>8.3330000000000002</v>
      </c>
      <c r="W63">
        <v>8.1999998092651296</v>
      </c>
      <c r="X63">
        <v>8.1059999999999999</v>
      </c>
      <c r="Y63">
        <v>8.1999998092651296</v>
      </c>
      <c r="Z63">
        <v>8.1470000000000002</v>
      </c>
      <c r="AA63">
        <v>8.1999998092651296</v>
      </c>
      <c r="AB63">
        <v>8.27</v>
      </c>
    </row>
    <row r="64" spans="1:28" x14ac:dyDescent="0.2">
      <c r="A64" t="s">
        <v>65</v>
      </c>
      <c r="B64" s="1">
        <f t="shared" si="0"/>
        <v>9.3000001907348597</v>
      </c>
      <c r="C64" s="1">
        <f t="shared" si="1"/>
        <v>9.2800001144409148</v>
      </c>
      <c r="D64">
        <f t="shared" si="2"/>
        <v>7.8855423261674176E-2</v>
      </c>
      <c r="E64" s="1">
        <f t="shared" si="3"/>
        <v>5.2057999999999991</v>
      </c>
      <c r="F64" s="1">
        <f>IF(B64='Global Best'!$B61,1,0)</f>
        <v>0</v>
      </c>
      <c r="G64" s="4">
        <f>('Global Best'!$B61-B64)/'Global Best'!$B61</f>
        <v>1.0638237431231459E-2</v>
      </c>
      <c r="I64">
        <v>9.3000001907348597</v>
      </c>
      <c r="J64">
        <v>5.1909999999999998</v>
      </c>
      <c r="K64">
        <v>9.3000001907348597</v>
      </c>
      <c r="L64">
        <v>5.14</v>
      </c>
      <c r="M64">
        <v>9.3000001907348597</v>
      </c>
      <c r="N64">
        <v>5.2380000000000004</v>
      </c>
      <c r="O64">
        <v>9.3000001907348597</v>
      </c>
      <c r="P64">
        <v>5.2489999999999997</v>
      </c>
      <c r="Q64">
        <v>9.1999998092651296</v>
      </c>
      <c r="R64">
        <v>5.2050000000000001</v>
      </c>
      <c r="S64">
        <v>9.1999998092651296</v>
      </c>
      <c r="T64">
        <v>5.0830000000000002</v>
      </c>
      <c r="U64">
        <v>9.3000001907348597</v>
      </c>
      <c r="V64">
        <v>5.1669999999999998</v>
      </c>
      <c r="W64">
        <v>9.3000001907348597</v>
      </c>
      <c r="X64">
        <v>5.3029999999999999</v>
      </c>
      <c r="Y64">
        <v>9.3000001907348597</v>
      </c>
      <c r="Z64">
        <v>5.141</v>
      </c>
      <c r="AA64">
        <v>9.3000001907348597</v>
      </c>
      <c r="AB64">
        <v>5.3410000000000002</v>
      </c>
    </row>
    <row r="65" spans="1:28" x14ac:dyDescent="0.2">
      <c r="A65" t="s">
        <v>10</v>
      </c>
      <c r="B65" s="1">
        <f t="shared" si="0"/>
        <v>8.3999996185302699</v>
      </c>
      <c r="C65" s="1">
        <f t="shared" si="1"/>
        <v>8.3100001335144036</v>
      </c>
      <c r="D65">
        <f t="shared" si="2"/>
        <v>0.14187901731953023</v>
      </c>
      <c r="E65" s="1">
        <f t="shared" si="3"/>
        <v>8.2728999999999999</v>
      </c>
      <c r="F65" s="1">
        <f>IF(B65='Global Best'!$B62,1,0)</f>
        <v>1</v>
      </c>
      <c r="G65" s="4">
        <f>('Global Best'!$B62-B65)/'Global Best'!$B62</f>
        <v>0</v>
      </c>
      <c r="I65">
        <v>8.3000001907348597</v>
      </c>
      <c r="J65">
        <v>8.2200000000000006</v>
      </c>
      <c r="K65">
        <v>8.3000001907348597</v>
      </c>
      <c r="L65">
        <v>8.2490000000000006</v>
      </c>
      <c r="M65">
        <v>8.3000001907348597</v>
      </c>
      <c r="N65">
        <v>8.4499999999999993</v>
      </c>
      <c r="O65">
        <v>8.3000001907348597</v>
      </c>
      <c r="P65">
        <v>8.2970000000000006</v>
      </c>
      <c r="Q65">
        <v>8.3000001907348597</v>
      </c>
      <c r="R65">
        <v>8.4760000000000009</v>
      </c>
      <c r="S65">
        <v>8.3999996185302699</v>
      </c>
      <c r="T65">
        <v>8.016</v>
      </c>
      <c r="U65">
        <v>8.3000001907348597</v>
      </c>
      <c r="V65">
        <v>8.2560000000000002</v>
      </c>
      <c r="W65">
        <v>8.3000001907348597</v>
      </c>
      <c r="X65">
        <v>8.2119999999999997</v>
      </c>
      <c r="Y65">
        <v>8.3000001907348597</v>
      </c>
      <c r="Z65">
        <v>8.4079999999999995</v>
      </c>
      <c r="AA65">
        <v>8.3000001907348597</v>
      </c>
      <c r="AB65">
        <v>8.1449999999999996</v>
      </c>
    </row>
    <row r="66" spans="1:28" x14ac:dyDescent="0.2">
      <c r="A66" t="s">
        <v>66</v>
      </c>
      <c r="B66" s="1">
        <f t="shared" si="0"/>
        <v>51.400001525878899</v>
      </c>
      <c r="C66" s="1">
        <f t="shared" si="1"/>
        <v>49.609999465942316</v>
      </c>
      <c r="D66">
        <f t="shared" si="2"/>
        <v>0.18251237400972761</v>
      </c>
      <c r="E66" s="1">
        <f t="shared" si="3"/>
        <v>5.3201000000000001</v>
      </c>
      <c r="F66" s="1">
        <f>IF(B66='Global Best'!$B63,1,0)</f>
        <v>0</v>
      </c>
      <c r="G66" s="4">
        <f>('Global Best'!$B63-B66)/'Global Best'!$B63</f>
        <v>4.2830525221292527E-2</v>
      </c>
      <c r="I66">
        <v>49.200000762939403</v>
      </c>
      <c r="J66">
        <v>5.4359999999999999</v>
      </c>
      <c r="K66">
        <v>51.400001525878899</v>
      </c>
      <c r="L66">
        <v>5.6040000000000001</v>
      </c>
      <c r="M66">
        <v>50.099998474121001</v>
      </c>
      <c r="N66">
        <v>5.0119999999999996</v>
      </c>
      <c r="O66">
        <v>48.299999237060497</v>
      </c>
      <c r="P66">
        <v>5.2779999999999996</v>
      </c>
      <c r="Q66">
        <v>51.099998474121001</v>
      </c>
      <c r="R66">
        <v>5.3959999999999999</v>
      </c>
      <c r="S66">
        <v>50.700000762939403</v>
      </c>
      <c r="T66">
        <v>5.3230000000000004</v>
      </c>
      <c r="U66">
        <v>47.299999237060497</v>
      </c>
      <c r="V66">
        <v>5.4320000000000004</v>
      </c>
      <c r="W66">
        <v>50.599998474121001</v>
      </c>
      <c r="X66">
        <v>5.3380000000000001</v>
      </c>
      <c r="Y66">
        <v>48.599998474121001</v>
      </c>
      <c r="Z66">
        <v>5.0220000000000002</v>
      </c>
      <c r="AA66">
        <v>48.799999237060497</v>
      </c>
      <c r="AB66">
        <v>5.36</v>
      </c>
    </row>
    <row r="67" spans="1:28" x14ac:dyDescent="0.2">
      <c r="A67" t="s">
        <v>67</v>
      </c>
      <c r="B67" s="1">
        <f t="shared" si="0"/>
        <v>21.600000381469702</v>
      </c>
      <c r="C67" s="1">
        <f t="shared" si="1"/>
        <v>20.679999732971137</v>
      </c>
      <c r="D67">
        <f t="shared" si="2"/>
        <v>0.20678128542012705</v>
      </c>
      <c r="E67" s="1">
        <f t="shared" si="3"/>
        <v>9.1425000000000001</v>
      </c>
      <c r="F67" s="1">
        <f>IF(B67='Global Best'!$B64,1,0)</f>
        <v>1</v>
      </c>
      <c r="G67" s="4">
        <f>('Global Best'!$B64-B67)/'Global Best'!$B64</f>
        <v>0</v>
      </c>
      <c r="I67">
        <v>20.399999618530199</v>
      </c>
      <c r="J67">
        <v>9.0820000000000007</v>
      </c>
      <c r="K67">
        <v>20.399999618530199</v>
      </c>
      <c r="L67">
        <v>9.4290000000000003</v>
      </c>
      <c r="M67">
        <v>21.399999618530199</v>
      </c>
      <c r="N67">
        <v>9.0749999999999993</v>
      </c>
      <c r="O67">
        <v>20.399999618530199</v>
      </c>
      <c r="P67">
        <v>9.3249999999999993</v>
      </c>
      <c r="Q67">
        <v>20.100000381469702</v>
      </c>
      <c r="R67">
        <v>9.3800000000000008</v>
      </c>
      <c r="S67">
        <v>20.5</v>
      </c>
      <c r="T67">
        <v>9.2620000000000005</v>
      </c>
      <c r="U67">
        <v>20.799999237060501</v>
      </c>
      <c r="V67">
        <v>9.0419999999999998</v>
      </c>
      <c r="W67">
        <v>20.399999618530199</v>
      </c>
      <c r="X67">
        <v>8.7469999999999999</v>
      </c>
      <c r="Y67">
        <v>20.799999237060501</v>
      </c>
      <c r="Z67">
        <v>8.9990000000000006</v>
      </c>
      <c r="AA67">
        <v>21.600000381469702</v>
      </c>
      <c r="AB67">
        <v>9.0839999999999996</v>
      </c>
    </row>
    <row r="68" spans="1:28" x14ac:dyDescent="0.2">
      <c r="A68" t="s">
        <v>68</v>
      </c>
      <c r="B68" s="1">
        <f t="shared" si="0"/>
        <v>52.400001525878899</v>
      </c>
      <c r="C68" s="1">
        <f t="shared" si="1"/>
        <v>43.479999923706018</v>
      </c>
      <c r="D68">
        <f t="shared" si="2"/>
        <v>0.19393939488636364</v>
      </c>
      <c r="E68" s="1">
        <f t="shared" si="3"/>
        <v>5.3813999999999993</v>
      </c>
      <c r="F68" s="1">
        <f>IF(B68='Global Best'!$B65,1,0)</f>
        <v>1</v>
      </c>
      <c r="G68" s="4">
        <f>('Global Best'!$B65-B68)/'Global Best'!$B65</f>
        <v>0</v>
      </c>
      <c r="I68">
        <v>52.400001525878899</v>
      </c>
      <c r="J68">
        <v>5.1189999999999998</v>
      </c>
      <c r="K68">
        <v>42.799999237060497</v>
      </c>
      <c r="L68">
        <v>5.242</v>
      </c>
      <c r="M68">
        <v>42.200000762939403</v>
      </c>
      <c r="N68">
        <v>5.4160000000000004</v>
      </c>
      <c r="O68">
        <v>41.599998474121001</v>
      </c>
      <c r="P68">
        <v>5.63</v>
      </c>
      <c r="Q68">
        <v>43.599998474121001</v>
      </c>
      <c r="R68">
        <v>5.2789999999999999</v>
      </c>
      <c r="S68">
        <v>42.5</v>
      </c>
      <c r="T68">
        <v>5.4640000000000004</v>
      </c>
      <c r="U68">
        <v>41.5</v>
      </c>
      <c r="V68">
        <v>5.7569999999999997</v>
      </c>
      <c r="W68">
        <v>43.200000762939403</v>
      </c>
      <c r="X68">
        <v>5.36</v>
      </c>
      <c r="Y68">
        <v>44</v>
      </c>
      <c r="Z68">
        <v>5.3239999999999998</v>
      </c>
      <c r="AA68">
        <v>41</v>
      </c>
      <c r="AB68">
        <v>5.2229999999999999</v>
      </c>
    </row>
    <row r="69" spans="1:28" x14ac:dyDescent="0.2">
      <c r="A69" t="s">
        <v>69</v>
      </c>
      <c r="B69" s="1">
        <f t="shared" si="0"/>
        <v>22.5</v>
      </c>
      <c r="C69" s="1">
        <f t="shared" si="1"/>
        <v>21.760000038146941</v>
      </c>
      <c r="D69">
        <f t="shared" si="2"/>
        <v>0.23271539604322614</v>
      </c>
      <c r="E69" s="1">
        <f t="shared" si="3"/>
        <v>8.8696999999999999</v>
      </c>
      <c r="F69" s="1">
        <f>IF(B69='Global Best'!$B66,1,0)</f>
        <v>0</v>
      </c>
      <c r="G69" s="4">
        <f>('Global Best'!$B66-B69)/'Global Best'!$B66</f>
        <v>2.1739130434782608E-2</v>
      </c>
      <c r="I69">
        <v>22.5</v>
      </c>
      <c r="J69">
        <v>9.2940000000000005</v>
      </c>
      <c r="K69">
        <v>21.799999237060501</v>
      </c>
      <c r="L69">
        <v>8.9920000000000009</v>
      </c>
      <c r="M69">
        <v>22.399999618530199</v>
      </c>
      <c r="N69">
        <v>8.7050000000000001</v>
      </c>
      <c r="O69">
        <v>22.399999618530199</v>
      </c>
      <c r="P69">
        <v>8.8490000000000002</v>
      </c>
      <c r="Q69">
        <v>22</v>
      </c>
      <c r="R69">
        <v>8.8829999999999991</v>
      </c>
      <c r="S69">
        <v>21.5</v>
      </c>
      <c r="T69">
        <v>8.9090000000000007</v>
      </c>
      <c r="U69">
        <v>20.7000007629394</v>
      </c>
      <c r="V69">
        <v>8.8979999999999997</v>
      </c>
      <c r="W69">
        <v>21.100000381469702</v>
      </c>
      <c r="X69">
        <v>8.7680000000000007</v>
      </c>
      <c r="Y69">
        <v>21.600000381469702</v>
      </c>
      <c r="Z69">
        <v>9.0109999999999992</v>
      </c>
      <c r="AA69">
        <v>21.600000381469702</v>
      </c>
      <c r="AB69">
        <v>8.3879999999999999</v>
      </c>
    </row>
    <row r="70" spans="1:28" x14ac:dyDescent="0.2">
      <c r="A70" t="s">
        <v>70</v>
      </c>
      <c r="B70" s="1">
        <f t="shared" si="0"/>
        <v>45</v>
      </c>
      <c r="C70" s="1">
        <f t="shared" si="1"/>
        <v>42.599999999999966</v>
      </c>
      <c r="D70">
        <f t="shared" si="2"/>
        <v>0.23604886499762434</v>
      </c>
      <c r="E70" s="1">
        <f t="shared" si="3"/>
        <v>5.4767999999999999</v>
      </c>
      <c r="F70" s="1">
        <f>IF(B70='Global Best'!$B67,1,0)</f>
        <v>0</v>
      </c>
      <c r="G70" s="4">
        <f>('Global Best'!$B67-B70)/'Global Best'!$B67</f>
        <v>1.9607875728968525E-2</v>
      </c>
      <c r="I70">
        <v>42.799999237060497</v>
      </c>
      <c r="J70">
        <v>5.4930000000000003</v>
      </c>
      <c r="K70">
        <v>45</v>
      </c>
      <c r="L70">
        <v>5.6529999999999996</v>
      </c>
      <c r="M70">
        <v>41.700000762939403</v>
      </c>
      <c r="N70">
        <v>5.2939999999999996</v>
      </c>
      <c r="O70">
        <v>43.799999237060497</v>
      </c>
      <c r="P70">
        <v>5.2229999999999999</v>
      </c>
      <c r="Q70">
        <v>41.299999237060497</v>
      </c>
      <c r="R70">
        <v>5.8250000000000002</v>
      </c>
      <c r="S70">
        <v>45</v>
      </c>
      <c r="T70">
        <v>5.1150000000000002</v>
      </c>
      <c r="U70">
        <v>43</v>
      </c>
      <c r="V70">
        <v>5.407</v>
      </c>
      <c r="W70">
        <v>38.799999237060497</v>
      </c>
      <c r="X70">
        <v>5.6440000000000001</v>
      </c>
      <c r="Y70">
        <v>43.200000762939403</v>
      </c>
      <c r="Z70">
        <v>5.75</v>
      </c>
      <c r="AA70">
        <v>41.400001525878899</v>
      </c>
      <c r="AB70">
        <v>5.3639999999999999</v>
      </c>
    </row>
    <row r="71" spans="1:28" x14ac:dyDescent="0.2">
      <c r="A71" t="s">
        <v>11</v>
      </c>
      <c r="B71" s="1">
        <f t="shared" ref="B71:B85" si="4">MAX(I71,K71,M71,O71,Q71,S71,U71,W71,Y71,AA71)</f>
        <v>23.7000007629394</v>
      </c>
      <c r="C71" s="1">
        <f t="shared" ref="C71:C85" si="5">AVERAGE(I71,K71,M71,O71,Q71,S71,U71,W71,Y71,AA71)</f>
        <v>23.020000457763629</v>
      </c>
      <c r="D71">
        <f t="shared" ref="D71:D85" si="6">STDEV(J71,L71,N71,P71,R71,T71,V71,X71,Z71,AB71)</f>
        <v>0.35161091185191218</v>
      </c>
      <c r="E71" s="1">
        <f t="shared" ref="E71:E85" si="7">AVERAGE(J71,L71,N71,P71,R71,T71,V71,X71,Z71,AB71)</f>
        <v>9.0963000000000012</v>
      </c>
      <c r="F71" s="1">
        <f>IF(B71='Global Best'!$B68,1,0)</f>
        <v>0</v>
      </c>
      <c r="G71" s="4">
        <f>('Global Best'!$B68-B71)/'Global Best'!$B68</f>
        <v>3.2653030084106131E-2</v>
      </c>
      <c r="I71">
        <v>22.2000007629394</v>
      </c>
      <c r="J71">
        <v>9.1270000000000007</v>
      </c>
      <c r="K71">
        <v>22.600000381469702</v>
      </c>
      <c r="L71">
        <v>8.7859999999999996</v>
      </c>
      <c r="M71">
        <v>23.600000381469702</v>
      </c>
      <c r="N71">
        <v>9.1340000000000003</v>
      </c>
      <c r="O71">
        <v>22.899999618530199</v>
      </c>
      <c r="P71">
        <v>8.7420000000000009</v>
      </c>
      <c r="Q71">
        <v>23.7000007629394</v>
      </c>
      <c r="R71">
        <v>9.3520000000000003</v>
      </c>
      <c r="S71">
        <v>23.7000007629394</v>
      </c>
      <c r="T71">
        <v>8.66</v>
      </c>
      <c r="U71">
        <v>22.600000381469702</v>
      </c>
      <c r="V71">
        <v>9.218</v>
      </c>
      <c r="W71">
        <v>23.7000007629394</v>
      </c>
      <c r="X71">
        <v>9.6519999999999992</v>
      </c>
      <c r="Y71">
        <v>22.600000381469702</v>
      </c>
      <c r="Z71">
        <v>8.7560000000000002</v>
      </c>
      <c r="AA71">
        <v>22.600000381469702</v>
      </c>
      <c r="AB71">
        <v>9.5359999999999996</v>
      </c>
    </row>
    <row r="72" spans="1:28" x14ac:dyDescent="0.2">
      <c r="A72" t="s">
        <v>71</v>
      </c>
      <c r="B72" s="1">
        <f t="shared" si="4"/>
        <v>44.5</v>
      </c>
      <c r="C72" s="1">
        <f t="shared" si="5"/>
        <v>42.160000228881799</v>
      </c>
      <c r="D72">
        <f t="shared" si="6"/>
        <v>0.30083173591450302</v>
      </c>
      <c r="E72" s="1">
        <f t="shared" si="7"/>
        <v>5.5232000000000001</v>
      </c>
      <c r="F72" s="1">
        <f>IF(B72='Global Best'!$B69,1,0)</f>
        <v>0</v>
      </c>
      <c r="G72" s="4">
        <f>('Global Best'!$B69-B72)/'Global Best'!$B69</f>
        <v>0.10821646013534442</v>
      </c>
      <c r="I72">
        <v>41.5</v>
      </c>
      <c r="J72">
        <v>5.4859999999999998</v>
      </c>
      <c r="K72">
        <v>42.599998474121001</v>
      </c>
      <c r="L72">
        <v>5.6790000000000003</v>
      </c>
      <c r="M72">
        <v>44.5</v>
      </c>
      <c r="N72">
        <v>5.8609999999999998</v>
      </c>
      <c r="O72">
        <v>43.700000762939403</v>
      </c>
      <c r="P72">
        <v>5.0730000000000004</v>
      </c>
      <c r="Q72">
        <v>41.400001525878899</v>
      </c>
      <c r="R72">
        <v>5.4829999999999997</v>
      </c>
      <c r="S72">
        <v>43.700000762939403</v>
      </c>
      <c r="T72">
        <v>5.2450000000000001</v>
      </c>
      <c r="U72">
        <v>39.200000762939403</v>
      </c>
      <c r="V72">
        <v>5.7169999999999996</v>
      </c>
      <c r="W72">
        <v>40.5</v>
      </c>
      <c r="X72">
        <v>5.3070000000000004</v>
      </c>
      <c r="Y72">
        <v>40.599998474121001</v>
      </c>
      <c r="Z72">
        <v>6.0460000000000003</v>
      </c>
      <c r="AA72">
        <v>43.900001525878899</v>
      </c>
      <c r="AB72">
        <v>5.335</v>
      </c>
    </row>
    <row r="73" spans="1:28" x14ac:dyDescent="0.2">
      <c r="A73" t="s">
        <v>72</v>
      </c>
      <c r="B73" s="1">
        <f t="shared" si="4"/>
        <v>23.399999618530199</v>
      </c>
      <c r="C73" s="1">
        <f t="shared" si="5"/>
        <v>22.380000114440875</v>
      </c>
      <c r="D73">
        <f t="shared" si="6"/>
        <v>0.46392882595884855</v>
      </c>
      <c r="E73" s="1">
        <f t="shared" si="7"/>
        <v>8.9268000000000001</v>
      </c>
      <c r="F73" s="1">
        <f>IF(B73='Global Best'!$B70,1,0)</f>
        <v>1</v>
      </c>
      <c r="G73" s="4">
        <f>('Global Best'!$B70-B73)/'Global Best'!$B70</f>
        <v>0</v>
      </c>
      <c r="I73">
        <v>23</v>
      </c>
      <c r="J73">
        <v>8.6319999999999997</v>
      </c>
      <c r="K73">
        <v>21.5</v>
      </c>
      <c r="L73">
        <v>9.9580000000000002</v>
      </c>
      <c r="M73">
        <v>22.100000381469702</v>
      </c>
      <c r="N73">
        <v>8.5370000000000008</v>
      </c>
      <c r="O73">
        <v>22.7000007629394</v>
      </c>
      <c r="P73">
        <v>8.5289999999999999</v>
      </c>
      <c r="Q73">
        <v>21.600000381469702</v>
      </c>
      <c r="R73">
        <v>8.83</v>
      </c>
      <c r="S73">
        <v>22.399999618530199</v>
      </c>
      <c r="T73">
        <v>8.7509999999999994</v>
      </c>
      <c r="U73">
        <v>23.399999618530199</v>
      </c>
      <c r="V73">
        <v>8.4580000000000002</v>
      </c>
      <c r="W73">
        <v>22.100000381469702</v>
      </c>
      <c r="X73">
        <v>9.2270000000000003</v>
      </c>
      <c r="Y73">
        <v>22.100000381469702</v>
      </c>
      <c r="Z73">
        <v>9.2240000000000002</v>
      </c>
      <c r="AA73">
        <v>22.899999618530199</v>
      </c>
      <c r="AB73">
        <v>9.1219999999999999</v>
      </c>
    </row>
    <row r="74" spans="1:28" x14ac:dyDescent="0.2">
      <c r="A74" t="s">
        <v>73</v>
      </c>
      <c r="B74" s="1">
        <f t="shared" si="4"/>
        <v>45.700000762939403</v>
      </c>
      <c r="C74" s="1">
        <f t="shared" si="5"/>
        <v>43.410000228881799</v>
      </c>
      <c r="D74">
        <f t="shared" si="6"/>
        <v>0.19344941917146649</v>
      </c>
      <c r="E74" s="1">
        <f t="shared" si="7"/>
        <v>5.4367000000000001</v>
      </c>
      <c r="F74" s="1">
        <f>IF(B74='Global Best'!$B71,1,0)</f>
        <v>0</v>
      </c>
      <c r="G74" s="4">
        <f>('Global Best'!$B71-B74)/'Global Best'!$B71</f>
        <v>3.3826606763821314E-2</v>
      </c>
      <c r="I74">
        <v>43.599998474121001</v>
      </c>
      <c r="J74">
        <v>5.5220000000000002</v>
      </c>
      <c r="K74">
        <v>45.200000762939403</v>
      </c>
      <c r="L74">
        <v>5.2229999999999999</v>
      </c>
      <c r="M74">
        <v>42.900001525878899</v>
      </c>
      <c r="N74">
        <v>5.7329999999999997</v>
      </c>
      <c r="O74">
        <v>42</v>
      </c>
      <c r="P74">
        <v>5.5289999999999999</v>
      </c>
      <c r="Q74">
        <v>43.599998474121001</v>
      </c>
      <c r="R74">
        <v>5.4320000000000004</v>
      </c>
      <c r="S74">
        <v>44.900001525878899</v>
      </c>
      <c r="T74">
        <v>5.4340000000000002</v>
      </c>
      <c r="U74">
        <v>41.299999237060497</v>
      </c>
      <c r="V74">
        <v>5.61</v>
      </c>
      <c r="W74">
        <v>45.700000762939403</v>
      </c>
      <c r="X74">
        <v>5.2080000000000002</v>
      </c>
      <c r="Y74">
        <v>42.900001525878899</v>
      </c>
      <c r="Z74">
        <v>5.5449999999999999</v>
      </c>
      <c r="AA74">
        <v>42</v>
      </c>
      <c r="AB74">
        <v>5.1310000000000002</v>
      </c>
    </row>
    <row r="75" spans="1:28" x14ac:dyDescent="0.2">
      <c r="A75" t="s">
        <v>74</v>
      </c>
      <c r="B75" s="1">
        <f t="shared" si="4"/>
        <v>24.399999618530199</v>
      </c>
      <c r="C75" s="1">
        <f t="shared" si="5"/>
        <v>23.080000114440868</v>
      </c>
      <c r="D75">
        <f t="shared" si="6"/>
        <v>0.79752489337672428</v>
      </c>
      <c r="E75" s="1">
        <f t="shared" si="7"/>
        <v>9.1142000000000003</v>
      </c>
      <c r="F75" s="1">
        <f>IF(B75='Global Best'!$B72,1,0)</f>
        <v>1</v>
      </c>
      <c r="G75" s="4">
        <f>('Global Best'!$B72-B75)/'Global Best'!$B72</f>
        <v>0</v>
      </c>
      <c r="I75">
        <v>24.399999618530199</v>
      </c>
      <c r="J75">
        <v>9.3049999999999997</v>
      </c>
      <c r="K75">
        <v>23.399999618530199</v>
      </c>
      <c r="L75">
        <v>8.5839999999999996</v>
      </c>
      <c r="M75">
        <v>23.100000381469702</v>
      </c>
      <c r="N75">
        <v>8.5730000000000004</v>
      </c>
      <c r="O75">
        <v>23.5</v>
      </c>
      <c r="P75">
        <v>8.327</v>
      </c>
      <c r="Q75">
        <v>23.600000381469702</v>
      </c>
      <c r="R75">
        <v>9.0559999999999992</v>
      </c>
      <c r="S75">
        <v>21.2000007629394</v>
      </c>
      <c r="T75">
        <v>8.6170000000000009</v>
      </c>
      <c r="U75">
        <v>23.2000007629394</v>
      </c>
      <c r="V75">
        <v>8.9169999999999998</v>
      </c>
      <c r="W75">
        <v>22.899999618530199</v>
      </c>
      <c r="X75">
        <v>10.638</v>
      </c>
      <c r="Y75">
        <v>22.600000381469702</v>
      </c>
      <c r="Z75">
        <v>10.423</v>
      </c>
      <c r="AA75">
        <v>22.899999618530199</v>
      </c>
      <c r="AB75">
        <v>8.702</v>
      </c>
    </row>
    <row r="76" spans="1:28" x14ac:dyDescent="0.2">
      <c r="A76" t="s">
        <v>75</v>
      </c>
      <c r="B76" s="1">
        <f t="shared" si="4"/>
        <v>46.299999237060497</v>
      </c>
      <c r="C76" s="1">
        <f t="shared" si="5"/>
        <v>43.579999542236287</v>
      </c>
      <c r="D76">
        <f t="shared" si="6"/>
        <v>0.19760288459432981</v>
      </c>
      <c r="E76" s="1">
        <f t="shared" si="7"/>
        <v>5.2577000000000007</v>
      </c>
      <c r="F76" s="1">
        <f>IF(B76='Global Best'!$B73,1,0)</f>
        <v>1</v>
      </c>
      <c r="G76" s="4">
        <f>('Global Best'!$B73-B76)/'Global Best'!$B73</f>
        <v>0</v>
      </c>
      <c r="I76">
        <v>43.799999237060497</v>
      </c>
      <c r="J76">
        <v>5.391</v>
      </c>
      <c r="K76">
        <v>46.299999237060497</v>
      </c>
      <c r="L76">
        <v>5.1760000000000002</v>
      </c>
      <c r="M76">
        <v>39.299999237060497</v>
      </c>
      <c r="N76">
        <v>5.327</v>
      </c>
      <c r="O76">
        <v>43.799999237060497</v>
      </c>
      <c r="P76">
        <v>5.6870000000000003</v>
      </c>
      <c r="Q76">
        <v>44.799999237060497</v>
      </c>
      <c r="R76">
        <v>5.1130000000000004</v>
      </c>
      <c r="S76">
        <v>41.299999237060497</v>
      </c>
      <c r="T76">
        <v>5.0940000000000003</v>
      </c>
      <c r="U76">
        <v>45.599998474121001</v>
      </c>
      <c r="V76">
        <v>5.0359999999999996</v>
      </c>
      <c r="W76">
        <v>42.5</v>
      </c>
      <c r="X76">
        <v>5.0869999999999997</v>
      </c>
      <c r="Y76">
        <v>44.5</v>
      </c>
      <c r="Z76">
        <v>5.3490000000000002</v>
      </c>
      <c r="AA76">
        <v>43.900001525878899</v>
      </c>
      <c r="AB76">
        <v>5.3170000000000002</v>
      </c>
    </row>
    <row r="77" spans="1:28" x14ac:dyDescent="0.2">
      <c r="A77" t="s">
        <v>12</v>
      </c>
      <c r="B77" s="1">
        <f t="shared" si="4"/>
        <v>22.899999618530199</v>
      </c>
      <c r="C77" s="1">
        <f t="shared" si="5"/>
        <v>21.61000003814695</v>
      </c>
      <c r="D77">
        <f t="shared" si="6"/>
        <v>0.35568601946723238</v>
      </c>
      <c r="E77" s="1">
        <f t="shared" si="7"/>
        <v>8.9051000000000009</v>
      </c>
      <c r="F77" s="1">
        <f>IF(B77='Global Best'!$B74,1,0)</f>
        <v>1</v>
      </c>
      <c r="G77" s="4">
        <f>('Global Best'!$B74-B77)/'Global Best'!$B74</f>
        <v>0</v>
      </c>
      <c r="I77">
        <v>20.799999237060501</v>
      </c>
      <c r="J77">
        <v>8.8580000000000005</v>
      </c>
      <c r="K77">
        <v>22.899999618530199</v>
      </c>
      <c r="L77">
        <v>9.2080000000000002</v>
      </c>
      <c r="M77">
        <v>21</v>
      </c>
      <c r="N77">
        <v>8.5920000000000005</v>
      </c>
      <c r="O77">
        <v>21.5</v>
      </c>
      <c r="P77">
        <v>8.7409999999999997</v>
      </c>
      <c r="Q77">
        <v>21.2000007629394</v>
      </c>
      <c r="R77">
        <v>9.6890000000000001</v>
      </c>
      <c r="S77">
        <v>21</v>
      </c>
      <c r="T77">
        <v>8.6530000000000005</v>
      </c>
      <c r="U77">
        <v>22.600000381469702</v>
      </c>
      <c r="V77">
        <v>8.5809999999999995</v>
      </c>
      <c r="W77">
        <v>21</v>
      </c>
      <c r="X77">
        <v>9.0570000000000004</v>
      </c>
      <c r="Y77">
        <v>21.5</v>
      </c>
      <c r="Z77">
        <v>8.6080000000000005</v>
      </c>
      <c r="AA77">
        <v>22.600000381469702</v>
      </c>
      <c r="AB77">
        <v>9.0640000000000001</v>
      </c>
    </row>
    <row r="78" spans="1:28" x14ac:dyDescent="0.2">
      <c r="A78" t="s">
        <v>76</v>
      </c>
      <c r="B78" s="1">
        <f t="shared" si="4"/>
        <v>45.799999237060497</v>
      </c>
      <c r="C78" s="1">
        <f t="shared" si="5"/>
        <v>43.170000839233367</v>
      </c>
      <c r="D78">
        <f t="shared" si="6"/>
        <v>0.19059582017102752</v>
      </c>
      <c r="E78" s="1">
        <f t="shared" si="7"/>
        <v>5.3220999999999998</v>
      </c>
      <c r="F78" s="1">
        <f>IF(B78='Global Best'!$B75,1,0)</f>
        <v>1</v>
      </c>
      <c r="G78" s="4">
        <f>('Global Best'!$B75-B78)/'Global Best'!$B75</f>
        <v>0</v>
      </c>
      <c r="I78">
        <v>45.799999237060497</v>
      </c>
      <c r="J78">
        <v>5.05</v>
      </c>
      <c r="K78">
        <v>42.200000762939403</v>
      </c>
      <c r="L78">
        <v>5.5670000000000002</v>
      </c>
      <c r="M78">
        <v>44.700000762939403</v>
      </c>
      <c r="N78">
        <v>5.0579999999999998</v>
      </c>
      <c r="O78">
        <v>40.900001525878899</v>
      </c>
      <c r="P78">
        <v>5.2439999999999998</v>
      </c>
      <c r="Q78">
        <v>40.900001525878899</v>
      </c>
      <c r="R78">
        <v>5.6479999999999997</v>
      </c>
      <c r="S78">
        <v>43.700000762939403</v>
      </c>
      <c r="T78">
        <v>5.4029999999999996</v>
      </c>
      <c r="U78">
        <v>43.200000762939403</v>
      </c>
      <c r="V78">
        <v>5.2750000000000004</v>
      </c>
      <c r="W78">
        <v>44.700000762939403</v>
      </c>
      <c r="X78">
        <v>5.3330000000000002</v>
      </c>
      <c r="Y78">
        <v>43.200000762939403</v>
      </c>
      <c r="Z78">
        <v>5.3529999999999998</v>
      </c>
      <c r="AA78">
        <v>42.400001525878899</v>
      </c>
      <c r="AB78">
        <v>5.29</v>
      </c>
    </row>
    <row r="79" spans="1:28" x14ac:dyDescent="0.2">
      <c r="A79" t="s">
        <v>77</v>
      </c>
      <c r="B79" s="1">
        <f t="shared" si="4"/>
        <v>24.2000007629394</v>
      </c>
      <c r="C79" s="1">
        <f t="shared" si="5"/>
        <v>23.190000152587857</v>
      </c>
      <c r="D79">
        <f t="shared" si="6"/>
        <v>0.2563372128011589</v>
      </c>
      <c r="E79" s="1">
        <f t="shared" si="7"/>
        <v>9.1609000000000016</v>
      </c>
      <c r="F79" s="1">
        <f>IF(B79='Global Best'!$B76,1,0)</f>
        <v>0</v>
      </c>
      <c r="G79" s="4">
        <f>('Global Best'!$B76-B79)/'Global Best'!$B76</f>
        <v>5.4687484283932948E-2</v>
      </c>
      <c r="I79">
        <v>22.399999618530199</v>
      </c>
      <c r="J79">
        <v>8.9689999999999994</v>
      </c>
      <c r="K79">
        <v>23.2000007629394</v>
      </c>
      <c r="L79">
        <v>8.98</v>
      </c>
      <c r="M79">
        <v>24.2000007629394</v>
      </c>
      <c r="N79">
        <v>9.6440000000000001</v>
      </c>
      <c r="O79">
        <v>23</v>
      </c>
      <c r="P79">
        <v>9.4009999999999998</v>
      </c>
      <c r="Q79">
        <v>23.100000381469702</v>
      </c>
      <c r="R79">
        <v>9.0380000000000003</v>
      </c>
      <c r="S79">
        <v>23</v>
      </c>
      <c r="T79">
        <v>9.0220000000000002</v>
      </c>
      <c r="U79">
        <v>23.5</v>
      </c>
      <c r="V79">
        <v>9.2560000000000002</v>
      </c>
      <c r="W79">
        <v>22.899999618530199</v>
      </c>
      <c r="X79">
        <v>9.1910000000000007</v>
      </c>
      <c r="Y79">
        <v>24</v>
      </c>
      <c r="Z79">
        <v>9.34</v>
      </c>
      <c r="AA79">
        <v>22.600000381469702</v>
      </c>
      <c r="AB79">
        <v>8.7680000000000007</v>
      </c>
    </row>
    <row r="80" spans="1:28" x14ac:dyDescent="0.2">
      <c r="A80" t="s">
        <v>78</v>
      </c>
      <c r="B80" s="1">
        <f t="shared" si="4"/>
        <v>47.5</v>
      </c>
      <c r="C80" s="1">
        <f t="shared" si="5"/>
        <v>44.079999923706019</v>
      </c>
      <c r="D80">
        <f t="shared" si="6"/>
        <v>0.36152026222606104</v>
      </c>
      <c r="E80" s="1">
        <f t="shared" si="7"/>
        <v>5.5683000000000007</v>
      </c>
      <c r="F80" s="1">
        <f>IF(B80='Global Best'!$B77,1,0)</f>
        <v>1</v>
      </c>
      <c r="G80" s="4">
        <f>('Global Best'!$B77-B80)/'Global Best'!$B77</f>
        <v>0</v>
      </c>
      <c r="I80">
        <v>47.5</v>
      </c>
      <c r="J80">
        <v>6.2359999999999998</v>
      </c>
      <c r="K80">
        <v>41.900001525878899</v>
      </c>
      <c r="L80">
        <v>5.4560000000000004</v>
      </c>
      <c r="M80">
        <v>44.900001525878899</v>
      </c>
      <c r="N80">
        <v>5.75</v>
      </c>
      <c r="O80">
        <v>43.5</v>
      </c>
      <c r="P80">
        <v>5.2530000000000001</v>
      </c>
      <c r="Q80">
        <v>43.599998474121001</v>
      </c>
      <c r="R80">
        <v>5.9889999999999999</v>
      </c>
      <c r="S80">
        <v>43.599998474121001</v>
      </c>
      <c r="T80">
        <v>5.702</v>
      </c>
      <c r="U80">
        <v>44</v>
      </c>
      <c r="V80">
        <v>5.3739999999999997</v>
      </c>
      <c r="W80">
        <v>42.700000762939403</v>
      </c>
      <c r="X80">
        <v>4.9969999999999999</v>
      </c>
      <c r="Y80">
        <v>44.599998474121001</v>
      </c>
      <c r="Z80">
        <v>5.5090000000000003</v>
      </c>
      <c r="AA80">
        <v>44.5</v>
      </c>
      <c r="AB80">
        <v>5.4169999999999998</v>
      </c>
    </row>
    <row r="81" spans="1:28" x14ac:dyDescent="0.2">
      <c r="A81" t="s">
        <v>79</v>
      </c>
      <c r="B81" s="1">
        <f t="shared" si="4"/>
        <v>27</v>
      </c>
      <c r="C81" s="1">
        <f t="shared" si="5"/>
        <v>24.000000190734806</v>
      </c>
      <c r="D81">
        <f t="shared" si="6"/>
        <v>0.18408029648921018</v>
      </c>
      <c r="E81" s="1">
        <f t="shared" si="7"/>
        <v>8.7990000000000013</v>
      </c>
      <c r="F81" s="1">
        <f>IF(B81='Global Best'!$B78,1,0)</f>
        <v>1</v>
      </c>
      <c r="G81" s="4">
        <f>('Global Best'!$B78-B81)/'Global Best'!$B78</f>
        <v>0</v>
      </c>
      <c r="I81">
        <v>22.2000007629394</v>
      </c>
      <c r="J81">
        <v>8.484</v>
      </c>
      <c r="K81">
        <v>23.899999618530199</v>
      </c>
      <c r="L81">
        <v>8.8469999999999995</v>
      </c>
      <c r="M81">
        <v>22.299999237060501</v>
      </c>
      <c r="N81">
        <v>8.5250000000000004</v>
      </c>
      <c r="O81">
        <v>24.2000007629394</v>
      </c>
      <c r="P81">
        <v>9.0139999999999993</v>
      </c>
      <c r="Q81">
        <v>27</v>
      </c>
      <c r="R81">
        <v>8.73</v>
      </c>
      <c r="S81">
        <v>23.899999618530199</v>
      </c>
      <c r="T81">
        <v>8.7929999999999993</v>
      </c>
      <c r="U81">
        <v>23.899999618530199</v>
      </c>
      <c r="V81">
        <v>8.8879999999999999</v>
      </c>
      <c r="W81">
        <v>24.2000007629394</v>
      </c>
      <c r="X81">
        <v>8.8239999999999998</v>
      </c>
      <c r="Y81">
        <v>24.7000007629394</v>
      </c>
      <c r="Z81">
        <v>8.8249999999999993</v>
      </c>
      <c r="AA81">
        <v>23.7000007629394</v>
      </c>
      <c r="AB81">
        <v>9.06</v>
      </c>
    </row>
    <row r="82" spans="1:28" x14ac:dyDescent="0.2">
      <c r="A82" t="s">
        <v>13</v>
      </c>
      <c r="B82" s="1">
        <f t="shared" si="4"/>
        <v>47.700000762939403</v>
      </c>
      <c r="C82" s="1">
        <f t="shared" si="5"/>
        <v>45.560000228881805</v>
      </c>
      <c r="D82">
        <f t="shared" si="6"/>
        <v>0.15401717075991528</v>
      </c>
      <c r="E82" s="1">
        <f t="shared" si="7"/>
        <v>5.2951999999999995</v>
      </c>
      <c r="F82" s="1">
        <f>IF(B82='Global Best'!$B79,1,0)</f>
        <v>0</v>
      </c>
      <c r="G82" s="4">
        <f>('Global Best'!$B79-B82)/'Global Best'!$B79</f>
        <v>3.6363620950719121E-2</v>
      </c>
      <c r="I82">
        <v>45.799999237060497</v>
      </c>
      <c r="J82">
        <v>5.0309999999999997</v>
      </c>
      <c r="K82">
        <v>47.700000762939403</v>
      </c>
      <c r="L82">
        <v>5.2750000000000004</v>
      </c>
      <c r="M82">
        <v>45.700000762939403</v>
      </c>
      <c r="N82">
        <v>5.3890000000000002</v>
      </c>
      <c r="O82">
        <v>46.900001525878899</v>
      </c>
      <c r="P82">
        <v>5.4580000000000002</v>
      </c>
      <c r="Q82">
        <v>44.900001525878899</v>
      </c>
      <c r="R82">
        <v>5.2480000000000002</v>
      </c>
      <c r="S82">
        <v>44.299999237060497</v>
      </c>
      <c r="T82">
        <v>5.3680000000000003</v>
      </c>
      <c r="U82">
        <v>46</v>
      </c>
      <c r="V82">
        <v>5.351</v>
      </c>
      <c r="W82">
        <v>44.299999237060497</v>
      </c>
      <c r="X82">
        <v>5.077</v>
      </c>
      <c r="Y82">
        <v>43.599998474121001</v>
      </c>
      <c r="Z82">
        <v>5.5119999999999996</v>
      </c>
      <c r="AA82">
        <v>46.400001525878899</v>
      </c>
      <c r="AB82">
        <v>5.2430000000000003</v>
      </c>
    </row>
    <row r="83" spans="1:28" x14ac:dyDescent="0.2">
      <c r="A83" t="s">
        <v>80</v>
      </c>
      <c r="B83" s="1">
        <f t="shared" si="4"/>
        <v>23.7000007629394</v>
      </c>
      <c r="C83" s="1">
        <f t="shared" si="5"/>
        <v>22.560000038146939</v>
      </c>
      <c r="D83">
        <f t="shared" si="6"/>
        <v>0.28773492816981572</v>
      </c>
      <c r="E83" s="1">
        <f t="shared" si="7"/>
        <v>8.9335000000000004</v>
      </c>
      <c r="F83" s="1">
        <f>IF(B83='Global Best'!$B80,1,0)</f>
        <v>0</v>
      </c>
      <c r="G83" s="4">
        <f>('Global Best'!$B80-B83)/'Global Best'!$B80</f>
        <v>4.2016166943983271E-3</v>
      </c>
      <c r="I83">
        <v>21.5</v>
      </c>
      <c r="J83">
        <v>8.6449999999999996</v>
      </c>
      <c r="K83">
        <v>23.7000007629394</v>
      </c>
      <c r="L83">
        <v>9.1880000000000006</v>
      </c>
      <c r="M83">
        <v>21</v>
      </c>
      <c r="N83">
        <v>9.3650000000000002</v>
      </c>
      <c r="O83">
        <v>22.600000381469702</v>
      </c>
      <c r="P83">
        <v>8.5510000000000002</v>
      </c>
      <c r="Q83">
        <v>22.399999618530199</v>
      </c>
      <c r="R83">
        <v>9.09</v>
      </c>
      <c r="S83">
        <v>23.600000381469702</v>
      </c>
      <c r="T83">
        <v>8.4819999999999993</v>
      </c>
      <c r="U83">
        <v>21.899999618530199</v>
      </c>
      <c r="V83">
        <v>9.1150000000000002</v>
      </c>
      <c r="W83">
        <v>22.899999618530199</v>
      </c>
      <c r="X83">
        <v>8.9649999999999999</v>
      </c>
      <c r="Y83">
        <v>23</v>
      </c>
      <c r="Z83">
        <v>8.9740000000000002</v>
      </c>
      <c r="AA83">
        <v>23</v>
      </c>
      <c r="AB83">
        <v>8.9600000000000009</v>
      </c>
    </row>
    <row r="84" spans="1:28" x14ac:dyDescent="0.2">
      <c r="A84" t="s">
        <v>81</v>
      </c>
      <c r="B84" s="1">
        <f t="shared" si="4"/>
        <v>46.299999237060497</v>
      </c>
      <c r="C84" s="1">
        <f t="shared" si="5"/>
        <v>44.18999977111811</v>
      </c>
      <c r="D84">
        <f t="shared" si="6"/>
        <v>0.11798474477660238</v>
      </c>
      <c r="E84" s="1">
        <f t="shared" si="7"/>
        <v>5.2318000000000007</v>
      </c>
      <c r="F84" s="1">
        <f>IF(B84='Global Best'!$B81,1,0)</f>
        <v>0</v>
      </c>
      <c r="G84" s="4">
        <f>('Global Best'!$B81-B84)/'Global Best'!$B81</f>
        <v>5.3169779298318155E-2</v>
      </c>
      <c r="I84">
        <v>46.299999237060497</v>
      </c>
      <c r="J84">
        <v>5.2679999999999998</v>
      </c>
      <c r="K84">
        <v>44.599998474121001</v>
      </c>
      <c r="L84">
        <v>5.1100000000000003</v>
      </c>
      <c r="M84">
        <v>44.599998474121001</v>
      </c>
      <c r="N84">
        <v>5.2309999999999999</v>
      </c>
      <c r="O84">
        <v>43.200000762939403</v>
      </c>
      <c r="P84">
        <v>5.1970000000000001</v>
      </c>
      <c r="Q84">
        <v>43.200000762939403</v>
      </c>
      <c r="R84">
        <v>5.2530000000000001</v>
      </c>
      <c r="S84">
        <v>43.400001525878899</v>
      </c>
      <c r="T84">
        <v>5.3</v>
      </c>
      <c r="U84">
        <v>44.099998474121001</v>
      </c>
      <c r="V84">
        <v>5.04</v>
      </c>
      <c r="W84">
        <v>44.799999237060497</v>
      </c>
      <c r="X84">
        <v>5.3920000000000003</v>
      </c>
      <c r="Y84">
        <v>45.5</v>
      </c>
      <c r="Z84">
        <v>5.125</v>
      </c>
      <c r="AA84">
        <v>42.200000762939403</v>
      </c>
      <c r="AB84">
        <v>5.4020000000000001</v>
      </c>
    </row>
    <row r="85" spans="1:28" x14ac:dyDescent="0.2">
      <c r="A85" t="s">
        <v>82</v>
      </c>
      <c r="B85" s="1">
        <f t="shared" si="4"/>
        <v>24.799999237060501</v>
      </c>
      <c r="C85" s="1">
        <f t="shared" si="5"/>
        <v>22.870000076293898</v>
      </c>
      <c r="D85">
        <f t="shared" si="6"/>
        <v>0.29700684616127415</v>
      </c>
      <c r="E85" s="1">
        <f t="shared" si="7"/>
        <v>8.9862000000000002</v>
      </c>
      <c r="F85" s="1">
        <f>IF(B85='Global Best'!$B82,1,0)</f>
        <v>1</v>
      </c>
      <c r="G85" s="4">
        <f>('Global Best'!$B82-B85)/'Global Best'!$B82</f>
        <v>0</v>
      </c>
      <c r="I85">
        <v>21.899999618530199</v>
      </c>
      <c r="J85">
        <v>8.5809999999999995</v>
      </c>
      <c r="K85">
        <v>23.7000007629394</v>
      </c>
      <c r="L85">
        <v>8.8759999999999994</v>
      </c>
      <c r="M85">
        <v>23.7000007629394</v>
      </c>
      <c r="N85">
        <v>8.6489999999999991</v>
      </c>
      <c r="O85">
        <v>24.799999237060501</v>
      </c>
      <c r="P85">
        <v>9.2949999999999999</v>
      </c>
      <c r="Q85">
        <v>22.600000381469702</v>
      </c>
      <c r="R85">
        <v>9.3789999999999996</v>
      </c>
      <c r="S85">
        <v>21.600000381469702</v>
      </c>
      <c r="T85">
        <v>9.2029999999999994</v>
      </c>
      <c r="U85">
        <v>23</v>
      </c>
      <c r="V85">
        <v>9.2590000000000003</v>
      </c>
      <c r="W85">
        <v>23.399999618530199</v>
      </c>
      <c r="X85">
        <v>8.6479999999999997</v>
      </c>
      <c r="Y85">
        <v>21.899999618530199</v>
      </c>
      <c r="Z85">
        <v>8.89</v>
      </c>
      <c r="AA85">
        <v>22.100000381469702</v>
      </c>
      <c r="AB85">
        <v>9.0820000000000007</v>
      </c>
    </row>
  </sheetData>
  <mergeCells count="1"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Comparison</vt:lpstr>
      <vt:lpstr>Global Best</vt:lpstr>
      <vt:lpstr>SSS</vt:lpstr>
      <vt:lpstr>HPSS</vt:lpstr>
      <vt:lpstr>APSS</vt:lpstr>
      <vt:lpstr>CPSS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Sánchez-Oro Calvo</dc:creator>
  <cp:lastModifiedBy>Jesús Sánchez-Oro Calvo</cp:lastModifiedBy>
  <dcterms:created xsi:type="dcterms:W3CDTF">2023-09-21T08:45:13Z</dcterms:created>
  <dcterms:modified xsi:type="dcterms:W3CDTF">2025-02-26T12:55:37Z</dcterms:modified>
</cp:coreProperties>
</file>