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ja\Desktop\GRAFO\Artículos\WTDP (publicado)\Code\experiments\"/>
    </mc:Choice>
  </mc:AlternateContent>
  <xr:revisionPtr revIDLastSave="0" documentId="13_ncr:1_{CCEA8ED6-A39F-4154-A62E-F7F45ED3637D}" xr6:coauthVersionLast="47" xr6:coauthVersionMax="47" xr10:uidLastSave="{00000000-0000-0000-0000-000000000000}"/>
  <bookViews>
    <workbookView xWindow="-110" yWindow="-110" windowWidth="19420" windowHeight="10300" tabRatio="759" firstSheet="8" activeTab="10" xr2:uid="{00000000-000D-0000-FFFF-FFFF00000000}"/>
  </bookViews>
  <sheets>
    <sheet name="1" sheetId="1" r:id="rId1"/>
    <sheet name="2" sheetId="4" r:id="rId2"/>
    <sheet name="3" sheetId="5" r:id="rId3"/>
    <sheet name="4" sheetId="6" r:id="rId4"/>
    <sheet name="5" sheetId="8" r:id="rId5"/>
    <sheet name="6" sheetId="9" r:id="rId6"/>
    <sheet name="7" sheetId="10" r:id="rId7"/>
    <sheet name="8" sheetId="11" r:id="rId8"/>
    <sheet name="9" sheetId="12" r:id="rId9"/>
    <sheet name="10" sheetId="15" r:id="rId10"/>
    <sheet name="biased GRASP vs GRASP" sheetId="22" r:id="rId11"/>
    <sheet name="MA" sheetId="16" r:id="rId12"/>
    <sheet name="NEW" sheetId="23" r:id="rId13"/>
    <sheet name="CSM" sheetId="2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2" i="6"/>
  <c r="F13" i="23"/>
  <c r="F12" i="23"/>
  <c r="F11" i="23"/>
  <c r="F10" i="23"/>
  <c r="F9" i="23"/>
  <c r="F8" i="23"/>
  <c r="D8" i="23"/>
  <c r="E8" i="23"/>
  <c r="D9" i="23"/>
  <c r="E9" i="23"/>
  <c r="D10" i="23"/>
  <c r="E10" i="23"/>
  <c r="D11" i="23"/>
  <c r="E11" i="23"/>
  <c r="D12" i="23"/>
  <c r="E12" i="23"/>
  <c r="D13" i="23"/>
  <c r="E13" i="23"/>
  <c r="C13" i="23"/>
  <c r="C12" i="23"/>
  <c r="C11" i="23"/>
  <c r="C10" i="23"/>
  <c r="C9" i="23"/>
  <c r="C8" i="23"/>
  <c r="B13" i="23"/>
  <c r="B12" i="23"/>
  <c r="B11" i="23"/>
  <c r="B10" i="23"/>
  <c r="B9" i="23"/>
  <c r="B8" i="23"/>
  <c r="F3" i="1"/>
  <c r="D3" i="1"/>
  <c r="E3" i="1"/>
  <c r="C3" i="1"/>
  <c r="AW18" i="1"/>
  <c r="AW19" i="1"/>
  <c r="AW20" i="1"/>
  <c r="AW21" i="1"/>
  <c r="AW22" i="1"/>
  <c r="V22" i="1" s="1"/>
  <c r="AW23" i="1"/>
  <c r="AW24" i="1"/>
  <c r="AD24" i="1" s="1"/>
  <c r="AW25" i="1"/>
  <c r="AH25" i="1" s="1"/>
  <c r="AW26" i="1"/>
  <c r="AW27" i="1"/>
  <c r="V27" i="1" s="1"/>
  <c r="AW28" i="1"/>
  <c r="AW29" i="1"/>
  <c r="AW30" i="1"/>
  <c r="AW31" i="1"/>
  <c r="AW32" i="1"/>
  <c r="AW33" i="1"/>
  <c r="AW34" i="1"/>
  <c r="N34" i="1" s="1"/>
  <c r="AW35" i="1"/>
  <c r="AH35" i="1" s="1"/>
  <c r="AW36" i="1"/>
  <c r="E36" i="1" s="1"/>
  <c r="AW37" i="1"/>
  <c r="M37" i="1" s="1"/>
  <c r="AW38" i="1"/>
  <c r="AW39" i="1"/>
  <c r="AW40" i="1"/>
  <c r="Q40" i="1" s="1"/>
  <c r="AW41" i="1"/>
  <c r="F41" i="1" s="1"/>
  <c r="AW17" i="1"/>
  <c r="F4" i="5"/>
  <c r="E4" i="5"/>
  <c r="D4" i="5"/>
  <c r="C4" i="5"/>
  <c r="AC11" i="5"/>
  <c r="N11" i="5" s="1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C8" i="21"/>
  <c r="C7" i="21"/>
  <c r="D8" i="21"/>
  <c r="D7" i="21"/>
  <c r="E8" i="21"/>
  <c r="E7" i="21"/>
  <c r="F8" i="21"/>
  <c r="F7" i="21"/>
  <c r="F6" i="21"/>
  <c r="E6" i="21"/>
  <c r="D6" i="21"/>
  <c r="C6" i="21"/>
  <c r="F5" i="21"/>
  <c r="E5" i="21"/>
  <c r="D5" i="21"/>
  <c r="C5" i="21"/>
  <c r="F4" i="21"/>
  <c r="E4" i="21"/>
  <c r="D4" i="21"/>
  <c r="C4" i="21"/>
  <c r="F3" i="21"/>
  <c r="E3" i="21"/>
  <c r="D3" i="21"/>
  <c r="C3" i="21"/>
  <c r="B8" i="21"/>
  <c r="B7" i="21"/>
  <c r="B6" i="21"/>
  <c r="B5" i="21"/>
  <c r="B3" i="21"/>
  <c r="AB19" i="23"/>
  <c r="AB20" i="23"/>
  <c r="AB21" i="23"/>
  <c r="H21" i="23" s="1"/>
  <c r="AB22" i="23"/>
  <c r="D22" i="23" s="1"/>
  <c r="AB23" i="23"/>
  <c r="AB24" i="23"/>
  <c r="AB25" i="23"/>
  <c r="H25" i="23" s="1"/>
  <c r="AB26" i="23"/>
  <c r="I26" i="23" s="1"/>
  <c r="AB27" i="23"/>
  <c r="AB28" i="23"/>
  <c r="AB29" i="23"/>
  <c r="I29" i="23" s="1"/>
  <c r="AB30" i="23"/>
  <c r="H30" i="23" s="1"/>
  <c r="AB31" i="23"/>
  <c r="AB32" i="23"/>
  <c r="I32" i="23" s="1"/>
  <c r="AB33" i="23"/>
  <c r="H33" i="23" s="1"/>
  <c r="AB34" i="23"/>
  <c r="H34" i="23" s="1"/>
  <c r="AB35" i="23"/>
  <c r="I35" i="23" s="1"/>
  <c r="AB36" i="23"/>
  <c r="AB37" i="23"/>
  <c r="H37" i="23" s="1"/>
  <c r="AB38" i="23"/>
  <c r="H38" i="23" s="1"/>
  <c r="AB39" i="23"/>
  <c r="I39" i="23" s="1"/>
  <c r="AB40" i="23"/>
  <c r="D40" i="23" s="1"/>
  <c r="AB41" i="23"/>
  <c r="AB42" i="23"/>
  <c r="H42" i="23" s="1"/>
  <c r="AB43" i="23"/>
  <c r="E43" i="23" s="1"/>
  <c r="AB44" i="23"/>
  <c r="I44" i="23" s="1"/>
  <c r="AB45" i="23"/>
  <c r="E45" i="23" s="1"/>
  <c r="AB46" i="23"/>
  <c r="H46" i="23" s="1"/>
  <c r="AB47" i="23"/>
  <c r="I47" i="23" s="1"/>
  <c r="AB48" i="23"/>
  <c r="D48" i="23" s="1"/>
  <c r="AB49" i="23"/>
  <c r="H49" i="23" s="1"/>
  <c r="AB50" i="23"/>
  <c r="H50" i="23" s="1"/>
  <c r="AB51" i="23"/>
  <c r="AB52" i="23"/>
  <c r="AB53" i="23"/>
  <c r="E53" i="23" s="1"/>
  <c r="AB54" i="23"/>
  <c r="H54" i="23" s="1"/>
  <c r="AB55" i="23"/>
  <c r="I55" i="23" s="1"/>
  <c r="AB56" i="23"/>
  <c r="AB57" i="23"/>
  <c r="H57" i="23" s="1"/>
  <c r="AB58" i="23"/>
  <c r="H58" i="23" s="1"/>
  <c r="AB59" i="23"/>
  <c r="E59" i="23" s="1"/>
  <c r="AB60" i="23"/>
  <c r="I60" i="23" s="1"/>
  <c r="AB61" i="23"/>
  <c r="E61" i="23" s="1"/>
  <c r="AB62" i="23"/>
  <c r="H62" i="23" s="1"/>
  <c r="AB63" i="23"/>
  <c r="AB64" i="23"/>
  <c r="D64" i="23" s="1"/>
  <c r="AB65" i="23"/>
  <c r="D65" i="23" s="1"/>
  <c r="AB66" i="23"/>
  <c r="H66" i="23" s="1"/>
  <c r="AB67" i="23"/>
  <c r="D67" i="23" s="1"/>
  <c r="AB68" i="23"/>
  <c r="I68" i="23" s="1"/>
  <c r="AB69" i="23"/>
  <c r="E69" i="23" s="1"/>
  <c r="AB70" i="23"/>
  <c r="H70" i="23" s="1"/>
  <c r="AB71" i="23"/>
  <c r="AB72" i="23"/>
  <c r="AB73" i="23"/>
  <c r="H73" i="23" s="1"/>
  <c r="AB74" i="23"/>
  <c r="D74" i="23" s="1"/>
  <c r="AB75" i="23"/>
  <c r="I75" i="23" s="1"/>
  <c r="AB76" i="23"/>
  <c r="I76" i="23" s="1"/>
  <c r="AB77" i="23"/>
  <c r="E77" i="23" s="1"/>
  <c r="AB78" i="23"/>
  <c r="H78" i="23" s="1"/>
  <c r="AB79" i="23"/>
  <c r="AB80" i="23"/>
  <c r="AB81" i="23"/>
  <c r="AB82" i="23"/>
  <c r="AB83" i="23"/>
  <c r="AB84" i="23"/>
  <c r="I84" i="23" s="1"/>
  <c r="AB85" i="23"/>
  <c r="H85" i="23" s="1"/>
  <c r="AB86" i="23"/>
  <c r="H86" i="23" s="1"/>
  <c r="AB87" i="23"/>
  <c r="AB88" i="23"/>
  <c r="AB89" i="23"/>
  <c r="D89" i="23" s="1"/>
  <c r="AB90" i="23"/>
  <c r="H90" i="23" s="1"/>
  <c r="AB91" i="23"/>
  <c r="E91" i="23" s="1"/>
  <c r="AB92" i="23"/>
  <c r="I92" i="23" s="1"/>
  <c r="AB93" i="23"/>
  <c r="H93" i="23" s="1"/>
  <c r="AB94" i="23"/>
  <c r="AB95" i="23"/>
  <c r="I95" i="23" s="1"/>
  <c r="AB96" i="23"/>
  <c r="AB97" i="23"/>
  <c r="H97" i="23" s="1"/>
  <c r="AB98" i="23"/>
  <c r="H98" i="23" s="1"/>
  <c r="AB99" i="23"/>
  <c r="E99" i="23" s="1"/>
  <c r="AB100" i="23"/>
  <c r="I100" i="23" s="1"/>
  <c r="AB101" i="23"/>
  <c r="H101" i="23" s="1"/>
  <c r="AB102" i="23"/>
  <c r="I102" i="23" s="1"/>
  <c r="AB103" i="23"/>
  <c r="AB104" i="23"/>
  <c r="AB105" i="23"/>
  <c r="H105" i="23" s="1"/>
  <c r="AB106" i="23"/>
  <c r="E106" i="23" s="1"/>
  <c r="AB107" i="23"/>
  <c r="E107" i="23" s="1"/>
  <c r="AB108" i="23"/>
  <c r="E108" i="23" s="1"/>
  <c r="AB109" i="23"/>
  <c r="H109" i="23" s="1"/>
  <c r="AB110" i="23"/>
  <c r="H110" i="23" s="1"/>
  <c r="AB111" i="23"/>
  <c r="D111" i="23" s="1"/>
  <c r="AB112" i="23"/>
  <c r="AB113" i="23"/>
  <c r="H113" i="23" s="1"/>
  <c r="AB114" i="23"/>
  <c r="H114" i="23" s="1"/>
  <c r="AB115" i="23"/>
  <c r="AB116" i="23"/>
  <c r="AB117" i="23"/>
  <c r="H117" i="23" s="1"/>
  <c r="AB118" i="23"/>
  <c r="H118" i="23" s="1"/>
  <c r="AB119" i="23"/>
  <c r="AB120" i="23"/>
  <c r="AB121" i="23"/>
  <c r="H121" i="23" s="1"/>
  <c r="AB122" i="23"/>
  <c r="H122" i="23" s="1"/>
  <c r="AB123" i="23"/>
  <c r="I123" i="23" s="1"/>
  <c r="AB124" i="23"/>
  <c r="D124" i="23" s="1"/>
  <c r="AB125" i="23"/>
  <c r="H125" i="23" s="1"/>
  <c r="AB126" i="23"/>
  <c r="H126" i="23" s="1"/>
  <c r="AB127" i="23"/>
  <c r="E127" i="23" s="1"/>
  <c r="AB128" i="23"/>
  <c r="AB129" i="23"/>
  <c r="E129" i="23" s="1"/>
  <c r="AB130" i="23"/>
  <c r="D130" i="23" s="1"/>
  <c r="AB131" i="23"/>
  <c r="I131" i="23" s="1"/>
  <c r="AB132" i="23"/>
  <c r="D132" i="23" s="1"/>
  <c r="AB133" i="23"/>
  <c r="H133" i="23" s="1"/>
  <c r="AB134" i="23"/>
  <c r="I134" i="23" s="1"/>
  <c r="AB135" i="23"/>
  <c r="E135" i="23" s="1"/>
  <c r="AB136" i="23"/>
  <c r="AB137" i="23"/>
  <c r="AB138" i="23"/>
  <c r="H138" i="23" s="1"/>
  <c r="AB139" i="23"/>
  <c r="AB140" i="23"/>
  <c r="AB141" i="23"/>
  <c r="AB142" i="23"/>
  <c r="H142" i="23" s="1"/>
  <c r="AB143" i="23"/>
  <c r="I143" i="23" s="1"/>
  <c r="AB144" i="23"/>
  <c r="I144" i="23" s="1"/>
  <c r="AB145" i="23"/>
  <c r="AB146" i="23"/>
  <c r="E146" i="23" s="1"/>
  <c r="AB147" i="23"/>
  <c r="AB148" i="23"/>
  <c r="AB149" i="23"/>
  <c r="H149" i="23" s="1"/>
  <c r="AB150" i="23"/>
  <c r="H150" i="23" s="1"/>
  <c r="AB151" i="23"/>
  <c r="E151" i="23" s="1"/>
  <c r="AB152" i="23"/>
  <c r="AB18" i="23"/>
  <c r="H18" i="23" s="1"/>
  <c r="H134" i="23"/>
  <c r="C4" i="23"/>
  <c r="B4" i="23"/>
  <c r="A4" i="23"/>
  <c r="C3" i="23"/>
  <c r="B3" i="23"/>
  <c r="A3" i="23"/>
  <c r="AC146" i="21"/>
  <c r="J146" i="21" s="1"/>
  <c r="AC145" i="21"/>
  <c r="AC144" i="21"/>
  <c r="J144" i="21" s="1"/>
  <c r="F144" i="21"/>
  <c r="AC143" i="21"/>
  <c r="J143" i="21" s="1"/>
  <c r="AC142" i="21"/>
  <c r="E142" i="21" s="1"/>
  <c r="AC141" i="21"/>
  <c r="I141" i="21" s="1"/>
  <c r="AC140" i="21"/>
  <c r="F140" i="21" s="1"/>
  <c r="I140" i="21"/>
  <c r="AC139" i="21"/>
  <c r="I139" i="21" s="1"/>
  <c r="AC138" i="21"/>
  <c r="J138" i="21" s="1"/>
  <c r="AC137" i="21"/>
  <c r="AC136" i="21"/>
  <c r="J136" i="21" s="1"/>
  <c r="AC135" i="21"/>
  <c r="J135" i="21" s="1"/>
  <c r="AC134" i="21"/>
  <c r="E134" i="21" s="1"/>
  <c r="AC133" i="21"/>
  <c r="I133" i="21" s="1"/>
  <c r="AC132" i="21"/>
  <c r="E132" i="21" s="1"/>
  <c r="I132" i="21"/>
  <c r="F132" i="21"/>
  <c r="AC131" i="21"/>
  <c r="F131" i="21" s="1"/>
  <c r="I131" i="21"/>
  <c r="E131" i="21"/>
  <c r="AC130" i="21"/>
  <c r="J130" i="21" s="1"/>
  <c r="AC129" i="21"/>
  <c r="AC128" i="21"/>
  <c r="J128" i="21" s="1"/>
  <c r="AC127" i="21"/>
  <c r="J127" i="21" s="1"/>
  <c r="AC126" i="21"/>
  <c r="E126" i="21" s="1"/>
  <c r="AC125" i="21"/>
  <c r="J125" i="21" s="1"/>
  <c r="AC124" i="21"/>
  <c r="J124" i="21" s="1"/>
  <c r="AC123" i="21"/>
  <c r="I123" i="21" s="1"/>
  <c r="AC122" i="21"/>
  <c r="J122" i="21" s="1"/>
  <c r="AC121" i="21"/>
  <c r="AC120" i="21"/>
  <c r="J120" i="21" s="1"/>
  <c r="AC119" i="21"/>
  <c r="J119" i="21" s="1"/>
  <c r="AC118" i="21"/>
  <c r="E118" i="21" s="1"/>
  <c r="AC117" i="21"/>
  <c r="J117" i="21" s="1"/>
  <c r="AC116" i="21"/>
  <c r="J116" i="21" s="1"/>
  <c r="AC115" i="21"/>
  <c r="J115" i="21" s="1"/>
  <c r="AC114" i="21"/>
  <c r="J114" i="21" s="1"/>
  <c r="AC113" i="21"/>
  <c r="AC112" i="21"/>
  <c r="J112" i="21" s="1"/>
  <c r="AC111" i="21"/>
  <c r="J111" i="21" s="1"/>
  <c r="AC110" i="21"/>
  <c r="E110" i="21" s="1"/>
  <c r="AC109" i="21"/>
  <c r="J109" i="21" s="1"/>
  <c r="F109" i="21"/>
  <c r="AC108" i="21"/>
  <c r="J108" i="21" s="1"/>
  <c r="AC107" i="21"/>
  <c r="F107" i="21" s="1"/>
  <c r="AC106" i="21"/>
  <c r="J106" i="21" s="1"/>
  <c r="AC105" i="21"/>
  <c r="AC104" i="21"/>
  <c r="J104" i="21" s="1"/>
  <c r="AC103" i="21"/>
  <c r="J103" i="21" s="1"/>
  <c r="AC102" i="21"/>
  <c r="E102" i="21" s="1"/>
  <c r="AC101" i="21"/>
  <c r="J101" i="21" s="1"/>
  <c r="AC100" i="21"/>
  <c r="J100" i="21" s="1"/>
  <c r="AC99" i="21"/>
  <c r="E99" i="21" s="1"/>
  <c r="AC98" i="21"/>
  <c r="J98" i="21" s="1"/>
  <c r="AC97" i="21"/>
  <c r="AC96" i="21"/>
  <c r="J96" i="21" s="1"/>
  <c r="AC95" i="21"/>
  <c r="J95" i="21" s="1"/>
  <c r="AC94" i="21"/>
  <c r="E94" i="21" s="1"/>
  <c r="AC93" i="21"/>
  <c r="J93" i="21" s="1"/>
  <c r="AC92" i="21"/>
  <c r="F92" i="21" s="1"/>
  <c r="AC91" i="21"/>
  <c r="F91" i="21" s="1"/>
  <c r="AC90" i="21"/>
  <c r="J90" i="21" s="1"/>
  <c r="AC89" i="21"/>
  <c r="AC88" i="21"/>
  <c r="J88" i="21" s="1"/>
  <c r="AC87" i="21"/>
  <c r="J87" i="21" s="1"/>
  <c r="AC86" i="21"/>
  <c r="AC85" i="21"/>
  <c r="J85" i="21" s="1"/>
  <c r="AC84" i="21"/>
  <c r="J84" i="21" s="1"/>
  <c r="AC83" i="21"/>
  <c r="F83" i="21" s="1"/>
  <c r="AC82" i="21"/>
  <c r="J82" i="21" s="1"/>
  <c r="AC81" i="21"/>
  <c r="AC80" i="21"/>
  <c r="J80" i="21" s="1"/>
  <c r="AC79" i="21"/>
  <c r="J79" i="21" s="1"/>
  <c r="AC78" i="21"/>
  <c r="J78" i="21" s="1"/>
  <c r="AC77" i="21"/>
  <c r="J77" i="21" s="1"/>
  <c r="AC76" i="21"/>
  <c r="F76" i="21" s="1"/>
  <c r="AC75" i="21"/>
  <c r="J75" i="21" s="1"/>
  <c r="AC74" i="21"/>
  <c r="J74" i="21" s="1"/>
  <c r="AC73" i="21"/>
  <c r="AC72" i="21"/>
  <c r="J72" i="21" s="1"/>
  <c r="AC71" i="21"/>
  <c r="J71" i="21" s="1"/>
  <c r="AC70" i="21"/>
  <c r="J70" i="21" s="1"/>
  <c r="AC69" i="21"/>
  <c r="J69" i="21" s="1"/>
  <c r="AC68" i="21"/>
  <c r="E68" i="21" s="1"/>
  <c r="AC67" i="21"/>
  <c r="F67" i="21" s="1"/>
  <c r="AC66" i="21"/>
  <c r="J66" i="21" s="1"/>
  <c r="AC65" i="21"/>
  <c r="AC64" i="21"/>
  <c r="J64" i="21" s="1"/>
  <c r="AC63" i="21"/>
  <c r="J63" i="21" s="1"/>
  <c r="AC62" i="21"/>
  <c r="AC61" i="21"/>
  <c r="J61" i="21" s="1"/>
  <c r="AC60" i="21"/>
  <c r="I60" i="21" s="1"/>
  <c r="J60" i="21"/>
  <c r="AC59" i="21"/>
  <c r="J59" i="21" s="1"/>
  <c r="AC58" i="21"/>
  <c r="J58" i="21" s="1"/>
  <c r="AC57" i="21"/>
  <c r="AC56" i="21"/>
  <c r="J56" i="21" s="1"/>
  <c r="AC55" i="21"/>
  <c r="J55" i="21" s="1"/>
  <c r="AC54" i="21"/>
  <c r="J54" i="21" s="1"/>
  <c r="AC53" i="21"/>
  <c r="I53" i="21" s="1"/>
  <c r="AC52" i="21"/>
  <c r="I52" i="21" s="1"/>
  <c r="J52" i="21"/>
  <c r="AC51" i="21"/>
  <c r="J51" i="21" s="1"/>
  <c r="AC50" i="21"/>
  <c r="J50" i="21" s="1"/>
  <c r="AC49" i="21"/>
  <c r="AC48" i="21"/>
  <c r="J48" i="21" s="1"/>
  <c r="AC47" i="21"/>
  <c r="J47" i="21" s="1"/>
  <c r="AC46" i="21"/>
  <c r="J46" i="21" s="1"/>
  <c r="AC45" i="21"/>
  <c r="J45" i="21" s="1"/>
  <c r="AC44" i="21"/>
  <c r="J44" i="21" s="1"/>
  <c r="E44" i="21"/>
  <c r="AC43" i="21"/>
  <c r="F43" i="21" s="1"/>
  <c r="AC42" i="21"/>
  <c r="J42" i="21" s="1"/>
  <c r="AC41" i="21"/>
  <c r="AC40" i="21"/>
  <c r="I40" i="21" s="1"/>
  <c r="AC39" i="21"/>
  <c r="J39" i="21" s="1"/>
  <c r="AC38" i="21"/>
  <c r="J38" i="21" s="1"/>
  <c r="AC37" i="21"/>
  <c r="J37" i="21" s="1"/>
  <c r="AC36" i="21"/>
  <c r="F36" i="21" s="1"/>
  <c r="AC35" i="21"/>
  <c r="F35" i="21" s="1"/>
  <c r="AC34" i="21"/>
  <c r="J34" i="21" s="1"/>
  <c r="AC33" i="21"/>
  <c r="AC32" i="21"/>
  <c r="E32" i="21" s="1"/>
  <c r="AC31" i="21"/>
  <c r="J31" i="21" s="1"/>
  <c r="AC30" i="21"/>
  <c r="J30" i="21" s="1"/>
  <c r="AC29" i="21"/>
  <c r="J29" i="21" s="1"/>
  <c r="AC28" i="21"/>
  <c r="E28" i="21" s="1"/>
  <c r="AC27" i="21"/>
  <c r="F27" i="21" s="1"/>
  <c r="AC26" i="21"/>
  <c r="J26" i="21" s="1"/>
  <c r="AC25" i="21"/>
  <c r="AC24" i="21"/>
  <c r="J24" i="21" s="1"/>
  <c r="AC23" i="21"/>
  <c r="J23" i="21" s="1"/>
  <c r="AC22" i="21"/>
  <c r="J22" i="21" s="1"/>
  <c r="AC21" i="21"/>
  <c r="J21" i="21" s="1"/>
  <c r="AC20" i="21"/>
  <c r="F20" i="21" s="1"/>
  <c r="AC19" i="21"/>
  <c r="F19" i="21" s="1"/>
  <c r="AC18" i="21"/>
  <c r="J18" i="21" s="1"/>
  <c r="F18" i="21"/>
  <c r="E18" i="21"/>
  <c r="AC17" i="21"/>
  <c r="I17" i="21" s="1"/>
  <c r="AC16" i="21"/>
  <c r="J16" i="21" s="1"/>
  <c r="AC15" i="21"/>
  <c r="AC14" i="21"/>
  <c r="J14" i="21" s="1"/>
  <c r="AC13" i="21"/>
  <c r="J13" i="21" s="1"/>
  <c r="F13" i="21"/>
  <c r="AC12" i="21"/>
  <c r="J12" i="21" s="1"/>
  <c r="B4" i="21"/>
  <c r="C3" i="16"/>
  <c r="C3" i="12"/>
  <c r="C5" i="4"/>
  <c r="C4" i="4"/>
  <c r="C3" i="4"/>
  <c r="D5" i="15"/>
  <c r="AC13" i="22"/>
  <c r="I13" i="22" s="1"/>
  <c r="AC14" i="22"/>
  <c r="J14" i="22" s="1"/>
  <c r="AC15" i="22"/>
  <c r="I15" i="22" s="1"/>
  <c r="AC16" i="22"/>
  <c r="I16" i="22" s="1"/>
  <c r="AC17" i="22"/>
  <c r="J17" i="22" s="1"/>
  <c r="AC18" i="22"/>
  <c r="J18" i="22" s="1"/>
  <c r="AC19" i="22"/>
  <c r="I19" i="22" s="1"/>
  <c r="AC20" i="22"/>
  <c r="J20" i="22" s="1"/>
  <c r="AC21" i="22"/>
  <c r="I21" i="22" s="1"/>
  <c r="AC22" i="22"/>
  <c r="J22" i="22" s="1"/>
  <c r="AC23" i="22"/>
  <c r="I23" i="22" s="1"/>
  <c r="AC24" i="22"/>
  <c r="I24" i="22" s="1"/>
  <c r="AC25" i="22"/>
  <c r="J25" i="22" s="1"/>
  <c r="AC26" i="22"/>
  <c r="J26" i="22" s="1"/>
  <c r="AC27" i="22"/>
  <c r="I27" i="22" s="1"/>
  <c r="AC28" i="22"/>
  <c r="J28" i="22" s="1"/>
  <c r="AC29" i="22"/>
  <c r="I29" i="22" s="1"/>
  <c r="AC30" i="22"/>
  <c r="J30" i="22" s="1"/>
  <c r="AC31" i="22"/>
  <c r="I31" i="22" s="1"/>
  <c r="AC32" i="22"/>
  <c r="I32" i="22" s="1"/>
  <c r="AC33" i="22"/>
  <c r="J33" i="22" s="1"/>
  <c r="AC34" i="22"/>
  <c r="J34" i="22" s="1"/>
  <c r="AC35" i="22"/>
  <c r="I35" i="22" s="1"/>
  <c r="AC36" i="22"/>
  <c r="I36" i="22" s="1"/>
  <c r="AC37" i="22"/>
  <c r="I37" i="22" s="1"/>
  <c r="AC38" i="22"/>
  <c r="J38" i="22" s="1"/>
  <c r="AC39" i="22"/>
  <c r="I39" i="22" s="1"/>
  <c r="AC40" i="22"/>
  <c r="I40" i="22" s="1"/>
  <c r="AC41" i="22"/>
  <c r="I41" i="22" s="1"/>
  <c r="AC42" i="22"/>
  <c r="J42" i="22" s="1"/>
  <c r="AC43" i="22"/>
  <c r="I43" i="22" s="1"/>
  <c r="AC44" i="22"/>
  <c r="I44" i="22" s="1"/>
  <c r="AC45" i="22"/>
  <c r="I45" i="22" s="1"/>
  <c r="AC46" i="22"/>
  <c r="J46" i="22" s="1"/>
  <c r="AC47" i="22"/>
  <c r="I47" i="22" s="1"/>
  <c r="AC48" i="22"/>
  <c r="I48" i="22" s="1"/>
  <c r="AC49" i="22"/>
  <c r="I49" i="22" s="1"/>
  <c r="AC50" i="22"/>
  <c r="J50" i="22" s="1"/>
  <c r="AC51" i="22"/>
  <c r="I51" i="22" s="1"/>
  <c r="AC52" i="22"/>
  <c r="I52" i="22" s="1"/>
  <c r="AC53" i="22"/>
  <c r="I53" i="22" s="1"/>
  <c r="AC54" i="22"/>
  <c r="J54" i="22" s="1"/>
  <c r="AC55" i="22"/>
  <c r="I55" i="22" s="1"/>
  <c r="AC56" i="22"/>
  <c r="I56" i="22" s="1"/>
  <c r="AC57" i="22"/>
  <c r="I57" i="22" s="1"/>
  <c r="AC58" i="22"/>
  <c r="I58" i="22" s="1"/>
  <c r="AC59" i="22"/>
  <c r="I59" i="22" s="1"/>
  <c r="AC60" i="22"/>
  <c r="I60" i="22" s="1"/>
  <c r="AC61" i="22"/>
  <c r="J61" i="22" s="1"/>
  <c r="AC62" i="22"/>
  <c r="I62" i="22" s="1"/>
  <c r="AC63" i="22"/>
  <c r="I63" i="22" s="1"/>
  <c r="AC64" i="22"/>
  <c r="I64" i="22" s="1"/>
  <c r="AC65" i="22"/>
  <c r="I65" i="22" s="1"/>
  <c r="AC66" i="22"/>
  <c r="I66" i="22" s="1"/>
  <c r="AC67" i="22"/>
  <c r="I67" i="22" s="1"/>
  <c r="AC68" i="22"/>
  <c r="I68" i="22" s="1"/>
  <c r="AC69" i="22"/>
  <c r="J69" i="22" s="1"/>
  <c r="AC70" i="22"/>
  <c r="I70" i="22" s="1"/>
  <c r="AC71" i="22"/>
  <c r="I71" i="22" s="1"/>
  <c r="AC72" i="22"/>
  <c r="I72" i="22" s="1"/>
  <c r="AC73" i="22"/>
  <c r="I73" i="22" s="1"/>
  <c r="AC74" i="22"/>
  <c r="I74" i="22" s="1"/>
  <c r="AC75" i="22"/>
  <c r="I75" i="22" s="1"/>
  <c r="AC76" i="22"/>
  <c r="J76" i="22" s="1"/>
  <c r="AC77" i="22"/>
  <c r="J77" i="22" s="1"/>
  <c r="AC78" i="22"/>
  <c r="I78" i="22" s="1"/>
  <c r="AC79" i="22"/>
  <c r="I79" i="22" s="1"/>
  <c r="AC80" i="22"/>
  <c r="I80" i="22" s="1"/>
  <c r="AC81" i="22"/>
  <c r="I81" i="22" s="1"/>
  <c r="AC82" i="22"/>
  <c r="I82" i="22" s="1"/>
  <c r="AC83" i="22"/>
  <c r="I83" i="22" s="1"/>
  <c r="AC84" i="22"/>
  <c r="I84" i="22" s="1"/>
  <c r="AC85" i="22"/>
  <c r="J85" i="22" s="1"/>
  <c r="AC86" i="22"/>
  <c r="I86" i="22" s="1"/>
  <c r="AC87" i="22"/>
  <c r="I87" i="22" s="1"/>
  <c r="AC88" i="22"/>
  <c r="I88" i="22" s="1"/>
  <c r="AC89" i="22"/>
  <c r="I89" i="22" s="1"/>
  <c r="AC90" i="22"/>
  <c r="I90" i="22" s="1"/>
  <c r="AC91" i="22"/>
  <c r="I91" i="22" s="1"/>
  <c r="AC92" i="22"/>
  <c r="I92" i="22" s="1"/>
  <c r="AC93" i="22"/>
  <c r="J93" i="22" s="1"/>
  <c r="AC94" i="22"/>
  <c r="I94" i="22" s="1"/>
  <c r="AC95" i="22"/>
  <c r="I95" i="22" s="1"/>
  <c r="AC96" i="22"/>
  <c r="E96" i="22" s="1"/>
  <c r="AC97" i="22"/>
  <c r="I97" i="22" s="1"/>
  <c r="AC98" i="22"/>
  <c r="I98" i="22" s="1"/>
  <c r="AC99" i="22"/>
  <c r="I99" i="22" s="1"/>
  <c r="AC100" i="22"/>
  <c r="I100" i="22" s="1"/>
  <c r="AC101" i="22"/>
  <c r="J101" i="22" s="1"/>
  <c r="AC102" i="22"/>
  <c r="I102" i="22" s="1"/>
  <c r="AC103" i="22"/>
  <c r="I103" i="22" s="1"/>
  <c r="AC104" i="22"/>
  <c r="I104" i="22" s="1"/>
  <c r="AC105" i="22"/>
  <c r="I105" i="22" s="1"/>
  <c r="AC106" i="22"/>
  <c r="J106" i="22" s="1"/>
  <c r="AC107" i="22"/>
  <c r="J107" i="22" s="1"/>
  <c r="AC108" i="22"/>
  <c r="I108" i="22" s="1"/>
  <c r="AC109" i="22"/>
  <c r="J109" i="22" s="1"/>
  <c r="AC110" i="22"/>
  <c r="I110" i="22" s="1"/>
  <c r="AC111" i="22"/>
  <c r="I111" i="22" s="1"/>
  <c r="AC112" i="22"/>
  <c r="I112" i="22" s="1"/>
  <c r="AC113" i="22"/>
  <c r="I113" i="22" s="1"/>
  <c r="AC114" i="22"/>
  <c r="J114" i="22" s="1"/>
  <c r="AC115" i="22"/>
  <c r="J115" i="22" s="1"/>
  <c r="AC116" i="22"/>
  <c r="I116" i="22" s="1"/>
  <c r="AC117" i="22"/>
  <c r="F117" i="22" s="1"/>
  <c r="AC118" i="22"/>
  <c r="I118" i="22" s="1"/>
  <c r="AC119" i="22"/>
  <c r="I119" i="22" s="1"/>
  <c r="AC120" i="22"/>
  <c r="I120" i="22" s="1"/>
  <c r="AC121" i="22"/>
  <c r="I121" i="22" s="1"/>
  <c r="AC122" i="22"/>
  <c r="J122" i="22" s="1"/>
  <c r="AC123" i="22"/>
  <c r="F123" i="22" s="1"/>
  <c r="AC124" i="22"/>
  <c r="I124" i="22" s="1"/>
  <c r="AC125" i="22"/>
  <c r="J125" i="22" s="1"/>
  <c r="AC126" i="22"/>
  <c r="I126" i="22" s="1"/>
  <c r="AC127" i="22"/>
  <c r="I127" i="22" s="1"/>
  <c r="AC128" i="22"/>
  <c r="I128" i="22" s="1"/>
  <c r="AC129" i="22"/>
  <c r="J129" i="22" s="1"/>
  <c r="AC130" i="22"/>
  <c r="F130" i="22" s="1"/>
  <c r="AC131" i="22"/>
  <c r="F131" i="22" s="1"/>
  <c r="AC132" i="22"/>
  <c r="I132" i="22" s="1"/>
  <c r="AC133" i="22"/>
  <c r="F133" i="22" s="1"/>
  <c r="AC134" i="22"/>
  <c r="I134" i="22" s="1"/>
  <c r="AC135" i="22"/>
  <c r="I135" i="22" s="1"/>
  <c r="AC136" i="22"/>
  <c r="F136" i="22" s="1"/>
  <c r="AC137" i="22"/>
  <c r="J137" i="22" s="1"/>
  <c r="AC138" i="22"/>
  <c r="J138" i="22" s="1"/>
  <c r="AC139" i="22"/>
  <c r="J139" i="22" s="1"/>
  <c r="AC140" i="22"/>
  <c r="I140" i="22" s="1"/>
  <c r="AC141" i="22"/>
  <c r="F141" i="22" s="1"/>
  <c r="AC142" i="22"/>
  <c r="E142" i="22" s="1"/>
  <c r="AC143" i="22"/>
  <c r="I143" i="22" s="1"/>
  <c r="AC144" i="22"/>
  <c r="F144" i="22" s="1"/>
  <c r="AC145" i="22"/>
  <c r="I145" i="22" s="1"/>
  <c r="AC146" i="22"/>
  <c r="J146" i="22" s="1"/>
  <c r="AC12" i="22"/>
  <c r="I12" i="22" s="1"/>
  <c r="F115" i="22"/>
  <c r="E98" i="22"/>
  <c r="F91" i="22"/>
  <c r="F90" i="22"/>
  <c r="F42" i="22"/>
  <c r="F41" i="22"/>
  <c r="F19" i="22"/>
  <c r="D4" i="22"/>
  <c r="C4" i="22"/>
  <c r="B4" i="22"/>
  <c r="D3" i="22"/>
  <c r="C3" i="22"/>
  <c r="B3" i="22"/>
  <c r="AC36" i="15"/>
  <c r="N36" i="15" s="1"/>
  <c r="AC35" i="15"/>
  <c r="N35" i="15" s="1"/>
  <c r="AC34" i="15"/>
  <c r="J34" i="15" s="1"/>
  <c r="AC33" i="15"/>
  <c r="I33" i="15" s="1"/>
  <c r="AC32" i="15"/>
  <c r="I32" i="15" s="1"/>
  <c r="AC31" i="15"/>
  <c r="E31" i="15" s="1"/>
  <c r="AC30" i="15"/>
  <c r="E30" i="15" s="1"/>
  <c r="AC29" i="15"/>
  <c r="N29" i="15" s="1"/>
  <c r="AC28" i="15"/>
  <c r="N28" i="15" s="1"/>
  <c r="AC27" i="15"/>
  <c r="N27" i="15" s="1"/>
  <c r="AC26" i="15"/>
  <c r="J26" i="15" s="1"/>
  <c r="AC25" i="15"/>
  <c r="I25" i="15" s="1"/>
  <c r="AC24" i="15"/>
  <c r="I24" i="15" s="1"/>
  <c r="AC23" i="15"/>
  <c r="E23" i="15" s="1"/>
  <c r="AC22" i="15"/>
  <c r="E22" i="15" s="1"/>
  <c r="AC21" i="15"/>
  <c r="M21" i="15" s="1"/>
  <c r="AC20" i="15"/>
  <c r="N20" i="15" s="1"/>
  <c r="AC19" i="15"/>
  <c r="N19" i="15" s="1"/>
  <c r="AC18" i="15"/>
  <c r="J18" i="15" s="1"/>
  <c r="AC17" i="15"/>
  <c r="I17" i="15" s="1"/>
  <c r="AC16" i="15"/>
  <c r="I16" i="15" s="1"/>
  <c r="AC15" i="15"/>
  <c r="E15" i="15" s="1"/>
  <c r="AC14" i="15"/>
  <c r="E14" i="15" s="1"/>
  <c r="AC13" i="15"/>
  <c r="M13" i="15" s="1"/>
  <c r="AC12" i="15"/>
  <c r="N12" i="15" s="1"/>
  <c r="C5" i="15"/>
  <c r="B5" i="15"/>
  <c r="D4" i="15"/>
  <c r="C4" i="15"/>
  <c r="B4" i="15"/>
  <c r="D3" i="15"/>
  <c r="C3" i="15"/>
  <c r="B3" i="15"/>
  <c r="AC35" i="12"/>
  <c r="J35" i="12" s="1"/>
  <c r="AC34" i="12"/>
  <c r="F34" i="12" s="1"/>
  <c r="AC33" i="12"/>
  <c r="J33" i="12" s="1"/>
  <c r="AC32" i="12"/>
  <c r="J32" i="12" s="1"/>
  <c r="AC31" i="12"/>
  <c r="I31" i="12" s="1"/>
  <c r="F31" i="12"/>
  <c r="AC30" i="12"/>
  <c r="J30" i="12" s="1"/>
  <c r="AC29" i="12"/>
  <c r="E29" i="12" s="1"/>
  <c r="F29" i="12"/>
  <c r="AC28" i="12"/>
  <c r="J28" i="12" s="1"/>
  <c r="AC27" i="12"/>
  <c r="J27" i="12" s="1"/>
  <c r="AC26" i="12"/>
  <c r="F26" i="12" s="1"/>
  <c r="AC25" i="12"/>
  <c r="J25" i="12" s="1"/>
  <c r="AC24" i="12"/>
  <c r="J24" i="12" s="1"/>
  <c r="AC23" i="12"/>
  <c r="E23" i="12" s="1"/>
  <c r="AC22" i="12"/>
  <c r="J22" i="12" s="1"/>
  <c r="AC21" i="12"/>
  <c r="I21" i="12" s="1"/>
  <c r="AC20" i="12"/>
  <c r="E20" i="12" s="1"/>
  <c r="AC19" i="12"/>
  <c r="J19" i="12" s="1"/>
  <c r="AC18" i="12"/>
  <c r="F18" i="12" s="1"/>
  <c r="AC17" i="12"/>
  <c r="J17" i="12" s="1"/>
  <c r="AC16" i="12"/>
  <c r="J16" i="12" s="1"/>
  <c r="AC15" i="12"/>
  <c r="E15" i="12" s="1"/>
  <c r="AC14" i="12"/>
  <c r="J14" i="12" s="1"/>
  <c r="AC13" i="12"/>
  <c r="I13" i="12" s="1"/>
  <c r="AC12" i="12"/>
  <c r="J12" i="12" s="1"/>
  <c r="AC11" i="12"/>
  <c r="J11" i="12" s="1"/>
  <c r="D3" i="12"/>
  <c r="B3" i="12"/>
  <c r="D2" i="12"/>
  <c r="C2" i="12"/>
  <c r="B2" i="12"/>
  <c r="AS40" i="11"/>
  <c r="AO40" i="11" s="1"/>
  <c r="AS39" i="11"/>
  <c r="AL39" i="11" s="1"/>
  <c r="AS38" i="11"/>
  <c r="AP38" i="11" s="1"/>
  <c r="AS37" i="11"/>
  <c r="AP37" i="11" s="1"/>
  <c r="AS36" i="11"/>
  <c r="AK36" i="11" s="1"/>
  <c r="AS35" i="11"/>
  <c r="AD35" i="11" s="1"/>
  <c r="AS34" i="11"/>
  <c r="AH34" i="11" s="1"/>
  <c r="AS33" i="11"/>
  <c r="AD33" i="11" s="1"/>
  <c r="AS32" i="11"/>
  <c r="AO32" i="11" s="1"/>
  <c r="AS31" i="11"/>
  <c r="AL31" i="11" s="1"/>
  <c r="AS30" i="11"/>
  <c r="AP30" i="11" s="1"/>
  <c r="AS29" i="11"/>
  <c r="AP29" i="11" s="1"/>
  <c r="AS28" i="11"/>
  <c r="AK28" i="11" s="1"/>
  <c r="AS27" i="11"/>
  <c r="AD27" i="11" s="1"/>
  <c r="AS26" i="11"/>
  <c r="AK26" i="11" s="1"/>
  <c r="AS25" i="11"/>
  <c r="AD25" i="11" s="1"/>
  <c r="AS24" i="11"/>
  <c r="AO24" i="11" s="1"/>
  <c r="AS23" i="11"/>
  <c r="AL23" i="11" s="1"/>
  <c r="AS22" i="11"/>
  <c r="AK22" i="11" s="1"/>
  <c r="AS21" i="11"/>
  <c r="AP21" i="11" s="1"/>
  <c r="AS20" i="11"/>
  <c r="AK20" i="11" s="1"/>
  <c r="AS19" i="11"/>
  <c r="AD19" i="11" s="1"/>
  <c r="AS18" i="11"/>
  <c r="AK18" i="11" s="1"/>
  <c r="AS17" i="11"/>
  <c r="AD17" i="11" s="1"/>
  <c r="AS16" i="11"/>
  <c r="AO16" i="11" s="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AC34" i="10"/>
  <c r="R34" i="10" s="1"/>
  <c r="AC33" i="10"/>
  <c r="R33" i="10" s="1"/>
  <c r="AC32" i="10"/>
  <c r="R32" i="10" s="1"/>
  <c r="AC31" i="10"/>
  <c r="R31" i="10" s="1"/>
  <c r="AC30" i="10"/>
  <c r="M30" i="10" s="1"/>
  <c r="AC29" i="10"/>
  <c r="N29" i="10" s="1"/>
  <c r="AC28" i="10"/>
  <c r="Q28" i="10" s="1"/>
  <c r="AC27" i="10"/>
  <c r="R27" i="10" s="1"/>
  <c r="AC26" i="10"/>
  <c r="R26" i="10" s="1"/>
  <c r="AC25" i="10"/>
  <c r="R25" i="10" s="1"/>
  <c r="AC24" i="10"/>
  <c r="R24" i="10" s="1"/>
  <c r="AC23" i="10"/>
  <c r="R23" i="10" s="1"/>
  <c r="AC22" i="10"/>
  <c r="R22" i="10" s="1"/>
  <c r="AC21" i="10"/>
  <c r="N21" i="10" s="1"/>
  <c r="AC20" i="10"/>
  <c r="Q20" i="10" s="1"/>
  <c r="AC19" i="10"/>
  <c r="R19" i="10" s="1"/>
  <c r="AC18" i="10"/>
  <c r="R18" i="10" s="1"/>
  <c r="AC17" i="10"/>
  <c r="F17" i="10" s="1"/>
  <c r="AC16" i="10"/>
  <c r="I16" i="10" s="1"/>
  <c r="AC15" i="10"/>
  <c r="J15" i="10" s="1"/>
  <c r="AC14" i="10"/>
  <c r="M14" i="10" s="1"/>
  <c r="AC13" i="10"/>
  <c r="N13" i="10" s="1"/>
  <c r="AC12" i="10"/>
  <c r="Q12" i="10" s="1"/>
  <c r="AC11" i="10"/>
  <c r="R11" i="10" s="1"/>
  <c r="AC10" i="10"/>
  <c r="R10" i="10" s="1"/>
  <c r="D6" i="10"/>
  <c r="C6" i="10"/>
  <c r="B6" i="10"/>
  <c r="D5" i="10"/>
  <c r="C5" i="10"/>
  <c r="B5" i="10"/>
  <c r="D4" i="10"/>
  <c r="C4" i="10"/>
  <c r="B4" i="10"/>
  <c r="D3" i="10"/>
  <c r="C3" i="10"/>
  <c r="B3" i="10"/>
  <c r="D6" i="9"/>
  <c r="C6" i="9"/>
  <c r="B6" i="9"/>
  <c r="AC34" i="9"/>
  <c r="N34" i="9" s="1"/>
  <c r="AC33" i="9"/>
  <c r="N33" i="9" s="1"/>
  <c r="AC32" i="9"/>
  <c r="M32" i="9" s="1"/>
  <c r="AC31" i="9"/>
  <c r="I31" i="9" s="1"/>
  <c r="AC30" i="9"/>
  <c r="F30" i="9" s="1"/>
  <c r="AC29" i="9"/>
  <c r="E29" i="9" s="1"/>
  <c r="AC28" i="9"/>
  <c r="Q28" i="9" s="1"/>
  <c r="AC27" i="9"/>
  <c r="R27" i="9" s="1"/>
  <c r="AC26" i="9"/>
  <c r="N26" i="9" s="1"/>
  <c r="AC25" i="9"/>
  <c r="N25" i="9" s="1"/>
  <c r="AC24" i="9"/>
  <c r="M24" i="9" s="1"/>
  <c r="AC23" i="9"/>
  <c r="I23" i="9" s="1"/>
  <c r="AC22" i="9"/>
  <c r="F22" i="9" s="1"/>
  <c r="AC21" i="9"/>
  <c r="E21" i="9" s="1"/>
  <c r="AC20" i="9"/>
  <c r="M20" i="9" s="1"/>
  <c r="AC19" i="9"/>
  <c r="N19" i="9" s="1"/>
  <c r="AC18" i="9"/>
  <c r="N18" i="9" s="1"/>
  <c r="AC17" i="9"/>
  <c r="N17" i="9" s="1"/>
  <c r="AC16" i="9"/>
  <c r="M16" i="9" s="1"/>
  <c r="AC15" i="9"/>
  <c r="I15" i="9" s="1"/>
  <c r="AC14" i="9"/>
  <c r="N14" i="9" s="1"/>
  <c r="AC13" i="9"/>
  <c r="N13" i="9" s="1"/>
  <c r="AC12" i="9"/>
  <c r="M12" i="9" s="1"/>
  <c r="AC11" i="9"/>
  <c r="N11" i="9" s="1"/>
  <c r="AC10" i="9"/>
  <c r="N10" i="9" s="1"/>
  <c r="D5" i="9"/>
  <c r="C5" i="9"/>
  <c r="B5" i="9"/>
  <c r="D3" i="9"/>
  <c r="C3" i="9"/>
  <c r="B3" i="9"/>
  <c r="D4" i="9"/>
  <c r="C4" i="9"/>
  <c r="B4" i="9"/>
  <c r="D4" i="8"/>
  <c r="C4" i="8"/>
  <c r="B4" i="8"/>
  <c r="N26" i="8"/>
  <c r="B2" i="8"/>
  <c r="AC35" i="8"/>
  <c r="J35" i="8" s="1"/>
  <c r="AC34" i="8"/>
  <c r="F34" i="8" s="1"/>
  <c r="AC33" i="8"/>
  <c r="J33" i="8" s="1"/>
  <c r="AC32" i="8"/>
  <c r="J32" i="8" s="1"/>
  <c r="AC31" i="8"/>
  <c r="I31" i="8" s="1"/>
  <c r="AC30" i="8"/>
  <c r="I30" i="8" s="1"/>
  <c r="AC29" i="8"/>
  <c r="F29" i="8" s="1"/>
  <c r="AC28" i="8"/>
  <c r="J28" i="8" s="1"/>
  <c r="AC27" i="8"/>
  <c r="J27" i="8" s="1"/>
  <c r="AC26" i="8"/>
  <c r="F26" i="8" s="1"/>
  <c r="AC25" i="8"/>
  <c r="J25" i="8" s="1"/>
  <c r="AC24" i="8"/>
  <c r="J24" i="8" s="1"/>
  <c r="AC23" i="8"/>
  <c r="E23" i="8" s="1"/>
  <c r="J23" i="8"/>
  <c r="AC22" i="8"/>
  <c r="I22" i="8" s="1"/>
  <c r="AC21" i="8"/>
  <c r="F21" i="8" s="1"/>
  <c r="AC20" i="8"/>
  <c r="J20" i="8" s="1"/>
  <c r="E20" i="8"/>
  <c r="AC19" i="8"/>
  <c r="J19" i="8" s="1"/>
  <c r="AC18" i="8"/>
  <c r="F18" i="8" s="1"/>
  <c r="AC17" i="8"/>
  <c r="J17" i="8" s="1"/>
  <c r="AC16" i="8"/>
  <c r="J16" i="8" s="1"/>
  <c r="AC15" i="8"/>
  <c r="E15" i="8" s="1"/>
  <c r="AC14" i="8"/>
  <c r="I14" i="8" s="1"/>
  <c r="AC13" i="8"/>
  <c r="F13" i="8" s="1"/>
  <c r="I13" i="8"/>
  <c r="AC12" i="8"/>
  <c r="J12" i="8" s="1"/>
  <c r="AC11" i="8"/>
  <c r="D3" i="8"/>
  <c r="C3" i="8"/>
  <c r="B3" i="8"/>
  <c r="D2" i="8"/>
  <c r="C2" i="8"/>
  <c r="C2" i="6"/>
  <c r="AC35" i="6"/>
  <c r="J35" i="6" s="1"/>
  <c r="AC34" i="6"/>
  <c r="F34" i="6" s="1"/>
  <c r="AC33" i="6"/>
  <c r="J33" i="6" s="1"/>
  <c r="AC32" i="6"/>
  <c r="J32" i="6" s="1"/>
  <c r="AC31" i="6"/>
  <c r="E31" i="6" s="1"/>
  <c r="AC30" i="6"/>
  <c r="I30" i="6" s="1"/>
  <c r="AC29" i="6"/>
  <c r="I29" i="6" s="1"/>
  <c r="AC28" i="6"/>
  <c r="J28" i="6" s="1"/>
  <c r="AC27" i="6"/>
  <c r="J27" i="6" s="1"/>
  <c r="E27" i="6"/>
  <c r="AC26" i="6"/>
  <c r="F26" i="6" s="1"/>
  <c r="AC25" i="6"/>
  <c r="J25" i="6" s="1"/>
  <c r="AC24" i="6"/>
  <c r="J24" i="6" s="1"/>
  <c r="AC23" i="6"/>
  <c r="E23" i="6" s="1"/>
  <c r="AC22" i="6"/>
  <c r="I22" i="6" s="1"/>
  <c r="AC21" i="6"/>
  <c r="I21" i="6" s="1"/>
  <c r="AC20" i="6"/>
  <c r="J20" i="6" s="1"/>
  <c r="AC19" i="6"/>
  <c r="J19" i="6" s="1"/>
  <c r="AC18" i="6"/>
  <c r="F18" i="6" s="1"/>
  <c r="AC17" i="6"/>
  <c r="J17" i="6" s="1"/>
  <c r="AC16" i="6"/>
  <c r="J16" i="6" s="1"/>
  <c r="AC15" i="6"/>
  <c r="E15" i="6" s="1"/>
  <c r="AC14" i="6"/>
  <c r="J14" i="6" s="1"/>
  <c r="AC13" i="6"/>
  <c r="I13" i="6" s="1"/>
  <c r="AC12" i="6"/>
  <c r="J12" i="6" s="1"/>
  <c r="AC11" i="6"/>
  <c r="J11" i="6" s="1"/>
  <c r="D3" i="6"/>
  <c r="C3" i="6"/>
  <c r="B3" i="6"/>
  <c r="D2" i="6"/>
  <c r="AC35" i="5"/>
  <c r="I35" i="5" s="1"/>
  <c r="AC34" i="5"/>
  <c r="AC33" i="5"/>
  <c r="AC32" i="5"/>
  <c r="J32" i="5" s="1"/>
  <c r="AC31" i="5"/>
  <c r="I31" i="5" s="1"/>
  <c r="AC30" i="5"/>
  <c r="J30" i="5" s="1"/>
  <c r="AC29" i="5"/>
  <c r="J29" i="5" s="1"/>
  <c r="AC28" i="5"/>
  <c r="I28" i="5" s="1"/>
  <c r="AC27" i="5"/>
  <c r="I27" i="5" s="1"/>
  <c r="AC26" i="5"/>
  <c r="AC25" i="5"/>
  <c r="AC24" i="5"/>
  <c r="J24" i="5" s="1"/>
  <c r="AC23" i="5"/>
  <c r="I23" i="5" s="1"/>
  <c r="AC22" i="5"/>
  <c r="F22" i="5" s="1"/>
  <c r="AC21" i="5"/>
  <c r="F21" i="5" s="1"/>
  <c r="AC20" i="5"/>
  <c r="J20" i="5" s="1"/>
  <c r="AC19" i="5"/>
  <c r="J19" i="5" s="1"/>
  <c r="AC18" i="5"/>
  <c r="AC17" i="5"/>
  <c r="AC16" i="5"/>
  <c r="J16" i="5" s="1"/>
  <c r="AC15" i="5"/>
  <c r="I15" i="5" s="1"/>
  <c r="AC14" i="5"/>
  <c r="F14" i="5" s="1"/>
  <c r="AC13" i="5"/>
  <c r="E13" i="5" s="1"/>
  <c r="AC12" i="5"/>
  <c r="J12" i="5" s="1"/>
  <c r="E12" i="5"/>
  <c r="F11" i="5"/>
  <c r="D3" i="5"/>
  <c r="C3" i="5"/>
  <c r="B3" i="5"/>
  <c r="D2" i="5"/>
  <c r="C2" i="5"/>
  <c r="B2" i="5"/>
  <c r="D5" i="4"/>
  <c r="D4" i="4"/>
  <c r="D3" i="4"/>
  <c r="AC13" i="4"/>
  <c r="M13" i="4" s="1"/>
  <c r="AC14" i="4"/>
  <c r="M14" i="4" s="1"/>
  <c r="AC15" i="4"/>
  <c r="N15" i="4" s="1"/>
  <c r="AC16" i="4"/>
  <c r="M16" i="4" s="1"/>
  <c r="AC17" i="4"/>
  <c r="M17" i="4" s="1"/>
  <c r="AC18" i="4"/>
  <c r="F18" i="4" s="1"/>
  <c r="AC19" i="4"/>
  <c r="E19" i="4" s="1"/>
  <c r="AC20" i="4"/>
  <c r="F20" i="4" s="1"/>
  <c r="AC21" i="4"/>
  <c r="M21" i="4" s="1"/>
  <c r="AC22" i="4"/>
  <c r="M22" i="4" s="1"/>
  <c r="AC23" i="4"/>
  <c r="E23" i="4" s="1"/>
  <c r="AC24" i="4"/>
  <c r="E24" i="4" s="1"/>
  <c r="AC25" i="4"/>
  <c r="M25" i="4" s="1"/>
  <c r="AC26" i="4"/>
  <c r="E26" i="4" s="1"/>
  <c r="AC27" i="4"/>
  <c r="E27" i="4" s="1"/>
  <c r="AC28" i="4"/>
  <c r="F28" i="4" s="1"/>
  <c r="AC29" i="4"/>
  <c r="M29" i="4" s="1"/>
  <c r="AC30" i="4"/>
  <c r="M30" i="4" s="1"/>
  <c r="AC31" i="4"/>
  <c r="N31" i="4" s="1"/>
  <c r="AC32" i="4"/>
  <c r="N32" i="4" s="1"/>
  <c r="AC33" i="4"/>
  <c r="M33" i="4" s="1"/>
  <c r="AC34" i="4"/>
  <c r="E34" i="4" s="1"/>
  <c r="AC35" i="4"/>
  <c r="E35" i="4" s="1"/>
  <c r="AC36" i="4"/>
  <c r="F36" i="4" s="1"/>
  <c r="AC12" i="4"/>
  <c r="E13" i="4"/>
  <c r="F13" i="4"/>
  <c r="E14" i="4"/>
  <c r="F14" i="4"/>
  <c r="E18" i="4"/>
  <c r="E21" i="4"/>
  <c r="F21" i="4"/>
  <c r="E22" i="4"/>
  <c r="F22" i="4"/>
  <c r="F27" i="4"/>
  <c r="E29" i="4"/>
  <c r="F29" i="4"/>
  <c r="E30" i="4"/>
  <c r="F30" i="4"/>
  <c r="D13" i="1"/>
  <c r="D12" i="1"/>
  <c r="D11" i="1"/>
  <c r="D10" i="1"/>
  <c r="D9" i="1"/>
  <c r="D8" i="1"/>
  <c r="D7" i="1"/>
  <c r="D6" i="1"/>
  <c r="D5" i="1"/>
  <c r="C13" i="1"/>
  <c r="C12" i="1"/>
  <c r="C11" i="1"/>
  <c r="C10" i="1"/>
  <c r="C9" i="1"/>
  <c r="C8" i="1"/>
  <c r="C7" i="1"/>
  <c r="C6" i="1"/>
  <c r="C5" i="1"/>
  <c r="D4" i="1"/>
  <c r="C4" i="1"/>
  <c r="Z18" i="1"/>
  <c r="AD19" i="1"/>
  <c r="AH20" i="1"/>
  <c r="AT21" i="1"/>
  <c r="Z23" i="1"/>
  <c r="AT26" i="1"/>
  <c r="Z28" i="1"/>
  <c r="AD29" i="1"/>
  <c r="AH30" i="1"/>
  <c r="AT31" i="1"/>
  <c r="V32" i="1"/>
  <c r="R33" i="1"/>
  <c r="Z38" i="1"/>
  <c r="AD39" i="1"/>
  <c r="AH40" i="1"/>
  <c r="Q18" i="1"/>
  <c r="R18" i="1"/>
  <c r="Q19" i="1"/>
  <c r="R19" i="1"/>
  <c r="Q20" i="1"/>
  <c r="R20" i="1"/>
  <c r="R22" i="1"/>
  <c r="Q23" i="1"/>
  <c r="R23" i="1"/>
  <c r="R28" i="1"/>
  <c r="Q29" i="1"/>
  <c r="Q30" i="1"/>
  <c r="R30" i="1"/>
  <c r="Q31" i="1"/>
  <c r="R32" i="1"/>
  <c r="Q38" i="1"/>
  <c r="R38" i="1"/>
  <c r="R39" i="1"/>
  <c r="R40" i="1"/>
  <c r="R41" i="1"/>
  <c r="M18" i="1"/>
  <c r="N18" i="1"/>
  <c r="M20" i="1"/>
  <c r="N20" i="1"/>
  <c r="N22" i="1"/>
  <c r="M23" i="1"/>
  <c r="N23" i="1"/>
  <c r="M28" i="1"/>
  <c r="N28" i="1"/>
  <c r="M29" i="1"/>
  <c r="M30" i="1"/>
  <c r="N30" i="1"/>
  <c r="N31" i="1"/>
  <c r="M32" i="1"/>
  <c r="N33" i="1"/>
  <c r="M38" i="1"/>
  <c r="N38" i="1"/>
  <c r="M39" i="1"/>
  <c r="N39" i="1"/>
  <c r="M40" i="1"/>
  <c r="N40" i="1"/>
  <c r="I18" i="1"/>
  <c r="J18" i="1"/>
  <c r="I19" i="1"/>
  <c r="I20" i="1"/>
  <c r="J20" i="1"/>
  <c r="I22" i="1"/>
  <c r="J22" i="1"/>
  <c r="I23" i="1"/>
  <c r="J23" i="1"/>
  <c r="I28" i="1"/>
  <c r="J28" i="1"/>
  <c r="I29" i="1"/>
  <c r="J29" i="1"/>
  <c r="I30" i="1"/>
  <c r="J30" i="1"/>
  <c r="I31" i="1"/>
  <c r="J31" i="1"/>
  <c r="J32" i="1"/>
  <c r="J33" i="1"/>
  <c r="I38" i="1"/>
  <c r="J38" i="1"/>
  <c r="J39" i="1"/>
  <c r="J40" i="1"/>
  <c r="J41" i="1"/>
  <c r="F32" i="1"/>
  <c r="F38" i="1"/>
  <c r="F39" i="1"/>
  <c r="F40" i="1"/>
  <c r="E34" i="1"/>
  <c r="E35" i="1"/>
  <c r="E38" i="1"/>
  <c r="E39" i="1"/>
  <c r="E40" i="1"/>
  <c r="B13" i="1"/>
  <c r="B12" i="1"/>
  <c r="B11" i="1"/>
  <c r="B10" i="1"/>
  <c r="B9" i="1"/>
  <c r="F18" i="1"/>
  <c r="F20" i="1"/>
  <c r="F22" i="1"/>
  <c r="AH17" i="1"/>
  <c r="B4" i="1"/>
  <c r="AB56" i="16"/>
  <c r="U56" i="16" s="1"/>
  <c r="AB55" i="16"/>
  <c r="M55" i="16" s="1"/>
  <c r="AB54" i="16"/>
  <c r="Q54" i="16" s="1"/>
  <c r="AB53" i="16"/>
  <c r="U53" i="16" s="1"/>
  <c r="AB52" i="16"/>
  <c r="P52" i="16" s="1"/>
  <c r="AB51" i="16"/>
  <c r="U51" i="16" s="1"/>
  <c r="AB50" i="16"/>
  <c r="Q50" i="16" s="1"/>
  <c r="AB49" i="16"/>
  <c r="Q49" i="16" s="1"/>
  <c r="AB48" i="16"/>
  <c r="U48" i="16" s="1"/>
  <c r="AB47" i="16"/>
  <c r="M47" i="16" s="1"/>
  <c r="AB46" i="16"/>
  <c r="Q46" i="16" s="1"/>
  <c r="AB45" i="16"/>
  <c r="U45" i="16" s="1"/>
  <c r="AB44" i="16"/>
  <c r="P44" i="16" s="1"/>
  <c r="AB43" i="16"/>
  <c r="U43" i="16" s="1"/>
  <c r="AB42" i="16"/>
  <c r="U42" i="16" s="1"/>
  <c r="AB41" i="16"/>
  <c r="Q41" i="16" s="1"/>
  <c r="AB40" i="16"/>
  <c r="U40" i="16" s="1"/>
  <c r="AB39" i="16"/>
  <c r="M39" i="16" s="1"/>
  <c r="AB38" i="16"/>
  <c r="Q38" i="16" s="1"/>
  <c r="AB37" i="16"/>
  <c r="U37" i="16" s="1"/>
  <c r="AB36" i="16"/>
  <c r="P36" i="16" s="1"/>
  <c r="AB35" i="16"/>
  <c r="U35" i="16" s="1"/>
  <c r="AB34" i="16"/>
  <c r="I34" i="16" s="1"/>
  <c r="D34" i="16"/>
  <c r="AB33" i="16"/>
  <c r="Q33" i="16" s="1"/>
  <c r="AB32" i="16"/>
  <c r="U32" i="16" s="1"/>
  <c r="AB31" i="16"/>
  <c r="M31" i="16" s="1"/>
  <c r="AB30" i="16"/>
  <c r="Q30" i="16" s="1"/>
  <c r="AB29" i="16"/>
  <c r="U29" i="16" s="1"/>
  <c r="AB28" i="16"/>
  <c r="P28" i="16" s="1"/>
  <c r="AB27" i="16"/>
  <c r="U27" i="16" s="1"/>
  <c r="AB26" i="16"/>
  <c r="I26" i="16" s="1"/>
  <c r="AB25" i="16"/>
  <c r="Q25" i="16" s="1"/>
  <c r="AB24" i="16"/>
  <c r="U24" i="16" s="1"/>
  <c r="AB23" i="16"/>
  <c r="M23" i="16" s="1"/>
  <c r="AB22" i="16"/>
  <c r="Q22" i="16" s="1"/>
  <c r="AB21" i="16"/>
  <c r="U21" i="16" s="1"/>
  <c r="AB20" i="16"/>
  <c r="P20" i="16" s="1"/>
  <c r="AB19" i="16"/>
  <c r="U19" i="16" s="1"/>
  <c r="AB18" i="16"/>
  <c r="T18" i="16" s="1"/>
  <c r="AB17" i="16"/>
  <c r="Q17" i="16" s="1"/>
  <c r="AB16" i="16"/>
  <c r="U16" i="16" s="1"/>
  <c r="AB15" i="16"/>
  <c r="M15" i="16" s="1"/>
  <c r="AB14" i="16"/>
  <c r="Q14" i="16" s="1"/>
  <c r="AB13" i="16"/>
  <c r="U13" i="16" s="1"/>
  <c r="AB12" i="16"/>
  <c r="P12" i="16" s="1"/>
  <c r="C7" i="16"/>
  <c r="B7" i="16"/>
  <c r="A7" i="16"/>
  <c r="C6" i="16"/>
  <c r="B6" i="16"/>
  <c r="A6" i="16"/>
  <c r="C5" i="16"/>
  <c r="B5" i="16"/>
  <c r="A5" i="16"/>
  <c r="C4" i="16"/>
  <c r="B4" i="16"/>
  <c r="A4" i="16"/>
  <c r="B3" i="16"/>
  <c r="A3" i="16"/>
  <c r="H29" i="23" l="1"/>
  <c r="H89" i="23"/>
  <c r="D30" i="23"/>
  <c r="I43" i="23"/>
  <c r="I150" i="23"/>
  <c r="H26" i="23"/>
  <c r="H129" i="23"/>
  <c r="I21" i="23"/>
  <c r="D135" i="23"/>
  <c r="H61" i="23"/>
  <c r="E32" i="23"/>
  <c r="E35" i="23"/>
  <c r="E85" i="23"/>
  <c r="H45" i="23"/>
  <c r="I38" i="23"/>
  <c r="E92" i="23"/>
  <c r="D127" i="23"/>
  <c r="D43" i="23"/>
  <c r="E132" i="23"/>
  <c r="H53" i="23"/>
  <c r="H102" i="23"/>
  <c r="I133" i="23"/>
  <c r="H106" i="23"/>
  <c r="H22" i="23"/>
  <c r="I142" i="23"/>
  <c r="I37" i="23"/>
  <c r="D143" i="23"/>
  <c r="AT36" i="1"/>
  <c r="J37" i="1"/>
  <c r="Q37" i="1"/>
  <c r="F27" i="1"/>
  <c r="N27" i="1"/>
  <c r="I40" i="1"/>
  <c r="N37" i="1"/>
  <c r="M27" i="1"/>
  <c r="I37" i="1"/>
  <c r="R27" i="1"/>
  <c r="F37" i="1"/>
  <c r="I27" i="1"/>
  <c r="Q27" i="1"/>
  <c r="I24" i="1"/>
  <c r="R37" i="1"/>
  <c r="R24" i="1"/>
  <c r="R34" i="1"/>
  <c r="M34" i="1"/>
  <c r="E37" i="1"/>
  <c r="J25" i="1"/>
  <c r="AD34" i="1"/>
  <c r="F34" i="1"/>
  <c r="J34" i="1"/>
  <c r="V37" i="1"/>
  <c r="J27" i="1"/>
  <c r="J26" i="1"/>
  <c r="N26" i="1"/>
  <c r="M36" i="1"/>
  <c r="F36" i="1"/>
  <c r="N35" i="1"/>
  <c r="N24" i="1"/>
  <c r="N19" i="1"/>
  <c r="Q32" i="1"/>
  <c r="Q21" i="1"/>
  <c r="AO37" i="1"/>
  <c r="AO32" i="1"/>
  <c r="AO27" i="1"/>
  <c r="AO22" i="1"/>
  <c r="AK41" i="1"/>
  <c r="AK36" i="1"/>
  <c r="AK31" i="1"/>
  <c r="AK26" i="1"/>
  <c r="AK21" i="1"/>
  <c r="AG40" i="1"/>
  <c r="AG35" i="1"/>
  <c r="AG30" i="1"/>
  <c r="AG25" i="1"/>
  <c r="AG20" i="1"/>
  <c r="AC39" i="1"/>
  <c r="AC34" i="1"/>
  <c r="AC29" i="1"/>
  <c r="AC24" i="1"/>
  <c r="AC19" i="1"/>
  <c r="Y38" i="1"/>
  <c r="Y33" i="1"/>
  <c r="Y28" i="1"/>
  <c r="Y23" i="1"/>
  <c r="Y18" i="1"/>
  <c r="U37" i="1"/>
  <c r="U32" i="1"/>
  <c r="U27" i="1"/>
  <c r="U22" i="1"/>
  <c r="AS17" i="1"/>
  <c r="AS22" i="1"/>
  <c r="AS27" i="1"/>
  <c r="AS32" i="1"/>
  <c r="AS37" i="1"/>
  <c r="Q26" i="1"/>
  <c r="M21" i="1"/>
  <c r="N41" i="1"/>
  <c r="N25" i="1"/>
  <c r="F19" i="1"/>
  <c r="F35" i="1"/>
  <c r="I32" i="1"/>
  <c r="J21" i="1"/>
  <c r="M35" i="1"/>
  <c r="N29" i="1"/>
  <c r="M24" i="1"/>
  <c r="M19" i="1"/>
  <c r="R31" i="1"/>
  <c r="R26" i="1"/>
  <c r="AP41" i="1"/>
  <c r="AP36" i="1"/>
  <c r="AP31" i="1"/>
  <c r="AP26" i="1"/>
  <c r="AP21" i="1"/>
  <c r="AL40" i="1"/>
  <c r="AL35" i="1"/>
  <c r="AL30" i="1"/>
  <c r="AL25" i="1"/>
  <c r="AL20" i="1"/>
  <c r="AH39" i="1"/>
  <c r="AH34" i="1"/>
  <c r="AH29" i="1"/>
  <c r="AH24" i="1"/>
  <c r="AH19" i="1"/>
  <c r="AD38" i="1"/>
  <c r="AD33" i="1"/>
  <c r="AD28" i="1"/>
  <c r="AD23" i="1"/>
  <c r="AD18" i="1"/>
  <c r="Z37" i="1"/>
  <c r="Z32" i="1"/>
  <c r="Z27" i="1"/>
  <c r="Z22" i="1"/>
  <c r="V41" i="1"/>
  <c r="V36" i="1"/>
  <c r="V31" i="1"/>
  <c r="V26" i="1"/>
  <c r="V21" i="1"/>
  <c r="J17" i="1"/>
  <c r="AT17" i="1"/>
  <c r="AT22" i="1"/>
  <c r="AT27" i="1"/>
  <c r="AT32" i="1"/>
  <c r="AT37" i="1"/>
  <c r="AO41" i="1"/>
  <c r="AO36" i="1"/>
  <c r="AO31" i="1"/>
  <c r="AO26" i="1"/>
  <c r="AO21" i="1"/>
  <c r="AK40" i="1"/>
  <c r="AK35" i="1"/>
  <c r="AK30" i="1"/>
  <c r="AK25" i="1"/>
  <c r="AK20" i="1"/>
  <c r="AG39" i="1"/>
  <c r="AG34" i="1"/>
  <c r="AG29" i="1"/>
  <c r="AG24" i="1"/>
  <c r="AG19" i="1"/>
  <c r="AC38" i="1"/>
  <c r="AC33" i="1"/>
  <c r="AC28" i="1"/>
  <c r="AC23" i="1"/>
  <c r="AC18" i="1"/>
  <c r="Y37" i="1"/>
  <c r="Y32" i="1"/>
  <c r="Y27" i="1"/>
  <c r="Y22" i="1"/>
  <c r="U41" i="1"/>
  <c r="U36" i="1"/>
  <c r="U31" i="1"/>
  <c r="U26" i="1"/>
  <c r="U21" i="1"/>
  <c r="I17" i="1"/>
  <c r="AS18" i="1"/>
  <c r="AS23" i="1"/>
  <c r="AS28" i="1"/>
  <c r="AS33" i="1"/>
  <c r="AS38" i="1"/>
  <c r="J36" i="1"/>
  <c r="I26" i="1"/>
  <c r="R36" i="1"/>
  <c r="AP40" i="1"/>
  <c r="AP35" i="1"/>
  <c r="AP30" i="1"/>
  <c r="AP25" i="1"/>
  <c r="AP20" i="1"/>
  <c r="AL39" i="1"/>
  <c r="AL34" i="1"/>
  <c r="AL29" i="1"/>
  <c r="AL24" i="1"/>
  <c r="AL19" i="1"/>
  <c r="AH38" i="1"/>
  <c r="AH33" i="1"/>
  <c r="AH28" i="1"/>
  <c r="AH23" i="1"/>
  <c r="AH18" i="1"/>
  <c r="AD37" i="1"/>
  <c r="AD32" i="1"/>
  <c r="AD27" i="1"/>
  <c r="AD22" i="1"/>
  <c r="Z41" i="1"/>
  <c r="Z36" i="1"/>
  <c r="Z31" i="1"/>
  <c r="Z26" i="1"/>
  <c r="Z21" i="1"/>
  <c r="V40" i="1"/>
  <c r="V35" i="1"/>
  <c r="V30" i="1"/>
  <c r="V25" i="1"/>
  <c r="V20" i="1"/>
  <c r="AT18" i="1"/>
  <c r="AT23" i="1"/>
  <c r="AT28" i="1"/>
  <c r="AT33" i="1"/>
  <c r="AT38" i="1"/>
  <c r="I36" i="1"/>
  <c r="AO40" i="1"/>
  <c r="AO35" i="1"/>
  <c r="AO30" i="1"/>
  <c r="AO25" i="1"/>
  <c r="AO20" i="1"/>
  <c r="AK39" i="1"/>
  <c r="AK34" i="1"/>
  <c r="AK29" i="1"/>
  <c r="AK24" i="1"/>
  <c r="AK19" i="1"/>
  <c r="AG38" i="1"/>
  <c r="AG33" i="1"/>
  <c r="AG28" i="1"/>
  <c r="AG23" i="1"/>
  <c r="AG18" i="1"/>
  <c r="AC37" i="1"/>
  <c r="AC32" i="1"/>
  <c r="AC27" i="1"/>
  <c r="AC22" i="1"/>
  <c r="Y41" i="1"/>
  <c r="Y36" i="1"/>
  <c r="Y31" i="1"/>
  <c r="Y26" i="1"/>
  <c r="Y21" i="1"/>
  <c r="U40" i="1"/>
  <c r="U35" i="1"/>
  <c r="U30" i="1"/>
  <c r="U25" i="1"/>
  <c r="U20" i="1"/>
  <c r="AS19" i="1"/>
  <c r="AS24" i="1"/>
  <c r="AS29" i="1"/>
  <c r="AS34" i="1"/>
  <c r="AS39" i="1"/>
  <c r="I21" i="1"/>
  <c r="Q36" i="1"/>
  <c r="Q24" i="1"/>
  <c r="E32" i="1"/>
  <c r="J35" i="1"/>
  <c r="J24" i="1"/>
  <c r="J19" i="1"/>
  <c r="N32" i="1"/>
  <c r="M22" i="1"/>
  <c r="R35" i="1"/>
  <c r="R29" i="1"/>
  <c r="AP39" i="1"/>
  <c r="AP34" i="1"/>
  <c r="AP29" i="1"/>
  <c r="AP24" i="1"/>
  <c r="AP19" i="1"/>
  <c r="AL38" i="1"/>
  <c r="AL33" i="1"/>
  <c r="AL28" i="1"/>
  <c r="AL23" i="1"/>
  <c r="AL18" i="1"/>
  <c r="AH37" i="1"/>
  <c r="AH32" i="1"/>
  <c r="AH27" i="1"/>
  <c r="AH22" i="1"/>
  <c r="AD41" i="1"/>
  <c r="AD36" i="1"/>
  <c r="AD31" i="1"/>
  <c r="AD26" i="1"/>
  <c r="AD21" i="1"/>
  <c r="Z40" i="1"/>
  <c r="Z35" i="1"/>
  <c r="Z30" i="1"/>
  <c r="Z25" i="1"/>
  <c r="Z20" i="1"/>
  <c r="V39" i="1"/>
  <c r="V34" i="1"/>
  <c r="V29" i="1"/>
  <c r="V24" i="1"/>
  <c r="V19" i="1"/>
  <c r="AT19" i="1"/>
  <c r="AT24" i="1"/>
  <c r="AT29" i="1"/>
  <c r="AT34" i="1"/>
  <c r="AT39" i="1"/>
  <c r="I35" i="1"/>
  <c r="N21" i="1"/>
  <c r="Q35" i="1"/>
  <c r="AO39" i="1"/>
  <c r="AO34" i="1"/>
  <c r="AO29" i="1"/>
  <c r="AO24" i="1"/>
  <c r="AO19" i="1"/>
  <c r="AK38" i="1"/>
  <c r="AK33" i="1"/>
  <c r="AK28" i="1"/>
  <c r="AK23" i="1"/>
  <c r="AK18" i="1"/>
  <c r="AG37" i="1"/>
  <c r="AG32" i="1"/>
  <c r="AG27" i="1"/>
  <c r="AG22" i="1"/>
  <c r="AC41" i="1"/>
  <c r="AC36" i="1"/>
  <c r="AC31" i="1"/>
  <c r="AC26" i="1"/>
  <c r="AC21" i="1"/>
  <c r="Y40" i="1"/>
  <c r="Y35" i="1"/>
  <c r="Y30" i="1"/>
  <c r="Y25" i="1"/>
  <c r="Y20" i="1"/>
  <c r="U39" i="1"/>
  <c r="U34" i="1"/>
  <c r="U29" i="1"/>
  <c r="U24" i="1"/>
  <c r="U19" i="1"/>
  <c r="AS20" i="1"/>
  <c r="AS25" i="1"/>
  <c r="AS30" i="1"/>
  <c r="AS35" i="1"/>
  <c r="AS40" i="1"/>
  <c r="AP38" i="1"/>
  <c r="AP33" i="1"/>
  <c r="AP28" i="1"/>
  <c r="AP23" i="1"/>
  <c r="AP18" i="1"/>
  <c r="AL37" i="1"/>
  <c r="AL32" i="1"/>
  <c r="AL27" i="1"/>
  <c r="AL22" i="1"/>
  <c r="AH41" i="1"/>
  <c r="AH36" i="1"/>
  <c r="AH31" i="1"/>
  <c r="AH26" i="1"/>
  <c r="AH21" i="1"/>
  <c r="AD40" i="1"/>
  <c r="AD35" i="1"/>
  <c r="AD30" i="1"/>
  <c r="AD25" i="1"/>
  <c r="AD20" i="1"/>
  <c r="Z39" i="1"/>
  <c r="Z34" i="1"/>
  <c r="Z29" i="1"/>
  <c r="Z24" i="1"/>
  <c r="Z19" i="1"/>
  <c r="V38" i="1"/>
  <c r="V33" i="1"/>
  <c r="V28" i="1"/>
  <c r="V23" i="1"/>
  <c r="V18" i="1"/>
  <c r="AT20" i="1"/>
  <c r="AT25" i="1"/>
  <c r="AT30" i="1"/>
  <c r="AT35" i="1"/>
  <c r="AT40" i="1"/>
  <c r="F26" i="1"/>
  <c r="I39" i="1"/>
  <c r="I34" i="1"/>
  <c r="N36" i="1"/>
  <c r="M31" i="1"/>
  <c r="M26" i="1"/>
  <c r="Q39" i="1"/>
  <c r="Q34" i="1"/>
  <c r="Q28" i="1"/>
  <c r="Q22" i="1"/>
  <c r="AO38" i="1"/>
  <c r="AO33" i="1"/>
  <c r="AO28" i="1"/>
  <c r="AO23" i="1"/>
  <c r="AO18" i="1"/>
  <c r="AK37" i="1"/>
  <c r="AK32" i="1"/>
  <c r="AK27" i="1"/>
  <c r="AK22" i="1"/>
  <c r="AG41" i="1"/>
  <c r="AG36" i="1"/>
  <c r="AG31" i="1"/>
  <c r="AG26" i="1"/>
  <c r="AG21" i="1"/>
  <c r="AC40" i="1"/>
  <c r="AC35" i="1"/>
  <c r="AC30" i="1"/>
  <c r="AC25" i="1"/>
  <c r="AC20" i="1"/>
  <c r="Y39" i="1"/>
  <c r="Y34" i="1"/>
  <c r="Y29" i="1"/>
  <c r="Y24" i="1"/>
  <c r="Y19" i="1"/>
  <c r="U38" i="1"/>
  <c r="U33" i="1"/>
  <c r="U28" i="1"/>
  <c r="U23" i="1"/>
  <c r="U18" i="1"/>
  <c r="AS21" i="1"/>
  <c r="AS26" i="1"/>
  <c r="AS31" i="1"/>
  <c r="AS36" i="1"/>
  <c r="AS41" i="1"/>
  <c r="R21" i="1"/>
  <c r="AP37" i="1"/>
  <c r="AP32" i="1"/>
  <c r="AP27" i="1"/>
  <c r="AP22" i="1"/>
  <c r="AL41" i="1"/>
  <c r="AL36" i="1"/>
  <c r="AL31" i="1"/>
  <c r="AL26" i="1"/>
  <c r="AL21" i="1"/>
  <c r="Z33" i="1"/>
  <c r="AT41" i="1"/>
  <c r="M11" i="5"/>
  <c r="I30" i="5"/>
  <c r="E28" i="5"/>
  <c r="I22" i="5"/>
  <c r="F28" i="5"/>
  <c r="J28" i="5"/>
  <c r="I136" i="21"/>
  <c r="J140" i="21"/>
  <c r="J141" i="21"/>
  <c r="E139" i="21"/>
  <c r="J134" i="21"/>
  <c r="F139" i="21"/>
  <c r="J139" i="21"/>
  <c r="F125" i="21"/>
  <c r="J123" i="21"/>
  <c r="J118" i="21"/>
  <c r="E117" i="21"/>
  <c r="E115" i="21"/>
  <c r="E109" i="21"/>
  <c r="J94" i="21"/>
  <c r="J92" i="21"/>
  <c r="J83" i="21"/>
  <c r="I76" i="21"/>
  <c r="I64" i="21"/>
  <c r="I56" i="21"/>
  <c r="F48" i="21"/>
  <c r="E45" i="21"/>
  <c r="F45" i="21"/>
  <c r="F44" i="21"/>
  <c r="I44" i="21"/>
  <c r="E43" i="21"/>
  <c r="I43" i="21"/>
  <c r="J43" i="21"/>
  <c r="E40" i="21"/>
  <c r="E37" i="21"/>
  <c r="E26" i="21"/>
  <c r="I20" i="21"/>
  <c r="E13" i="21"/>
  <c r="H65" i="23"/>
  <c r="H130" i="23"/>
  <c r="D42" i="23"/>
  <c r="D50" i="23"/>
  <c r="E65" i="23"/>
  <c r="D113" i="23"/>
  <c r="D129" i="23"/>
  <c r="I34" i="23"/>
  <c r="E122" i="23"/>
  <c r="E138" i="23"/>
  <c r="D25" i="23"/>
  <c r="E57" i="23"/>
  <c r="H41" i="23"/>
  <c r="H69" i="23"/>
  <c r="H77" i="23"/>
  <c r="H81" i="23"/>
  <c r="H137" i="23"/>
  <c r="H141" i="23"/>
  <c r="H145" i="23"/>
  <c r="E24" i="23"/>
  <c r="D32" i="23"/>
  <c r="E48" i="23"/>
  <c r="E56" i="23"/>
  <c r="E82" i="23"/>
  <c r="E137" i="23"/>
  <c r="I25" i="23"/>
  <c r="I33" i="23"/>
  <c r="I41" i="23"/>
  <c r="I45" i="23"/>
  <c r="I49" i="23"/>
  <c r="I53" i="23"/>
  <c r="I57" i="23"/>
  <c r="I61" i="23"/>
  <c r="I65" i="23"/>
  <c r="I69" i="23"/>
  <c r="I73" i="23"/>
  <c r="I77" i="23"/>
  <c r="I81" i="23"/>
  <c r="I85" i="23"/>
  <c r="I89" i="23"/>
  <c r="I93" i="23"/>
  <c r="I97" i="23"/>
  <c r="I101" i="23"/>
  <c r="I105" i="23"/>
  <c r="I109" i="23"/>
  <c r="I113" i="23"/>
  <c r="I117" i="23"/>
  <c r="I121" i="23"/>
  <c r="I125" i="23"/>
  <c r="I129" i="23"/>
  <c r="I137" i="23"/>
  <c r="I141" i="23"/>
  <c r="I145" i="23"/>
  <c r="I149" i="23"/>
  <c r="D75" i="23"/>
  <c r="D80" i="23"/>
  <c r="E89" i="23"/>
  <c r="E93" i="23"/>
  <c r="D97" i="23"/>
  <c r="D119" i="23"/>
  <c r="E124" i="23"/>
  <c r="E130" i="23"/>
  <c r="E143" i="23"/>
  <c r="I18" i="23"/>
  <c r="I22" i="23"/>
  <c r="I30" i="23"/>
  <c r="I42" i="23"/>
  <c r="I46" i="23"/>
  <c r="I50" i="23"/>
  <c r="I54" i="23"/>
  <c r="I58" i="23"/>
  <c r="I62" i="23"/>
  <c r="I66" i="23"/>
  <c r="I70" i="23"/>
  <c r="I74" i="23"/>
  <c r="I78" i="23"/>
  <c r="I82" i="23"/>
  <c r="I86" i="23"/>
  <c r="I90" i="23"/>
  <c r="I94" i="23"/>
  <c r="I98" i="23"/>
  <c r="I106" i="23"/>
  <c r="I110" i="23"/>
  <c r="I114" i="23"/>
  <c r="I118" i="23"/>
  <c r="I122" i="23"/>
  <c r="I126" i="23"/>
  <c r="I130" i="23"/>
  <c r="I138" i="23"/>
  <c r="I146" i="23"/>
  <c r="H74" i="23"/>
  <c r="H82" i="23"/>
  <c r="H94" i="23"/>
  <c r="D31" i="23"/>
  <c r="D49" i="23"/>
  <c r="D72" i="23"/>
  <c r="E75" i="23"/>
  <c r="E80" i="23"/>
  <c r="E97" i="23"/>
  <c r="D106" i="23"/>
  <c r="H19" i="23"/>
  <c r="H23" i="23"/>
  <c r="H27" i="23"/>
  <c r="H31" i="23"/>
  <c r="H35" i="23"/>
  <c r="H39" i="23"/>
  <c r="H43" i="23"/>
  <c r="H47" i="23"/>
  <c r="H51" i="23"/>
  <c r="H55" i="23"/>
  <c r="H59" i="23"/>
  <c r="H63" i="23"/>
  <c r="H67" i="23"/>
  <c r="H71" i="23"/>
  <c r="H75" i="23"/>
  <c r="H79" i="23"/>
  <c r="H83" i="23"/>
  <c r="H87" i="23"/>
  <c r="H91" i="23"/>
  <c r="H95" i="23"/>
  <c r="H99" i="23"/>
  <c r="H103" i="23"/>
  <c r="H107" i="23"/>
  <c r="H111" i="23"/>
  <c r="H115" i="23"/>
  <c r="H119" i="23"/>
  <c r="H123" i="23"/>
  <c r="H127" i="23"/>
  <c r="H131" i="23"/>
  <c r="H135" i="23"/>
  <c r="H139" i="23"/>
  <c r="H143" i="23"/>
  <c r="H147" i="23"/>
  <c r="H151" i="23"/>
  <c r="H146" i="23"/>
  <c r="E31" i="23"/>
  <c r="E49" i="23"/>
  <c r="E54" i="23"/>
  <c r="E67" i="23"/>
  <c r="I19" i="23"/>
  <c r="I23" i="23"/>
  <c r="I27" i="23"/>
  <c r="I31" i="23"/>
  <c r="I51" i="23"/>
  <c r="I59" i="23"/>
  <c r="I63" i="23"/>
  <c r="I67" i="23"/>
  <c r="I71" i="23"/>
  <c r="I79" i="23"/>
  <c r="I83" i="23"/>
  <c r="I87" i="23"/>
  <c r="I91" i="23"/>
  <c r="I99" i="23"/>
  <c r="I103" i="23"/>
  <c r="I107" i="23"/>
  <c r="I111" i="23"/>
  <c r="I115" i="23"/>
  <c r="I119" i="23"/>
  <c r="I127" i="23"/>
  <c r="I135" i="23"/>
  <c r="I139" i="23"/>
  <c r="I147" i="23"/>
  <c r="I151" i="23"/>
  <c r="D59" i="23"/>
  <c r="E121" i="23"/>
  <c r="E125" i="23"/>
  <c r="H20" i="23"/>
  <c r="H24" i="23"/>
  <c r="H28" i="23"/>
  <c r="H32" i="23"/>
  <c r="H36" i="23"/>
  <c r="H40" i="23"/>
  <c r="H44" i="23"/>
  <c r="H48" i="23"/>
  <c r="H52" i="23"/>
  <c r="H56" i="23"/>
  <c r="H60" i="23"/>
  <c r="H64" i="23"/>
  <c r="H68" i="23"/>
  <c r="H72" i="23"/>
  <c r="H76" i="23"/>
  <c r="H80" i="23"/>
  <c r="H84" i="23"/>
  <c r="H88" i="23"/>
  <c r="H92" i="23"/>
  <c r="H96" i="23"/>
  <c r="H100" i="23"/>
  <c r="H104" i="23"/>
  <c r="H108" i="23"/>
  <c r="H112" i="23"/>
  <c r="H116" i="23"/>
  <c r="H120" i="23"/>
  <c r="H124" i="23"/>
  <c r="H128" i="23"/>
  <c r="H132" i="23"/>
  <c r="H136" i="23"/>
  <c r="H140" i="23"/>
  <c r="H144" i="23"/>
  <c r="H148" i="23"/>
  <c r="H152" i="23"/>
  <c r="D81" i="23"/>
  <c r="D94" i="23"/>
  <c r="D103" i="23"/>
  <c r="D112" i="23"/>
  <c r="D116" i="23"/>
  <c r="E145" i="23"/>
  <c r="I20" i="23"/>
  <c r="I24" i="23"/>
  <c r="I28" i="23"/>
  <c r="I36" i="23"/>
  <c r="I40" i="23"/>
  <c r="I48" i="23"/>
  <c r="I52" i="23"/>
  <c r="I56" i="23"/>
  <c r="I64" i="23"/>
  <c r="I72" i="23"/>
  <c r="I80" i="23"/>
  <c r="I88" i="23"/>
  <c r="I96" i="23"/>
  <c r="I104" i="23"/>
  <c r="I108" i="23"/>
  <c r="I112" i="23"/>
  <c r="I116" i="23"/>
  <c r="I120" i="23"/>
  <c r="I124" i="23"/>
  <c r="I128" i="23"/>
  <c r="I132" i="23"/>
  <c r="I136" i="23"/>
  <c r="I140" i="23"/>
  <c r="I148" i="23"/>
  <c r="I152" i="23"/>
  <c r="D24" i="23"/>
  <c r="D56" i="23"/>
  <c r="D99" i="23"/>
  <c r="D105" i="23"/>
  <c r="D121" i="23"/>
  <c r="D137" i="23"/>
  <c r="E141" i="23"/>
  <c r="D145" i="23"/>
  <c r="E27" i="23"/>
  <c r="D58" i="23"/>
  <c r="E64" i="23"/>
  <c r="E81" i="23"/>
  <c r="D83" i="23"/>
  <c r="D96" i="23"/>
  <c r="E103" i="23"/>
  <c r="E111" i="23"/>
  <c r="E116" i="23"/>
  <c r="E119" i="23"/>
  <c r="E19" i="23"/>
  <c r="D23" i="23"/>
  <c r="D41" i="23"/>
  <c r="E46" i="23"/>
  <c r="D66" i="23"/>
  <c r="D73" i="23"/>
  <c r="E83" i="23"/>
  <c r="D88" i="23"/>
  <c r="D90" i="23"/>
  <c r="D98" i="23"/>
  <c r="D108" i="23"/>
  <c r="D114" i="23"/>
  <c r="D151" i="23"/>
  <c r="E23" i="23"/>
  <c r="D33" i="23"/>
  <c r="E41" i="23"/>
  <c r="D51" i="23"/>
  <c r="E73" i="23"/>
  <c r="E98" i="23"/>
  <c r="E114" i="23"/>
  <c r="D140" i="23"/>
  <c r="D148" i="23"/>
  <c r="E33" i="23"/>
  <c r="E51" i="23"/>
  <c r="D57" i="23"/>
  <c r="E62" i="23"/>
  <c r="D104" i="23"/>
  <c r="E117" i="23"/>
  <c r="D122" i="23"/>
  <c r="D138" i="23"/>
  <c r="E140" i="23"/>
  <c r="D146" i="23"/>
  <c r="E148" i="23"/>
  <c r="E25" i="23"/>
  <c r="D82" i="23"/>
  <c r="E109" i="23"/>
  <c r="E39" i="23"/>
  <c r="D39" i="23"/>
  <c r="E76" i="23"/>
  <c r="D76" i="23"/>
  <c r="E95" i="23"/>
  <c r="D95" i="23"/>
  <c r="E123" i="23"/>
  <c r="D123" i="23"/>
  <c r="D21" i="23"/>
  <c r="D29" i="23"/>
  <c r="D37" i="23"/>
  <c r="E68" i="23"/>
  <c r="D68" i="23"/>
  <c r="D101" i="23"/>
  <c r="E101" i="23"/>
  <c r="D18" i="23"/>
  <c r="E21" i="23"/>
  <c r="D26" i="23"/>
  <c r="E29" i="23"/>
  <c r="D34" i="23"/>
  <c r="E37" i="23"/>
  <c r="E78" i="23"/>
  <c r="D78" i="23"/>
  <c r="E18" i="23"/>
  <c r="E26" i="23"/>
  <c r="E34" i="23"/>
  <c r="E44" i="23"/>
  <c r="D44" i="23"/>
  <c r="E47" i="23"/>
  <c r="D47" i="23"/>
  <c r="E52" i="23"/>
  <c r="D52" i="23"/>
  <c r="E55" i="23"/>
  <c r="D55" i="23"/>
  <c r="E60" i="23"/>
  <c r="D60" i="23"/>
  <c r="E70" i="23"/>
  <c r="D70" i="23"/>
  <c r="D20" i="23"/>
  <c r="D28" i="23"/>
  <c r="D36" i="23"/>
  <c r="E84" i="23"/>
  <c r="D84" i="23"/>
  <c r="D91" i="23"/>
  <c r="E100" i="23"/>
  <c r="E20" i="23"/>
  <c r="E28" i="23"/>
  <c r="E36" i="23"/>
  <c r="D38" i="23"/>
  <c r="E86" i="23"/>
  <c r="D86" i="23"/>
  <c r="D100" i="23"/>
  <c r="D19" i="23"/>
  <c r="E22" i="23"/>
  <c r="D27" i="23"/>
  <c r="E30" i="23"/>
  <c r="D35" i="23"/>
  <c r="E38" i="23"/>
  <c r="D46" i="23"/>
  <c r="D54" i="23"/>
  <c r="D62" i="23"/>
  <c r="D133" i="23"/>
  <c r="E133" i="23"/>
  <c r="E131" i="23"/>
  <c r="D131" i="23"/>
  <c r="E40" i="23"/>
  <c r="D45" i="23"/>
  <c r="D53" i="23"/>
  <c r="D61" i="23"/>
  <c r="D69" i="23"/>
  <c r="E72" i="23"/>
  <c r="D77" i="23"/>
  <c r="D85" i="23"/>
  <c r="E88" i="23"/>
  <c r="D93" i="23"/>
  <c r="E102" i="23"/>
  <c r="D102" i="23"/>
  <c r="E126" i="23"/>
  <c r="D126" i="23"/>
  <c r="E128" i="23"/>
  <c r="D128" i="23"/>
  <c r="E42" i="23"/>
  <c r="E50" i="23"/>
  <c r="E58" i="23"/>
  <c r="D63" i="23"/>
  <c r="E66" i="23"/>
  <c r="D71" i="23"/>
  <c r="E74" i="23"/>
  <c r="D79" i="23"/>
  <c r="D87" i="23"/>
  <c r="E90" i="23"/>
  <c r="D92" i="23"/>
  <c r="E94" i="23"/>
  <c r="E96" i="23"/>
  <c r="E118" i="23"/>
  <c r="D118" i="23"/>
  <c r="E120" i="23"/>
  <c r="D120" i="23"/>
  <c r="E63" i="23"/>
  <c r="E71" i="23"/>
  <c r="E79" i="23"/>
  <c r="E87" i="23"/>
  <c r="E104" i="23"/>
  <c r="D107" i="23"/>
  <c r="E110" i="23"/>
  <c r="D110" i="23"/>
  <c r="E115" i="23"/>
  <c r="D115" i="23"/>
  <c r="D125" i="23"/>
  <c r="D109" i="23"/>
  <c r="D117" i="23"/>
  <c r="E112" i="23"/>
  <c r="E134" i="23"/>
  <c r="D134" i="23"/>
  <c r="E136" i="23"/>
  <c r="D136" i="23"/>
  <c r="D141" i="23"/>
  <c r="E144" i="23"/>
  <c r="D144" i="23"/>
  <c r="E105" i="23"/>
  <c r="E113" i="23"/>
  <c r="D142" i="23"/>
  <c r="D150" i="23"/>
  <c r="D139" i="23"/>
  <c r="E142" i="23"/>
  <c r="D147" i="23"/>
  <c r="E150" i="23"/>
  <c r="E139" i="23"/>
  <c r="E147" i="23"/>
  <c r="D152" i="23"/>
  <c r="D149" i="23"/>
  <c r="E152" i="23"/>
  <c r="E149" i="23"/>
  <c r="I107" i="21"/>
  <c r="J107" i="21"/>
  <c r="E98" i="21"/>
  <c r="I68" i="21"/>
  <c r="J68" i="21"/>
  <c r="E85" i="21"/>
  <c r="J91" i="21"/>
  <c r="F61" i="21"/>
  <c r="F85" i="21"/>
  <c r="F68" i="21"/>
  <c r="I92" i="21"/>
  <c r="E59" i="21"/>
  <c r="F28" i="21"/>
  <c r="E51" i="21"/>
  <c r="E116" i="21"/>
  <c r="I28" i="21"/>
  <c r="J40" i="21"/>
  <c r="F51" i="21"/>
  <c r="I59" i="21"/>
  <c r="E72" i="21"/>
  <c r="E77" i="21"/>
  <c r="E83" i="21"/>
  <c r="E92" i="21"/>
  <c r="I109" i="21"/>
  <c r="E114" i="21"/>
  <c r="F116" i="21"/>
  <c r="E124" i="21"/>
  <c r="F128" i="21"/>
  <c r="J131" i="21"/>
  <c r="F59" i="21"/>
  <c r="F14" i="21"/>
  <c r="J19" i="21"/>
  <c r="J28" i="21"/>
  <c r="I51" i="21"/>
  <c r="F56" i="21"/>
  <c r="F77" i="21"/>
  <c r="I83" i="21"/>
  <c r="J102" i="21"/>
  <c r="E107" i="21"/>
  <c r="I116" i="21"/>
  <c r="I120" i="21"/>
  <c r="F124" i="21"/>
  <c r="I128" i="21"/>
  <c r="J20" i="21"/>
  <c r="F26" i="21"/>
  <c r="E75" i="21"/>
  <c r="E84" i="21"/>
  <c r="F104" i="21"/>
  <c r="F112" i="21"/>
  <c r="I115" i="21"/>
  <c r="F117" i="21"/>
  <c r="E122" i="21"/>
  <c r="E130" i="21"/>
  <c r="J132" i="21"/>
  <c r="F115" i="21"/>
  <c r="E53" i="21"/>
  <c r="E61" i="21"/>
  <c r="E66" i="21"/>
  <c r="F99" i="21"/>
  <c r="I104" i="21"/>
  <c r="I112" i="21"/>
  <c r="J126" i="21"/>
  <c r="F141" i="21"/>
  <c r="E108" i="21"/>
  <c r="F136" i="21"/>
  <c r="E141" i="21"/>
  <c r="I144" i="21"/>
  <c r="F108" i="21"/>
  <c r="I124" i="21"/>
  <c r="E133" i="21"/>
  <c r="E106" i="21"/>
  <c r="I108" i="21"/>
  <c r="J110" i="21"/>
  <c r="E123" i="21"/>
  <c r="F133" i="21"/>
  <c r="E120" i="21"/>
  <c r="F123" i="21"/>
  <c r="J133" i="21"/>
  <c r="E140" i="21"/>
  <c r="E146" i="21"/>
  <c r="F120" i="21"/>
  <c r="E125" i="21"/>
  <c r="E138" i="21"/>
  <c r="J142" i="21"/>
  <c r="E16" i="21"/>
  <c r="E24" i="21"/>
  <c r="F32" i="21"/>
  <c r="E35" i="21"/>
  <c r="F37" i="21"/>
  <c r="F40" i="21"/>
  <c r="I48" i="21"/>
  <c r="F53" i="21"/>
  <c r="F72" i="21"/>
  <c r="F75" i="21"/>
  <c r="F84" i="21"/>
  <c r="E91" i="21"/>
  <c r="F96" i="21"/>
  <c r="I99" i="21"/>
  <c r="E101" i="21"/>
  <c r="I13" i="21"/>
  <c r="F16" i="21"/>
  <c r="E21" i="21"/>
  <c r="F24" i="21"/>
  <c r="E27" i="21"/>
  <c r="E29" i="21"/>
  <c r="I32" i="21"/>
  <c r="I35" i="21"/>
  <c r="I37" i="21"/>
  <c r="J53" i="21"/>
  <c r="E60" i="21"/>
  <c r="E67" i="21"/>
  <c r="I72" i="21"/>
  <c r="I75" i="21"/>
  <c r="E82" i="21"/>
  <c r="I84" i="21"/>
  <c r="E88" i="21"/>
  <c r="I91" i="21"/>
  <c r="E93" i="21"/>
  <c r="I96" i="21"/>
  <c r="J99" i="21"/>
  <c r="F101" i="21"/>
  <c r="E12" i="21"/>
  <c r="I16" i="21"/>
  <c r="E19" i="21"/>
  <c r="F21" i="21"/>
  <c r="I24" i="21"/>
  <c r="I27" i="21"/>
  <c r="F29" i="21"/>
  <c r="J32" i="21"/>
  <c r="J35" i="21"/>
  <c r="E52" i="21"/>
  <c r="E58" i="21"/>
  <c r="F60" i="21"/>
  <c r="I67" i="21"/>
  <c r="E69" i="21"/>
  <c r="F88" i="21"/>
  <c r="F93" i="21"/>
  <c r="I101" i="21"/>
  <c r="F12" i="21"/>
  <c r="I19" i="21"/>
  <c r="I21" i="21"/>
  <c r="J27" i="21"/>
  <c r="I29" i="21"/>
  <c r="E50" i="21"/>
  <c r="F52" i="21"/>
  <c r="F64" i="21"/>
  <c r="J67" i="21"/>
  <c r="F69" i="21"/>
  <c r="I88" i="21"/>
  <c r="I93" i="21"/>
  <c r="E100" i="21"/>
  <c r="I12" i="21"/>
  <c r="I36" i="21"/>
  <c r="F100" i="21"/>
  <c r="E34" i="21"/>
  <c r="J36" i="21"/>
  <c r="E42" i="21"/>
  <c r="E74" i="21"/>
  <c r="J76" i="21"/>
  <c r="F80" i="21"/>
  <c r="I100" i="21"/>
  <c r="F34" i="21"/>
  <c r="I80" i="21"/>
  <c r="E90" i="21"/>
  <c r="F33" i="21"/>
  <c r="E33" i="21"/>
  <c r="J33" i="21"/>
  <c r="I33" i="21"/>
  <c r="F41" i="21"/>
  <c r="E41" i="21"/>
  <c r="J41" i="21"/>
  <c r="I41" i="21"/>
  <c r="E54" i="21"/>
  <c r="I54" i="21"/>
  <c r="F54" i="21"/>
  <c r="F121" i="21"/>
  <c r="E121" i="21"/>
  <c r="J121" i="21"/>
  <c r="I121" i="21"/>
  <c r="F81" i="21"/>
  <c r="E81" i="21"/>
  <c r="J81" i="21"/>
  <c r="I81" i="21"/>
  <c r="F25" i="21"/>
  <c r="E25" i="21"/>
  <c r="J25" i="21"/>
  <c r="I25" i="21"/>
  <c r="E38" i="21"/>
  <c r="I38" i="21"/>
  <c r="F38" i="21"/>
  <c r="E46" i="21"/>
  <c r="I46" i="21"/>
  <c r="F46" i="21"/>
  <c r="E78" i="21"/>
  <c r="I78" i="21"/>
  <c r="F78" i="21"/>
  <c r="F113" i="21"/>
  <c r="E113" i="21"/>
  <c r="J113" i="21"/>
  <c r="I113" i="21"/>
  <c r="F49" i="21"/>
  <c r="E49" i="21"/>
  <c r="J49" i="21"/>
  <c r="I49" i="21"/>
  <c r="E86" i="21"/>
  <c r="I86" i="21"/>
  <c r="F86" i="21"/>
  <c r="E14" i="21"/>
  <c r="I14" i="21"/>
  <c r="F17" i="21"/>
  <c r="E17" i="21"/>
  <c r="J17" i="21"/>
  <c r="E22" i="21"/>
  <c r="I22" i="21"/>
  <c r="F22" i="21"/>
  <c r="E30" i="21"/>
  <c r="I30" i="21"/>
  <c r="F30" i="21"/>
  <c r="F73" i="21"/>
  <c r="E73" i="21"/>
  <c r="J73" i="21"/>
  <c r="I73" i="21"/>
  <c r="F97" i="21"/>
  <c r="E97" i="21"/>
  <c r="J97" i="21"/>
  <c r="I97" i="21"/>
  <c r="F105" i="21"/>
  <c r="E105" i="21"/>
  <c r="J105" i="21"/>
  <c r="I105" i="21"/>
  <c r="F129" i="21"/>
  <c r="E129" i="21"/>
  <c r="J129" i="21"/>
  <c r="I129" i="21"/>
  <c r="J15" i="21"/>
  <c r="E15" i="21"/>
  <c r="I15" i="21"/>
  <c r="F15" i="21"/>
  <c r="F65" i="21"/>
  <c r="E65" i="21"/>
  <c r="J65" i="21"/>
  <c r="I65" i="21"/>
  <c r="E70" i="21"/>
  <c r="I70" i="21"/>
  <c r="F70" i="21"/>
  <c r="F145" i="21"/>
  <c r="E145" i="21"/>
  <c r="J145" i="21"/>
  <c r="I145" i="21"/>
  <c r="F89" i="21"/>
  <c r="E89" i="21"/>
  <c r="J89" i="21"/>
  <c r="I89" i="21"/>
  <c r="F137" i="21"/>
  <c r="E137" i="21"/>
  <c r="J137" i="21"/>
  <c r="I137" i="21"/>
  <c r="E62" i="21"/>
  <c r="I62" i="21"/>
  <c r="F62" i="21"/>
  <c r="F57" i="21"/>
  <c r="E57" i="21"/>
  <c r="J57" i="21"/>
  <c r="I57" i="21"/>
  <c r="J62" i="21"/>
  <c r="J86" i="21"/>
  <c r="F94" i="21"/>
  <c r="F102" i="21"/>
  <c r="F110" i="21"/>
  <c r="F118" i="21"/>
  <c r="F126" i="21"/>
  <c r="F134" i="21"/>
  <c r="F142" i="21"/>
  <c r="E48" i="21"/>
  <c r="E56" i="21"/>
  <c r="E64" i="21"/>
  <c r="E80" i="21"/>
  <c r="I94" i="21"/>
  <c r="E96" i="21"/>
  <c r="I102" i="21"/>
  <c r="E104" i="21"/>
  <c r="I110" i="21"/>
  <c r="E112" i="21"/>
  <c r="I118" i="21"/>
  <c r="I126" i="21"/>
  <c r="E128" i="21"/>
  <c r="I134" i="21"/>
  <c r="E136" i="21"/>
  <c r="I142" i="21"/>
  <c r="E144" i="21"/>
  <c r="E39" i="21"/>
  <c r="F42" i="21"/>
  <c r="I45" i="21"/>
  <c r="E47" i="21"/>
  <c r="F50" i="21"/>
  <c r="E55" i="21"/>
  <c r="F58" i="21"/>
  <c r="I61" i="21"/>
  <c r="E63" i="21"/>
  <c r="F66" i="21"/>
  <c r="I69" i="21"/>
  <c r="E71" i="21"/>
  <c r="F74" i="21"/>
  <c r="I77" i="21"/>
  <c r="E79" i="21"/>
  <c r="F82" i="21"/>
  <c r="I85" i="21"/>
  <c r="E87" i="21"/>
  <c r="F90" i="21"/>
  <c r="E95" i="21"/>
  <c r="F98" i="21"/>
  <c r="E103" i="21"/>
  <c r="F106" i="21"/>
  <c r="E111" i="21"/>
  <c r="F114" i="21"/>
  <c r="I117" i="21"/>
  <c r="E119" i="21"/>
  <c r="F122" i="21"/>
  <c r="I125" i="21"/>
  <c r="E127" i="21"/>
  <c r="F130" i="21"/>
  <c r="E135" i="21"/>
  <c r="F138" i="21"/>
  <c r="E143" i="21"/>
  <c r="F146" i="21"/>
  <c r="I18" i="21"/>
  <c r="E20" i="21"/>
  <c r="F23" i="21"/>
  <c r="I26" i="21"/>
  <c r="F31" i="21"/>
  <c r="I34" i="21"/>
  <c r="E36" i="21"/>
  <c r="F39" i="21"/>
  <c r="I42" i="21"/>
  <c r="F47" i="21"/>
  <c r="I50" i="21"/>
  <c r="F55" i="21"/>
  <c r="I58" i="21"/>
  <c r="F63" i="21"/>
  <c r="I66" i="21"/>
  <c r="F71" i="21"/>
  <c r="I74" i="21"/>
  <c r="E76" i="21"/>
  <c r="F79" i="21"/>
  <c r="I82" i="21"/>
  <c r="F87" i="21"/>
  <c r="I90" i="21"/>
  <c r="F95" i="21"/>
  <c r="I98" i="21"/>
  <c r="F103" i="21"/>
  <c r="I106" i="21"/>
  <c r="F111" i="21"/>
  <c r="I114" i="21"/>
  <c r="F119" i="21"/>
  <c r="I122" i="21"/>
  <c r="F127" i="21"/>
  <c r="I130" i="21"/>
  <c r="F135" i="21"/>
  <c r="I138" i="21"/>
  <c r="F143" i="21"/>
  <c r="I146" i="21"/>
  <c r="E23" i="21"/>
  <c r="E31" i="21"/>
  <c r="I23" i="21"/>
  <c r="I31" i="21"/>
  <c r="I39" i="21"/>
  <c r="I47" i="21"/>
  <c r="I55" i="21"/>
  <c r="I63" i="21"/>
  <c r="I71" i="21"/>
  <c r="I79" i="21"/>
  <c r="I87" i="21"/>
  <c r="I95" i="21"/>
  <c r="I103" i="21"/>
  <c r="I111" i="21"/>
  <c r="I119" i="21"/>
  <c r="I127" i="21"/>
  <c r="I135" i="21"/>
  <c r="I143" i="21"/>
  <c r="I24" i="4"/>
  <c r="M32" i="4"/>
  <c r="N24" i="4"/>
  <c r="E30" i="22"/>
  <c r="I138" i="22"/>
  <c r="J27" i="22"/>
  <c r="F31" i="22"/>
  <c r="J105" i="22"/>
  <c r="J49" i="22"/>
  <c r="F73" i="22"/>
  <c r="J43" i="22"/>
  <c r="J41" i="22"/>
  <c r="F32" i="22"/>
  <c r="I137" i="22"/>
  <c r="E38" i="16"/>
  <c r="H46" i="16"/>
  <c r="D29" i="16"/>
  <c r="D46" i="16"/>
  <c r="E29" i="16"/>
  <c r="H34" i="16"/>
  <c r="H29" i="16"/>
  <c r="D13" i="16"/>
  <c r="L29" i="16"/>
  <c r="U46" i="16"/>
  <c r="P53" i="16"/>
  <c r="L13" i="16"/>
  <c r="H13" i="16"/>
  <c r="T13" i="16"/>
  <c r="H21" i="16"/>
  <c r="D38" i="16"/>
  <c r="M21" i="16"/>
  <c r="M26" i="16"/>
  <c r="T29" i="16"/>
  <c r="Q34" i="16"/>
  <c r="T38" i="16"/>
  <c r="P13" i="16"/>
  <c r="H17" i="16"/>
  <c r="U38" i="16"/>
  <c r="Q44" i="16"/>
  <c r="Q18" i="16"/>
  <c r="D23" i="16"/>
  <c r="H36" i="16"/>
  <c r="D39" i="16"/>
  <c r="Q45" i="16"/>
  <c r="H14" i="16"/>
  <c r="L14" i="16"/>
  <c r="P24" i="16"/>
  <c r="I28" i="22"/>
  <c r="J132" i="22"/>
  <c r="I46" i="22"/>
  <c r="I25" i="22"/>
  <c r="J121" i="22"/>
  <c r="J44" i="22"/>
  <c r="I20" i="22"/>
  <c r="J19" i="22"/>
  <c r="I130" i="22"/>
  <c r="I38" i="22"/>
  <c r="I17" i="22"/>
  <c r="J68" i="22"/>
  <c r="J36" i="22"/>
  <c r="F54" i="22"/>
  <c r="I114" i="22"/>
  <c r="I14" i="22"/>
  <c r="J60" i="22"/>
  <c r="J35" i="22"/>
  <c r="I22" i="22"/>
  <c r="I54" i="22"/>
  <c r="I33" i="22"/>
  <c r="J12" i="22"/>
  <c r="J52" i="22"/>
  <c r="J116" i="22"/>
  <c r="F22" i="22"/>
  <c r="I30" i="22"/>
  <c r="J51" i="22"/>
  <c r="I109" i="22"/>
  <c r="I129" i="22"/>
  <c r="I106" i="22"/>
  <c r="J145" i="22"/>
  <c r="J113" i="22"/>
  <c r="J56" i="22"/>
  <c r="J48" i="22"/>
  <c r="J40" i="22"/>
  <c r="J32" i="22"/>
  <c r="J24" i="22"/>
  <c r="J16" i="22"/>
  <c r="E53" i="22"/>
  <c r="I146" i="22"/>
  <c r="I125" i="22"/>
  <c r="I50" i="22"/>
  <c r="I42" i="22"/>
  <c r="I34" i="22"/>
  <c r="I26" i="22"/>
  <c r="I18" i="22"/>
  <c r="J144" i="22"/>
  <c r="J128" i="22"/>
  <c r="J112" i="22"/>
  <c r="J55" i="22"/>
  <c r="J47" i="22"/>
  <c r="J39" i="22"/>
  <c r="J31" i="22"/>
  <c r="J23" i="22"/>
  <c r="J15" i="22"/>
  <c r="F23" i="22"/>
  <c r="I122" i="22"/>
  <c r="I101" i="22"/>
  <c r="J141" i="22"/>
  <c r="F66" i="22"/>
  <c r="I141" i="22"/>
  <c r="J140" i="22"/>
  <c r="J124" i="22"/>
  <c r="J108" i="22"/>
  <c r="J53" i="22"/>
  <c r="J45" i="22"/>
  <c r="J37" i="22"/>
  <c r="J29" i="22"/>
  <c r="J21" i="22"/>
  <c r="J13" i="22"/>
  <c r="I117" i="22"/>
  <c r="J136" i="22"/>
  <c r="J120" i="22"/>
  <c r="J104" i="22"/>
  <c r="E37" i="22"/>
  <c r="I133" i="22"/>
  <c r="J133" i="22"/>
  <c r="J117" i="22"/>
  <c r="D54" i="16"/>
  <c r="I54" i="16"/>
  <c r="L46" i="16"/>
  <c r="M46" i="16"/>
  <c r="T46" i="16"/>
  <c r="H53" i="16"/>
  <c r="I40" i="16"/>
  <c r="I38" i="16"/>
  <c r="M40" i="16"/>
  <c r="D18" i="16"/>
  <c r="I22" i="16"/>
  <c r="L38" i="16"/>
  <c r="P40" i="16"/>
  <c r="Q40" i="16"/>
  <c r="F23" i="12"/>
  <c r="F17" i="12"/>
  <c r="I17" i="12"/>
  <c r="J13" i="12"/>
  <c r="I18" i="12"/>
  <c r="E31" i="12"/>
  <c r="I23" i="10"/>
  <c r="I18" i="10"/>
  <c r="F12" i="10"/>
  <c r="R20" i="10"/>
  <c r="F32" i="10"/>
  <c r="Q13" i="10"/>
  <c r="E34" i="10"/>
  <c r="I34" i="10"/>
  <c r="E26" i="15"/>
  <c r="N26" i="15"/>
  <c r="J23" i="15"/>
  <c r="N23" i="15"/>
  <c r="E23" i="10"/>
  <c r="I26" i="10"/>
  <c r="F34" i="10"/>
  <c r="I12" i="10"/>
  <c r="J12" i="10"/>
  <c r="J16" i="10"/>
  <c r="F28" i="10"/>
  <c r="M32" i="10"/>
  <c r="R12" i="10"/>
  <c r="E21" i="10"/>
  <c r="E25" i="10"/>
  <c r="N32" i="10"/>
  <c r="F25" i="10"/>
  <c r="E29" i="10"/>
  <c r="E13" i="10"/>
  <c r="E18" i="10"/>
  <c r="E22" i="10"/>
  <c r="J25" i="10"/>
  <c r="Q29" i="10"/>
  <c r="E10" i="10"/>
  <c r="J18" i="10"/>
  <c r="E24" i="10"/>
  <c r="E17" i="10"/>
  <c r="F24" i="10"/>
  <c r="I17" i="10"/>
  <c r="F22" i="10"/>
  <c r="I24" i="10"/>
  <c r="J26" i="10"/>
  <c r="Q30" i="10"/>
  <c r="E33" i="10"/>
  <c r="E12" i="10"/>
  <c r="J17" i="10"/>
  <c r="E20" i="10"/>
  <c r="J22" i="10"/>
  <c r="M24" i="10"/>
  <c r="I33" i="10"/>
  <c r="F14" i="10"/>
  <c r="M17" i="10"/>
  <c r="F20" i="10"/>
  <c r="N31" i="10"/>
  <c r="E10" i="9"/>
  <c r="N20" i="9"/>
  <c r="Q10" i="9"/>
  <c r="F106" i="22"/>
  <c r="F134" i="22"/>
  <c r="J143" i="22"/>
  <c r="J135" i="22"/>
  <c r="J127" i="22"/>
  <c r="J119" i="22"/>
  <c r="J111" i="22"/>
  <c r="J103" i="22"/>
  <c r="F114" i="22"/>
  <c r="I139" i="22"/>
  <c r="I131" i="22"/>
  <c r="I123" i="22"/>
  <c r="I115" i="22"/>
  <c r="I107" i="22"/>
  <c r="J142" i="22"/>
  <c r="J134" i="22"/>
  <c r="J126" i="22"/>
  <c r="J118" i="22"/>
  <c r="J110" i="22"/>
  <c r="J102" i="22"/>
  <c r="F126" i="22"/>
  <c r="I144" i="22"/>
  <c r="I136" i="22"/>
  <c r="J131" i="22"/>
  <c r="J123" i="22"/>
  <c r="E130" i="22"/>
  <c r="J130" i="22"/>
  <c r="I142" i="22"/>
  <c r="E79" i="22"/>
  <c r="J100" i="22"/>
  <c r="J92" i="22"/>
  <c r="I77" i="22"/>
  <c r="I69" i="22"/>
  <c r="I76" i="22"/>
  <c r="J99" i="22"/>
  <c r="J67" i="22"/>
  <c r="J91" i="22"/>
  <c r="J59" i="22"/>
  <c r="I93" i="22"/>
  <c r="I61" i="22"/>
  <c r="J84" i="22"/>
  <c r="J83" i="22"/>
  <c r="I85" i="22"/>
  <c r="J75" i="22"/>
  <c r="J98" i="22"/>
  <c r="J90" i="22"/>
  <c r="J82" i="22"/>
  <c r="J74" i="22"/>
  <c r="J66" i="22"/>
  <c r="J58" i="22"/>
  <c r="F70" i="22"/>
  <c r="E77" i="22"/>
  <c r="J97" i="22"/>
  <c r="J89" i="22"/>
  <c r="J81" i="22"/>
  <c r="J73" i="22"/>
  <c r="J65" i="22"/>
  <c r="J57" i="22"/>
  <c r="F78" i="22"/>
  <c r="J96" i="22"/>
  <c r="J88" i="22"/>
  <c r="J80" i="22"/>
  <c r="J72" i="22"/>
  <c r="J64" i="22"/>
  <c r="I96" i="22"/>
  <c r="J95" i="22"/>
  <c r="J87" i="22"/>
  <c r="J79" i="22"/>
  <c r="J71" i="22"/>
  <c r="J63" i="22"/>
  <c r="E61" i="22"/>
  <c r="J94" i="22"/>
  <c r="J86" i="22"/>
  <c r="J78" i="22"/>
  <c r="J70" i="22"/>
  <c r="J62" i="22"/>
  <c r="E62" i="22"/>
  <c r="F96" i="22"/>
  <c r="E14" i="22"/>
  <c r="E19" i="22"/>
  <c r="E139" i="22"/>
  <c r="F142" i="22"/>
  <c r="E43" i="22"/>
  <c r="F139" i="22"/>
  <c r="E131" i="22"/>
  <c r="E136" i="22"/>
  <c r="F25" i="22"/>
  <c r="F28" i="22"/>
  <c r="E32" i="22"/>
  <c r="F40" i="22"/>
  <c r="F86" i="22"/>
  <c r="F14" i="22"/>
  <c r="E56" i="22"/>
  <c r="E69" i="22"/>
  <c r="E90" i="22"/>
  <c r="F33" i="22"/>
  <c r="E38" i="22"/>
  <c r="E41" i="22"/>
  <c r="F56" i="22"/>
  <c r="E88" i="22"/>
  <c r="F107" i="22"/>
  <c r="E54" i="22"/>
  <c r="E78" i="22"/>
  <c r="E80" i="22"/>
  <c r="F85" i="22"/>
  <c r="F88" i="22"/>
  <c r="F12" i="22"/>
  <c r="F15" i="22"/>
  <c r="E70" i="22"/>
  <c r="E91" i="22"/>
  <c r="F99" i="22"/>
  <c r="E104" i="22"/>
  <c r="E120" i="22"/>
  <c r="E47" i="22"/>
  <c r="F112" i="22"/>
  <c r="E112" i="22"/>
  <c r="F93" i="22"/>
  <c r="F125" i="22"/>
  <c r="E12" i="22"/>
  <c r="E25" i="22"/>
  <c r="E27" i="22"/>
  <c r="E39" i="22"/>
  <c r="E63" i="22"/>
  <c r="F72" i="22"/>
  <c r="E72" i="22"/>
  <c r="F110" i="22"/>
  <c r="F27" i="22"/>
  <c r="F43" i="22"/>
  <c r="F94" i="22"/>
  <c r="F109" i="22"/>
  <c r="F48" i="22"/>
  <c r="E48" i="22"/>
  <c r="F17" i="22"/>
  <c r="E28" i="22"/>
  <c r="F30" i="22"/>
  <c r="F35" i="22"/>
  <c r="F38" i="22"/>
  <c r="F46" i="22"/>
  <c r="E46" i="22"/>
  <c r="E123" i="22"/>
  <c r="F128" i="22"/>
  <c r="E128" i="22"/>
  <c r="E67" i="22"/>
  <c r="E22" i="22"/>
  <c r="E49" i="22"/>
  <c r="E93" i="22"/>
  <c r="E109" i="22"/>
  <c r="F20" i="22"/>
  <c r="E35" i="22"/>
  <c r="E45" i="22"/>
  <c r="F64" i="22"/>
  <c r="E64" i="22"/>
  <c r="E115" i="22"/>
  <c r="E17" i="22"/>
  <c r="E20" i="22"/>
  <c r="F44" i="22"/>
  <c r="E87" i="22"/>
  <c r="E99" i="22"/>
  <c r="E125" i="22"/>
  <c r="F62" i="22"/>
  <c r="E85" i="22"/>
  <c r="F104" i="22"/>
  <c r="E133" i="22"/>
  <c r="E40" i="22"/>
  <c r="F52" i="22"/>
  <c r="F68" i="22"/>
  <c r="F80" i="22"/>
  <c r="E106" i="22"/>
  <c r="E86" i="22"/>
  <c r="E101" i="22"/>
  <c r="F120" i="22"/>
  <c r="E122" i="22"/>
  <c r="E141" i="22"/>
  <c r="F101" i="22"/>
  <c r="E107" i="22"/>
  <c r="E114" i="22"/>
  <c r="E117" i="22"/>
  <c r="F122" i="22"/>
  <c r="F60" i="22"/>
  <c r="F82" i="22"/>
  <c r="F98" i="22"/>
  <c r="F102" i="22"/>
  <c r="F118" i="22"/>
  <c r="F59" i="22"/>
  <c r="E65" i="22"/>
  <c r="F124" i="22"/>
  <c r="E124" i="22"/>
  <c r="F45" i="22"/>
  <c r="F55" i="22"/>
  <c r="E58" i="22"/>
  <c r="E81" i="22"/>
  <c r="F92" i="22"/>
  <c r="E92" i="22"/>
  <c r="F113" i="22"/>
  <c r="E113" i="22"/>
  <c r="E50" i="22"/>
  <c r="F51" i="22"/>
  <c r="E55" i="22"/>
  <c r="E57" i="22"/>
  <c r="F71" i="22"/>
  <c r="E74" i="22"/>
  <c r="F81" i="22"/>
  <c r="F83" i="22"/>
  <c r="F87" i="22"/>
  <c r="E34" i="22"/>
  <c r="E83" i="22"/>
  <c r="F103" i="22"/>
  <c r="E103" i="22"/>
  <c r="E16" i="22"/>
  <c r="E24" i="22"/>
  <c r="F49" i="22"/>
  <c r="F50" i="22"/>
  <c r="E51" i="22"/>
  <c r="F58" i="22"/>
  <c r="E75" i="22"/>
  <c r="F89" i="22"/>
  <c r="E89" i="22"/>
  <c r="F108" i="22"/>
  <c r="E108" i="22"/>
  <c r="F137" i="22"/>
  <c r="E137" i="22"/>
  <c r="F34" i="22"/>
  <c r="E59" i="22"/>
  <c r="E13" i="22"/>
  <c r="F16" i="22"/>
  <c r="E21" i="22"/>
  <c r="F24" i="22"/>
  <c r="E29" i="22"/>
  <c r="F36" i="22"/>
  <c r="F39" i="22"/>
  <c r="E42" i="22"/>
  <c r="F57" i="22"/>
  <c r="F67" i="22"/>
  <c r="E71" i="22"/>
  <c r="E73" i="22"/>
  <c r="F65" i="22"/>
  <c r="F75" i="22"/>
  <c r="F13" i="22"/>
  <c r="E18" i="22"/>
  <c r="F21" i="22"/>
  <c r="E26" i="22"/>
  <c r="F29" i="22"/>
  <c r="E36" i="22"/>
  <c r="F63" i="22"/>
  <c r="E66" i="22"/>
  <c r="F74" i="22"/>
  <c r="E15" i="22"/>
  <c r="F18" i="22"/>
  <c r="E23" i="22"/>
  <c r="F26" i="22"/>
  <c r="E31" i="22"/>
  <c r="E33" i="22"/>
  <c r="F37" i="22"/>
  <c r="F47" i="22"/>
  <c r="F79" i="22"/>
  <c r="F97" i="22"/>
  <c r="E97" i="22"/>
  <c r="F100" i="22"/>
  <c r="E100" i="22"/>
  <c r="F111" i="22"/>
  <c r="E111" i="22"/>
  <c r="F129" i="22"/>
  <c r="E129" i="22"/>
  <c r="F143" i="22"/>
  <c r="E143" i="22"/>
  <c r="F53" i="22"/>
  <c r="F61" i="22"/>
  <c r="F69" i="22"/>
  <c r="F77" i="22"/>
  <c r="E82" i="22"/>
  <c r="F84" i="22"/>
  <c r="F105" i="22"/>
  <c r="E105" i="22"/>
  <c r="F119" i="22"/>
  <c r="E119" i="22"/>
  <c r="F132" i="22"/>
  <c r="E132" i="22"/>
  <c r="F145" i="22"/>
  <c r="E145" i="22"/>
  <c r="E44" i="22"/>
  <c r="E52" i="22"/>
  <c r="E60" i="22"/>
  <c r="E68" i="22"/>
  <c r="E76" i="22"/>
  <c r="E84" i="22"/>
  <c r="F116" i="22"/>
  <c r="E116" i="22"/>
  <c r="F76" i="22"/>
  <c r="F95" i="22"/>
  <c r="E95" i="22"/>
  <c r="F121" i="22"/>
  <c r="E121" i="22"/>
  <c r="F127" i="22"/>
  <c r="E127" i="22"/>
  <c r="F135" i="22"/>
  <c r="E135" i="22"/>
  <c r="E144" i="22"/>
  <c r="E138" i="22"/>
  <c r="E146" i="22"/>
  <c r="F138" i="22"/>
  <c r="F146" i="22"/>
  <c r="E140" i="22"/>
  <c r="F140" i="22"/>
  <c r="E94" i="22"/>
  <c r="E102" i="22"/>
  <c r="E110" i="22"/>
  <c r="E118" i="22"/>
  <c r="E126" i="22"/>
  <c r="E134" i="22"/>
  <c r="E30" i="10"/>
  <c r="E14" i="10"/>
  <c r="Q15" i="10"/>
  <c r="N30" i="10"/>
  <c r="M31" i="10"/>
  <c r="N14" i="10"/>
  <c r="E16" i="10"/>
  <c r="I22" i="10"/>
  <c r="F23" i="10"/>
  <c r="I25" i="10"/>
  <c r="R30" i="10"/>
  <c r="Q31" i="10"/>
  <c r="F10" i="10"/>
  <c r="E15" i="10"/>
  <c r="N16" i="10"/>
  <c r="F18" i="10"/>
  <c r="M22" i="10"/>
  <c r="J23" i="10"/>
  <c r="J24" i="10"/>
  <c r="M25" i="10"/>
  <c r="E28" i="10"/>
  <c r="F30" i="10"/>
  <c r="E31" i="10"/>
  <c r="E32" i="10"/>
  <c r="F33" i="10"/>
  <c r="J34" i="10"/>
  <c r="F15" i="10"/>
  <c r="N22" i="10"/>
  <c r="M23" i="10"/>
  <c r="I30" i="10"/>
  <c r="F31" i="10"/>
  <c r="I15" i="10"/>
  <c r="Q21" i="10"/>
  <c r="Q22" i="10"/>
  <c r="N23" i="10"/>
  <c r="N24" i="10"/>
  <c r="E26" i="10"/>
  <c r="R28" i="10"/>
  <c r="J30" i="10"/>
  <c r="I31" i="10"/>
  <c r="I32" i="10"/>
  <c r="J33" i="10"/>
  <c r="M15" i="10"/>
  <c r="Q23" i="10"/>
  <c r="F26" i="10"/>
  <c r="J31" i="10"/>
  <c r="J32" i="10"/>
  <c r="M33" i="10"/>
  <c r="F13" i="15"/>
  <c r="M23" i="15"/>
  <c r="N33" i="15"/>
  <c r="N13" i="15"/>
  <c r="F29" i="15"/>
  <c r="E34" i="15"/>
  <c r="F14" i="15"/>
  <c r="I30" i="15"/>
  <c r="M15" i="15"/>
  <c r="I22" i="15"/>
  <c r="I13" i="15"/>
  <c r="N15" i="15"/>
  <c r="F22" i="15"/>
  <c r="I28" i="15"/>
  <c r="J30" i="15"/>
  <c r="E21" i="15"/>
  <c r="J22" i="15"/>
  <c r="E29" i="15"/>
  <c r="F31" i="15"/>
  <c r="F21" i="15"/>
  <c r="I31" i="15"/>
  <c r="I14" i="15"/>
  <c r="E18" i="15"/>
  <c r="I21" i="15"/>
  <c r="F23" i="15"/>
  <c r="M26" i="15"/>
  <c r="I29" i="15"/>
  <c r="J31" i="15"/>
  <c r="M18" i="15"/>
  <c r="J21" i="15"/>
  <c r="M31" i="15"/>
  <c r="E13" i="15"/>
  <c r="J15" i="15"/>
  <c r="N18" i="15"/>
  <c r="N21" i="15"/>
  <c r="F30" i="15"/>
  <c r="N31" i="15"/>
  <c r="J14" i="15"/>
  <c r="J13" i="15"/>
  <c r="M14" i="15"/>
  <c r="M22" i="15"/>
  <c r="J29" i="15"/>
  <c r="M30" i="15"/>
  <c r="M34" i="15"/>
  <c r="N14" i="15"/>
  <c r="J16" i="15"/>
  <c r="N22" i="15"/>
  <c r="J24" i="15"/>
  <c r="M29" i="15"/>
  <c r="N30" i="15"/>
  <c r="J32" i="15"/>
  <c r="N34" i="15"/>
  <c r="I12" i="15"/>
  <c r="F15" i="15"/>
  <c r="J17" i="15"/>
  <c r="I20" i="15"/>
  <c r="J25" i="15"/>
  <c r="J33" i="15"/>
  <c r="I15" i="15"/>
  <c r="M17" i="15"/>
  <c r="I23" i="15"/>
  <c r="M25" i="15"/>
  <c r="M33" i="15"/>
  <c r="E12" i="15"/>
  <c r="M16" i="15"/>
  <c r="N17" i="15"/>
  <c r="E20" i="15"/>
  <c r="M24" i="15"/>
  <c r="N25" i="15"/>
  <c r="E28" i="15"/>
  <c r="M32" i="15"/>
  <c r="E36" i="15"/>
  <c r="F12" i="15"/>
  <c r="N16" i="15"/>
  <c r="E19" i="15"/>
  <c r="F20" i="15"/>
  <c r="N24" i="15"/>
  <c r="E27" i="15"/>
  <c r="F28" i="15"/>
  <c r="N32" i="15"/>
  <c r="E35" i="15"/>
  <c r="F36" i="15"/>
  <c r="F19" i="15"/>
  <c r="F27" i="15"/>
  <c r="F35" i="15"/>
  <c r="I36" i="15"/>
  <c r="J12" i="15"/>
  <c r="E17" i="15"/>
  <c r="F18" i="15"/>
  <c r="I19" i="15"/>
  <c r="J20" i="15"/>
  <c r="E25" i="15"/>
  <c r="F26" i="15"/>
  <c r="I27" i="15"/>
  <c r="J28" i="15"/>
  <c r="E33" i="15"/>
  <c r="F34" i="15"/>
  <c r="I35" i="15"/>
  <c r="J36" i="15"/>
  <c r="M12" i="15"/>
  <c r="E16" i="15"/>
  <c r="F17" i="15"/>
  <c r="I18" i="15"/>
  <c r="J19" i="15"/>
  <c r="M20" i="15"/>
  <c r="E24" i="15"/>
  <c r="F25" i="15"/>
  <c r="I26" i="15"/>
  <c r="J27" i="15"/>
  <c r="M28" i="15"/>
  <c r="E32" i="15"/>
  <c r="F33" i="15"/>
  <c r="I34" i="15"/>
  <c r="J35" i="15"/>
  <c r="M36" i="15"/>
  <c r="F16" i="15"/>
  <c r="M19" i="15"/>
  <c r="F24" i="15"/>
  <c r="M27" i="15"/>
  <c r="F32" i="15"/>
  <c r="M35" i="15"/>
  <c r="J31" i="12"/>
  <c r="E14" i="12"/>
  <c r="F14" i="12"/>
  <c r="I29" i="12"/>
  <c r="J29" i="12"/>
  <c r="F20" i="12"/>
  <c r="E12" i="12"/>
  <c r="I20" i="12"/>
  <c r="I26" i="12"/>
  <c r="F12" i="12"/>
  <c r="J20" i="12"/>
  <c r="J23" i="12"/>
  <c r="I12" i="12"/>
  <c r="F15" i="12"/>
  <c r="J15" i="12"/>
  <c r="J21" i="12"/>
  <c r="E28" i="12"/>
  <c r="F33" i="12"/>
  <c r="E19" i="12"/>
  <c r="E25" i="12"/>
  <c r="F28" i="12"/>
  <c r="E30" i="12"/>
  <c r="E22" i="12"/>
  <c r="F25" i="12"/>
  <c r="I28" i="12"/>
  <c r="E11" i="12"/>
  <c r="E17" i="12"/>
  <c r="F22" i="12"/>
  <c r="I25" i="12"/>
  <c r="I34" i="12"/>
  <c r="I15" i="12"/>
  <c r="J18" i="12"/>
  <c r="I23" i="12"/>
  <c r="J26" i="12"/>
  <c r="E33" i="12"/>
  <c r="J34" i="12"/>
  <c r="E27" i="12"/>
  <c r="F30" i="12"/>
  <c r="I33" i="12"/>
  <c r="E35" i="12"/>
  <c r="F11" i="12"/>
  <c r="I14" i="12"/>
  <c r="E16" i="12"/>
  <c r="F19" i="12"/>
  <c r="I22" i="12"/>
  <c r="E24" i="12"/>
  <c r="F27" i="12"/>
  <c r="I30" i="12"/>
  <c r="E32" i="12"/>
  <c r="F35" i="12"/>
  <c r="I11" i="12"/>
  <c r="E13" i="12"/>
  <c r="F16" i="12"/>
  <c r="I19" i="12"/>
  <c r="E21" i="12"/>
  <c r="F24" i="12"/>
  <c r="I27" i="12"/>
  <c r="F32" i="12"/>
  <c r="I35" i="12"/>
  <c r="F13" i="12"/>
  <c r="I16" i="12"/>
  <c r="E18" i="12"/>
  <c r="F21" i="12"/>
  <c r="I24" i="12"/>
  <c r="E26" i="12"/>
  <c r="I32" i="12"/>
  <c r="E34" i="12"/>
  <c r="Z16" i="11"/>
  <c r="AO30" i="11"/>
  <c r="R17" i="11"/>
  <c r="E19" i="11"/>
  <c r="M19" i="11"/>
  <c r="J25" i="11"/>
  <c r="R16" i="11"/>
  <c r="AL19" i="11"/>
  <c r="U24" i="11"/>
  <c r="Q30" i="11"/>
  <c r="AK32" i="11"/>
  <c r="AK17" i="11"/>
  <c r="M33" i="11"/>
  <c r="Z20" i="11"/>
  <c r="AP20" i="11"/>
  <c r="Q19" i="11"/>
  <c r="AP28" i="11"/>
  <c r="M17" i="11"/>
  <c r="AC19" i="11"/>
  <c r="J33" i="11"/>
  <c r="AC33" i="11"/>
  <c r="I17" i="11"/>
  <c r="AG17" i="11"/>
  <c r="Y33" i="11"/>
  <c r="V34" i="11"/>
  <c r="Z36" i="11"/>
  <c r="J17" i="11"/>
  <c r="AH17" i="11"/>
  <c r="E25" i="11"/>
  <c r="AL28" i="11"/>
  <c r="AH32" i="11"/>
  <c r="Z33" i="11"/>
  <c r="Y34" i="11"/>
  <c r="AL36" i="11"/>
  <c r="U16" i="11"/>
  <c r="Q17" i="11"/>
  <c r="AO17" i="11"/>
  <c r="AG19" i="11"/>
  <c r="Y25" i="11"/>
  <c r="AG33" i="11"/>
  <c r="M35" i="11"/>
  <c r="Z25" i="11"/>
  <c r="I33" i="11"/>
  <c r="AK33" i="11"/>
  <c r="U35" i="11"/>
  <c r="AO38" i="11"/>
  <c r="AD16" i="11"/>
  <c r="Y17" i="11"/>
  <c r="R24" i="11"/>
  <c r="AC25" i="11"/>
  <c r="V35" i="11"/>
  <c r="Z17" i="11"/>
  <c r="E34" i="11"/>
  <c r="E17" i="11"/>
  <c r="AC17" i="11"/>
  <c r="F19" i="11"/>
  <c r="AL20" i="11"/>
  <c r="Z24" i="11"/>
  <c r="N33" i="11"/>
  <c r="I34" i="11"/>
  <c r="V36" i="11"/>
  <c r="M27" i="11"/>
  <c r="Q27" i="11"/>
  <c r="R30" i="11"/>
  <c r="U27" i="11"/>
  <c r="V27" i="11"/>
  <c r="Y30" i="11"/>
  <c r="E32" i="11"/>
  <c r="Z34" i="11"/>
  <c r="AC35" i="11"/>
  <c r="R40" i="11"/>
  <c r="AC27" i="11"/>
  <c r="AC30" i="11"/>
  <c r="J32" i="11"/>
  <c r="AO34" i="11"/>
  <c r="AG35" i="11"/>
  <c r="AC37" i="11"/>
  <c r="U40" i="11"/>
  <c r="AC16" i="11"/>
  <c r="AK19" i="11"/>
  <c r="F22" i="11"/>
  <c r="AG27" i="11"/>
  <c r="F30" i="11"/>
  <c r="AD30" i="11"/>
  <c r="M32" i="11"/>
  <c r="AP34" i="11"/>
  <c r="AL35" i="11"/>
  <c r="AG37" i="11"/>
  <c r="Z40" i="11"/>
  <c r="V30" i="11"/>
  <c r="Y22" i="11"/>
  <c r="E27" i="11"/>
  <c r="AK27" i="11"/>
  <c r="I30" i="11"/>
  <c r="AG30" i="11"/>
  <c r="R32" i="11"/>
  <c r="AP22" i="11"/>
  <c r="I25" i="11"/>
  <c r="F27" i="11"/>
  <c r="AL27" i="11"/>
  <c r="M30" i="11"/>
  <c r="AL30" i="11"/>
  <c r="AD32" i="11"/>
  <c r="R33" i="11"/>
  <c r="F34" i="11"/>
  <c r="F35" i="11"/>
  <c r="J36" i="11"/>
  <c r="R38" i="11"/>
  <c r="E16" i="11"/>
  <c r="J18" i="11"/>
  <c r="M18" i="11"/>
  <c r="AD18" i="11"/>
  <c r="J22" i="11"/>
  <c r="AC22" i="11"/>
  <c r="AC24" i="11"/>
  <c r="AG25" i="11"/>
  <c r="I26" i="11"/>
  <c r="AC26" i="11"/>
  <c r="Y38" i="11"/>
  <c r="AC40" i="11"/>
  <c r="I18" i="11"/>
  <c r="E26" i="11"/>
  <c r="I22" i="11"/>
  <c r="F26" i="11"/>
  <c r="V38" i="11"/>
  <c r="J16" i="11"/>
  <c r="AH16" i="11"/>
  <c r="N18" i="11"/>
  <c r="AG18" i="11"/>
  <c r="M21" i="11"/>
  <c r="M22" i="11"/>
  <c r="AD22" i="11"/>
  <c r="E24" i="11"/>
  <c r="AD24" i="11"/>
  <c r="M25" i="11"/>
  <c r="AH25" i="11"/>
  <c r="J26" i="11"/>
  <c r="AD26" i="11"/>
  <c r="M29" i="11"/>
  <c r="N30" i="11"/>
  <c r="AH30" i="11"/>
  <c r="N32" i="11"/>
  <c r="AP32" i="11"/>
  <c r="Q33" i="11"/>
  <c r="AH33" i="11"/>
  <c r="J34" i="11"/>
  <c r="AC34" i="11"/>
  <c r="E35" i="11"/>
  <c r="AK35" i="11"/>
  <c r="AP36" i="11"/>
  <c r="F38" i="11"/>
  <c r="AC38" i="11"/>
  <c r="E40" i="11"/>
  <c r="AD40" i="11"/>
  <c r="Y26" i="11"/>
  <c r="M16" i="11"/>
  <c r="AK16" i="11"/>
  <c r="Q18" i="11"/>
  <c r="AH18" i="11"/>
  <c r="F20" i="11"/>
  <c r="Q21" i="11"/>
  <c r="N22" i="11"/>
  <c r="AG22" i="11"/>
  <c r="J24" i="11"/>
  <c r="AH24" i="11"/>
  <c r="Q25" i="11"/>
  <c r="AK25" i="11"/>
  <c r="M26" i="11"/>
  <c r="AG26" i="11"/>
  <c r="F28" i="11"/>
  <c r="Q29" i="11"/>
  <c r="M34" i="11"/>
  <c r="AD34" i="11"/>
  <c r="I38" i="11"/>
  <c r="AD38" i="11"/>
  <c r="J40" i="11"/>
  <c r="AH40" i="11"/>
  <c r="AC18" i="11"/>
  <c r="N16" i="11"/>
  <c r="AP16" i="11"/>
  <c r="U17" i="11"/>
  <c r="AP17" i="11"/>
  <c r="R18" i="11"/>
  <c r="AL18" i="11"/>
  <c r="U19" i="11"/>
  <c r="J20" i="11"/>
  <c r="AC21" i="11"/>
  <c r="Q22" i="11"/>
  <c r="AH22" i="11"/>
  <c r="M24" i="11"/>
  <c r="AK24" i="11"/>
  <c r="R25" i="11"/>
  <c r="AO25" i="11"/>
  <c r="N26" i="11"/>
  <c r="AL26" i="11"/>
  <c r="J28" i="11"/>
  <c r="AC29" i="11"/>
  <c r="U32" i="11"/>
  <c r="E33" i="11"/>
  <c r="U33" i="11"/>
  <c r="AO33" i="11"/>
  <c r="N34" i="11"/>
  <c r="AG34" i="11"/>
  <c r="M37" i="11"/>
  <c r="M38" i="11"/>
  <c r="AG38" i="11"/>
  <c r="M40" i="11"/>
  <c r="AK40" i="11"/>
  <c r="V18" i="11"/>
  <c r="AO18" i="11"/>
  <c r="V19" i="11"/>
  <c r="V20" i="11"/>
  <c r="AG21" i="11"/>
  <c r="R22" i="11"/>
  <c r="AL22" i="11"/>
  <c r="N24" i="11"/>
  <c r="AP24" i="11"/>
  <c r="U25" i="11"/>
  <c r="AP25" i="11"/>
  <c r="Q26" i="11"/>
  <c r="AO26" i="11"/>
  <c r="V28" i="11"/>
  <c r="AG29" i="11"/>
  <c r="Z32" i="11"/>
  <c r="F33" i="11"/>
  <c r="V33" i="11"/>
  <c r="AP33" i="11"/>
  <c r="Q34" i="11"/>
  <c r="AK34" i="11"/>
  <c r="Q35" i="11"/>
  <c r="F36" i="11"/>
  <c r="Q37" i="11"/>
  <c r="N38" i="11"/>
  <c r="AH38" i="11"/>
  <c r="N40" i="11"/>
  <c r="AP40" i="11"/>
  <c r="Z18" i="11"/>
  <c r="Z22" i="11"/>
  <c r="Z26" i="11"/>
  <c r="F18" i="11"/>
  <c r="Y18" i="11"/>
  <c r="AP18" i="11"/>
  <c r="V22" i="11"/>
  <c r="AO22" i="11"/>
  <c r="V26" i="11"/>
  <c r="AP26" i="11"/>
  <c r="Z28" i="11"/>
  <c r="AC32" i="11"/>
  <c r="U34" i="11"/>
  <c r="AL34" i="11"/>
  <c r="R37" i="11"/>
  <c r="Q38" i="11"/>
  <c r="AL38" i="11"/>
  <c r="I23" i="11"/>
  <c r="Y23" i="11"/>
  <c r="AO23" i="11"/>
  <c r="I31" i="11"/>
  <c r="Y31" i="11"/>
  <c r="AO31" i="11"/>
  <c r="I39" i="11"/>
  <c r="Y39" i="11"/>
  <c r="AO39" i="11"/>
  <c r="Q16" i="11"/>
  <c r="AG16" i="11"/>
  <c r="F17" i="11"/>
  <c r="V17" i="11"/>
  <c r="AL17" i="11"/>
  <c r="R19" i="11"/>
  <c r="AH19" i="11"/>
  <c r="I20" i="11"/>
  <c r="Y20" i="11"/>
  <c r="AO20" i="11"/>
  <c r="N21" i="11"/>
  <c r="AD21" i="11"/>
  <c r="E22" i="11"/>
  <c r="U22" i="11"/>
  <c r="J23" i="11"/>
  <c r="Z23" i="11"/>
  <c r="AP23" i="11"/>
  <c r="Q24" i="11"/>
  <c r="AG24" i="11"/>
  <c r="F25" i="11"/>
  <c r="V25" i="11"/>
  <c r="AL25" i="11"/>
  <c r="R27" i="11"/>
  <c r="AH27" i="11"/>
  <c r="I28" i="11"/>
  <c r="Y28" i="11"/>
  <c r="AO28" i="11"/>
  <c r="N29" i="11"/>
  <c r="AD29" i="11"/>
  <c r="E30" i="11"/>
  <c r="U30" i="11"/>
  <c r="AK30" i="11"/>
  <c r="J31" i="11"/>
  <c r="Z31" i="11"/>
  <c r="AP31" i="11"/>
  <c r="Q32" i="11"/>
  <c r="AG32" i="11"/>
  <c r="AL33" i="11"/>
  <c r="R35" i="11"/>
  <c r="AH35" i="11"/>
  <c r="I36" i="11"/>
  <c r="Y36" i="11"/>
  <c r="AO36" i="11"/>
  <c r="N37" i="11"/>
  <c r="AD37" i="11"/>
  <c r="E38" i="11"/>
  <c r="U38" i="11"/>
  <c r="AK38" i="11"/>
  <c r="J39" i="11"/>
  <c r="Z39" i="11"/>
  <c r="AP39" i="11"/>
  <c r="Q40" i="11"/>
  <c r="AG40" i="11"/>
  <c r="AC23" i="11"/>
  <c r="AC20" i="11"/>
  <c r="AH21" i="11"/>
  <c r="N23" i="11"/>
  <c r="AH29" i="11"/>
  <c r="N31" i="11"/>
  <c r="M36" i="11"/>
  <c r="AC36" i="11"/>
  <c r="F16" i="11"/>
  <c r="V16" i="11"/>
  <c r="AL16" i="11"/>
  <c r="I19" i="11"/>
  <c r="Y19" i="11"/>
  <c r="AO19" i="11"/>
  <c r="N20" i="11"/>
  <c r="AD20" i="11"/>
  <c r="E21" i="11"/>
  <c r="U21" i="11"/>
  <c r="AK21" i="11"/>
  <c r="Q23" i="11"/>
  <c r="AG23" i="11"/>
  <c r="F24" i="11"/>
  <c r="V24" i="11"/>
  <c r="AL24" i="11"/>
  <c r="R26" i="11"/>
  <c r="AH26" i="11"/>
  <c r="I27" i="11"/>
  <c r="Y27" i="11"/>
  <c r="AO27" i="11"/>
  <c r="N28" i="11"/>
  <c r="AD28" i="11"/>
  <c r="E29" i="11"/>
  <c r="U29" i="11"/>
  <c r="AK29" i="11"/>
  <c r="J30" i="11"/>
  <c r="Z30" i="11"/>
  <c r="Q31" i="11"/>
  <c r="AG31" i="11"/>
  <c r="F32" i="11"/>
  <c r="V32" i="11"/>
  <c r="AL32" i="11"/>
  <c r="R34" i="11"/>
  <c r="I35" i="11"/>
  <c r="Y35" i="11"/>
  <c r="AO35" i="11"/>
  <c r="N36" i="11"/>
  <c r="AD36" i="11"/>
  <c r="E37" i="11"/>
  <c r="U37" i="11"/>
  <c r="AK37" i="11"/>
  <c r="J38" i="11"/>
  <c r="Z38" i="11"/>
  <c r="Q39" i="11"/>
  <c r="AG39" i="11"/>
  <c r="F40" i="11"/>
  <c r="V40" i="11"/>
  <c r="AL40" i="11"/>
  <c r="M39" i="11"/>
  <c r="R21" i="11"/>
  <c r="AD23" i="11"/>
  <c r="R29" i="11"/>
  <c r="AH37" i="11"/>
  <c r="N39" i="11"/>
  <c r="I16" i="11"/>
  <c r="Y16" i="11"/>
  <c r="N17" i="11"/>
  <c r="E18" i="11"/>
  <c r="U18" i="11"/>
  <c r="J19" i="11"/>
  <c r="Z19" i="11"/>
  <c r="AP19" i="11"/>
  <c r="Q20" i="11"/>
  <c r="AG20" i="11"/>
  <c r="F21" i="11"/>
  <c r="V21" i="11"/>
  <c r="AL21" i="11"/>
  <c r="R23" i="11"/>
  <c r="AH23" i="11"/>
  <c r="I24" i="11"/>
  <c r="Y24" i="11"/>
  <c r="N25" i="11"/>
  <c r="U26" i="11"/>
  <c r="J27" i="11"/>
  <c r="Z27" i="11"/>
  <c r="AP27" i="11"/>
  <c r="Q28" i="11"/>
  <c r="AG28" i="11"/>
  <c r="F29" i="11"/>
  <c r="V29" i="11"/>
  <c r="AL29" i="11"/>
  <c r="R31" i="11"/>
  <c r="AH31" i="11"/>
  <c r="I32" i="11"/>
  <c r="Y32" i="11"/>
  <c r="J35" i="11"/>
  <c r="Z35" i="11"/>
  <c r="AP35" i="11"/>
  <c r="Q36" i="11"/>
  <c r="AG36" i="11"/>
  <c r="F37" i="11"/>
  <c r="V37" i="11"/>
  <c r="AL37" i="11"/>
  <c r="R39" i="11"/>
  <c r="AH39" i="11"/>
  <c r="I40" i="11"/>
  <c r="Y40" i="11"/>
  <c r="M20" i="11"/>
  <c r="AC28" i="11"/>
  <c r="R20" i="11"/>
  <c r="AH20" i="11"/>
  <c r="I21" i="11"/>
  <c r="Y21" i="11"/>
  <c r="AO21" i="11"/>
  <c r="E23" i="11"/>
  <c r="U23" i="11"/>
  <c r="AK23" i="11"/>
  <c r="R28" i="11"/>
  <c r="AH28" i="11"/>
  <c r="I29" i="11"/>
  <c r="Y29" i="11"/>
  <c r="AO29" i="11"/>
  <c r="E31" i="11"/>
  <c r="U31" i="11"/>
  <c r="AK31" i="11"/>
  <c r="R36" i="11"/>
  <c r="AH36" i="11"/>
  <c r="I37" i="11"/>
  <c r="Y37" i="11"/>
  <c r="AO37" i="11"/>
  <c r="E39" i="11"/>
  <c r="U39" i="11"/>
  <c r="AK39" i="11"/>
  <c r="M23" i="11"/>
  <c r="M31" i="11"/>
  <c r="AC31" i="11"/>
  <c r="AC39" i="11"/>
  <c r="M28" i="11"/>
  <c r="AD31" i="11"/>
  <c r="AD39" i="11"/>
  <c r="N19" i="11"/>
  <c r="E20" i="11"/>
  <c r="U20" i="11"/>
  <c r="J21" i="11"/>
  <c r="Z21" i="11"/>
  <c r="F23" i="11"/>
  <c r="V23" i="11"/>
  <c r="N27" i="11"/>
  <c r="E28" i="11"/>
  <c r="U28" i="11"/>
  <c r="J29" i="11"/>
  <c r="Z29" i="11"/>
  <c r="F31" i="11"/>
  <c r="V31" i="11"/>
  <c r="N35" i="11"/>
  <c r="E36" i="11"/>
  <c r="U36" i="11"/>
  <c r="J37" i="11"/>
  <c r="Z37" i="11"/>
  <c r="F39" i="11"/>
  <c r="V39" i="11"/>
  <c r="I10" i="10"/>
  <c r="F11" i="10"/>
  <c r="R13" i="10"/>
  <c r="Q14" i="10"/>
  <c r="N15" i="10"/>
  <c r="M16" i="10"/>
  <c r="F19" i="10"/>
  <c r="R21" i="10"/>
  <c r="F27" i="10"/>
  <c r="R29" i="10"/>
  <c r="E19" i="10"/>
  <c r="J10" i="10"/>
  <c r="I11" i="10"/>
  <c r="R14" i="10"/>
  <c r="I19" i="10"/>
  <c r="I27" i="10"/>
  <c r="M10" i="10"/>
  <c r="J11" i="10"/>
  <c r="F13" i="10"/>
  <c r="R15" i="10"/>
  <c r="Q16" i="10"/>
  <c r="N17" i="10"/>
  <c r="M18" i="10"/>
  <c r="J19" i="10"/>
  <c r="I20" i="10"/>
  <c r="F21" i="10"/>
  <c r="Q24" i="10"/>
  <c r="N25" i="10"/>
  <c r="M26" i="10"/>
  <c r="J27" i="10"/>
  <c r="I28" i="10"/>
  <c r="F29" i="10"/>
  <c r="Q32" i="10"/>
  <c r="N33" i="10"/>
  <c r="M34" i="10"/>
  <c r="N10" i="10"/>
  <c r="M11" i="10"/>
  <c r="I13" i="10"/>
  <c r="R16" i="10"/>
  <c r="Q17" i="10"/>
  <c r="N18" i="10"/>
  <c r="M19" i="10"/>
  <c r="J20" i="10"/>
  <c r="I21" i="10"/>
  <c r="Q25" i="10"/>
  <c r="N26" i="10"/>
  <c r="M27" i="10"/>
  <c r="J28" i="10"/>
  <c r="I29" i="10"/>
  <c r="Q33" i="10"/>
  <c r="N34" i="10"/>
  <c r="Q10" i="10"/>
  <c r="N11" i="10"/>
  <c r="M12" i="10"/>
  <c r="J13" i="10"/>
  <c r="I14" i="10"/>
  <c r="R17" i="10"/>
  <c r="Q18" i="10"/>
  <c r="N19" i="10"/>
  <c r="M20" i="10"/>
  <c r="J21" i="10"/>
  <c r="Q26" i="10"/>
  <c r="N27" i="10"/>
  <c r="M28" i="10"/>
  <c r="J29" i="10"/>
  <c r="Q34" i="10"/>
  <c r="E11" i="10"/>
  <c r="E27" i="10"/>
  <c r="Q11" i="10"/>
  <c r="N12" i="10"/>
  <c r="M13" i="10"/>
  <c r="J14" i="10"/>
  <c r="F16" i="10"/>
  <c r="Q19" i="10"/>
  <c r="N20" i="10"/>
  <c r="M21" i="10"/>
  <c r="Q27" i="10"/>
  <c r="N28" i="10"/>
  <c r="M29" i="10"/>
  <c r="J22" i="9"/>
  <c r="N22" i="9"/>
  <c r="E28" i="9"/>
  <c r="R16" i="9"/>
  <c r="I13" i="9"/>
  <c r="E20" i="9"/>
  <c r="R24" i="9"/>
  <c r="F20" i="9"/>
  <c r="J31" i="9"/>
  <c r="R18" i="9"/>
  <c r="E12" i="9"/>
  <c r="F28" i="9"/>
  <c r="Q25" i="9"/>
  <c r="F12" i="9"/>
  <c r="N16" i="9"/>
  <c r="R28" i="9"/>
  <c r="N24" i="9"/>
  <c r="I29" i="9"/>
  <c r="R32" i="9"/>
  <c r="E13" i="9"/>
  <c r="J21" i="9"/>
  <c r="R12" i="9"/>
  <c r="F13" i="9"/>
  <c r="E18" i="9"/>
  <c r="M21" i="9"/>
  <c r="Q13" i="9"/>
  <c r="J13" i="9"/>
  <c r="I20" i="9"/>
  <c r="M28" i="9"/>
  <c r="Q17" i="9"/>
  <c r="Q29" i="9"/>
  <c r="E27" i="9"/>
  <c r="R20" i="9"/>
  <c r="Q33" i="9"/>
  <c r="N12" i="9"/>
  <c r="J15" i="9"/>
  <c r="F19" i="9"/>
  <c r="F21" i="9"/>
  <c r="J23" i="9"/>
  <c r="J27" i="9"/>
  <c r="J29" i="9"/>
  <c r="Q21" i="9"/>
  <c r="N15" i="9"/>
  <c r="M19" i="9"/>
  <c r="I21" i="9"/>
  <c r="M23" i="9"/>
  <c r="N27" i="9"/>
  <c r="R10" i="9"/>
  <c r="R22" i="9"/>
  <c r="N23" i="9"/>
  <c r="F27" i="9"/>
  <c r="I28" i="9"/>
  <c r="M29" i="9"/>
  <c r="M31" i="9"/>
  <c r="R13" i="9"/>
  <c r="R17" i="9"/>
  <c r="R21" i="9"/>
  <c r="R25" i="9"/>
  <c r="R29" i="9"/>
  <c r="R33" i="9"/>
  <c r="I12" i="9"/>
  <c r="E14" i="9"/>
  <c r="M15" i="9"/>
  <c r="E19" i="9"/>
  <c r="J20" i="9"/>
  <c r="I22" i="9"/>
  <c r="I27" i="9"/>
  <c r="J28" i="9"/>
  <c r="N29" i="9"/>
  <c r="N31" i="9"/>
  <c r="Q14" i="9"/>
  <c r="Q18" i="9"/>
  <c r="Q22" i="9"/>
  <c r="Q26" i="9"/>
  <c r="Q30" i="9"/>
  <c r="Q34" i="9"/>
  <c r="F14" i="9"/>
  <c r="R14" i="9"/>
  <c r="R26" i="9"/>
  <c r="R30" i="9"/>
  <c r="R34" i="9"/>
  <c r="I14" i="9"/>
  <c r="I19" i="9"/>
  <c r="M22" i="9"/>
  <c r="M27" i="9"/>
  <c r="N28" i="9"/>
  <c r="I30" i="9"/>
  <c r="N32" i="9"/>
  <c r="Q11" i="9"/>
  <c r="Q15" i="9"/>
  <c r="Q19" i="9"/>
  <c r="Q23" i="9"/>
  <c r="Q27" i="9"/>
  <c r="Q31" i="9"/>
  <c r="E11" i="9"/>
  <c r="J14" i="9"/>
  <c r="J30" i="9"/>
  <c r="R11" i="9"/>
  <c r="R15" i="9"/>
  <c r="R19" i="9"/>
  <c r="R23" i="9"/>
  <c r="R31" i="9"/>
  <c r="F11" i="9"/>
  <c r="M14" i="9"/>
  <c r="E26" i="9"/>
  <c r="F29" i="9"/>
  <c r="M30" i="9"/>
  <c r="Q12" i="9"/>
  <c r="Q16" i="9"/>
  <c r="Q20" i="9"/>
  <c r="Q24" i="9"/>
  <c r="Q32" i="9"/>
  <c r="E34" i="9"/>
  <c r="F10" i="9"/>
  <c r="I11" i="9"/>
  <c r="J12" i="9"/>
  <c r="M13" i="9"/>
  <c r="E17" i="9"/>
  <c r="F18" i="9"/>
  <c r="E25" i="9"/>
  <c r="F26" i="9"/>
  <c r="N30" i="9"/>
  <c r="E33" i="9"/>
  <c r="F34" i="9"/>
  <c r="I10" i="9"/>
  <c r="J11" i="9"/>
  <c r="E16" i="9"/>
  <c r="F17" i="9"/>
  <c r="I18" i="9"/>
  <c r="J19" i="9"/>
  <c r="N21" i="9"/>
  <c r="E24" i="9"/>
  <c r="F25" i="9"/>
  <c r="I26" i="9"/>
  <c r="E32" i="9"/>
  <c r="F33" i="9"/>
  <c r="I34" i="9"/>
  <c r="J10" i="9"/>
  <c r="M11" i="9"/>
  <c r="E15" i="9"/>
  <c r="F16" i="9"/>
  <c r="I17" i="9"/>
  <c r="J18" i="9"/>
  <c r="E23" i="9"/>
  <c r="F24" i="9"/>
  <c r="I25" i="9"/>
  <c r="J26" i="9"/>
  <c r="E31" i="9"/>
  <c r="F32" i="9"/>
  <c r="I33" i="9"/>
  <c r="J34" i="9"/>
  <c r="M10" i="9"/>
  <c r="F15" i="9"/>
  <c r="I16" i="9"/>
  <c r="J17" i="9"/>
  <c r="M18" i="9"/>
  <c r="E22" i="9"/>
  <c r="F23" i="9"/>
  <c r="I24" i="9"/>
  <c r="J25" i="9"/>
  <c r="M26" i="9"/>
  <c r="E30" i="9"/>
  <c r="F31" i="9"/>
  <c r="I32" i="9"/>
  <c r="J33" i="9"/>
  <c r="M34" i="9"/>
  <c r="J16" i="9"/>
  <c r="M17" i="9"/>
  <c r="J24" i="9"/>
  <c r="M25" i="9"/>
  <c r="J32" i="9"/>
  <c r="M33" i="9"/>
  <c r="E12" i="8"/>
  <c r="N22" i="8"/>
  <c r="F33" i="8"/>
  <c r="J15" i="8"/>
  <c r="E28" i="8"/>
  <c r="N30" i="8"/>
  <c r="I19" i="8"/>
  <c r="I29" i="8"/>
  <c r="N32" i="8"/>
  <c r="N33" i="8"/>
  <c r="N34" i="8"/>
  <c r="F31" i="8"/>
  <c r="N14" i="8"/>
  <c r="M35" i="8"/>
  <c r="I11" i="8"/>
  <c r="I21" i="8"/>
  <c r="I27" i="8"/>
  <c r="N18" i="8"/>
  <c r="N35" i="8"/>
  <c r="F12" i="8"/>
  <c r="E14" i="8"/>
  <c r="F17" i="8"/>
  <c r="F20" i="8"/>
  <c r="E22" i="8"/>
  <c r="F25" i="8"/>
  <c r="F28" i="8"/>
  <c r="E30" i="8"/>
  <c r="M12" i="8"/>
  <c r="M16" i="8"/>
  <c r="M20" i="8"/>
  <c r="M24" i="8"/>
  <c r="M28" i="8"/>
  <c r="M32" i="8"/>
  <c r="I12" i="8"/>
  <c r="F14" i="8"/>
  <c r="I20" i="8"/>
  <c r="F22" i="8"/>
  <c r="I28" i="8"/>
  <c r="F30" i="8"/>
  <c r="N12" i="8"/>
  <c r="N16" i="8"/>
  <c r="N20" i="8"/>
  <c r="N24" i="8"/>
  <c r="N28" i="8"/>
  <c r="J14" i="8"/>
  <c r="I18" i="8"/>
  <c r="J22" i="8"/>
  <c r="I26" i="8"/>
  <c r="J30" i="8"/>
  <c r="M13" i="8"/>
  <c r="M17" i="8"/>
  <c r="M21" i="8"/>
  <c r="M25" i="8"/>
  <c r="M29" i="8"/>
  <c r="M33" i="8"/>
  <c r="N13" i="8"/>
  <c r="N17" i="8"/>
  <c r="N21" i="8"/>
  <c r="N25" i="8"/>
  <c r="N29" i="8"/>
  <c r="E11" i="8"/>
  <c r="E13" i="8"/>
  <c r="F15" i="8"/>
  <c r="E19" i="8"/>
  <c r="E21" i="8"/>
  <c r="F23" i="8"/>
  <c r="E27" i="8"/>
  <c r="E29" i="8"/>
  <c r="E31" i="8"/>
  <c r="M14" i="8"/>
  <c r="M18" i="8"/>
  <c r="M22" i="8"/>
  <c r="M26" i="8"/>
  <c r="M30" i="8"/>
  <c r="M34" i="8"/>
  <c r="J13" i="8"/>
  <c r="J21" i="8"/>
  <c r="J29" i="8"/>
  <c r="J31" i="8"/>
  <c r="M11" i="8"/>
  <c r="E4" i="8" s="1"/>
  <c r="M15" i="8"/>
  <c r="M19" i="8"/>
  <c r="M23" i="8"/>
  <c r="M27" i="8"/>
  <c r="M31" i="8"/>
  <c r="N11" i="8"/>
  <c r="N15" i="8"/>
  <c r="N19" i="8"/>
  <c r="N23" i="8"/>
  <c r="N27" i="8"/>
  <c r="N31" i="8"/>
  <c r="I34" i="8"/>
  <c r="I15" i="8"/>
  <c r="E17" i="8"/>
  <c r="J18" i="8"/>
  <c r="I23" i="8"/>
  <c r="E25" i="8"/>
  <c r="J26" i="8"/>
  <c r="E33" i="8"/>
  <c r="J34" i="8"/>
  <c r="I17" i="8"/>
  <c r="I25" i="8"/>
  <c r="I33" i="8"/>
  <c r="E35" i="8"/>
  <c r="F11" i="8"/>
  <c r="E16" i="8"/>
  <c r="F19" i="8"/>
  <c r="E24" i="8"/>
  <c r="F27" i="8"/>
  <c r="E32" i="8"/>
  <c r="F35" i="8"/>
  <c r="F16" i="8"/>
  <c r="F24" i="8"/>
  <c r="F32" i="8"/>
  <c r="I35" i="8"/>
  <c r="I16" i="8"/>
  <c r="E18" i="8"/>
  <c r="I24" i="8"/>
  <c r="E26" i="8"/>
  <c r="I32" i="8"/>
  <c r="E34" i="8"/>
  <c r="E17" i="6"/>
  <c r="I33" i="6"/>
  <c r="J21" i="6"/>
  <c r="F17" i="6"/>
  <c r="I17" i="6"/>
  <c r="J13" i="6"/>
  <c r="E30" i="6"/>
  <c r="F30" i="6"/>
  <c r="J22" i="6"/>
  <c r="E33" i="6"/>
  <c r="I12" i="6"/>
  <c r="I20" i="6"/>
  <c r="F33" i="6"/>
  <c r="E25" i="6"/>
  <c r="E28" i="6"/>
  <c r="E14" i="6"/>
  <c r="E22" i="6"/>
  <c r="F25" i="6"/>
  <c r="F28" i="6"/>
  <c r="J31" i="6"/>
  <c r="E35" i="6"/>
  <c r="F22" i="6"/>
  <c r="I25" i="6"/>
  <c r="I28" i="6"/>
  <c r="E11" i="6"/>
  <c r="E19" i="6"/>
  <c r="F11" i="6"/>
  <c r="F19" i="6"/>
  <c r="E12" i="6"/>
  <c r="F14" i="6"/>
  <c r="E20" i="6"/>
  <c r="J30" i="6"/>
  <c r="F12" i="6"/>
  <c r="I14" i="6"/>
  <c r="F20" i="6"/>
  <c r="F15" i="6"/>
  <c r="J15" i="6"/>
  <c r="J23" i="6"/>
  <c r="J29" i="6"/>
  <c r="I18" i="6"/>
  <c r="F23" i="6"/>
  <c r="I26" i="6"/>
  <c r="F31" i="6"/>
  <c r="I34" i="6"/>
  <c r="I15" i="6"/>
  <c r="J18" i="6"/>
  <c r="I23" i="6"/>
  <c r="J26" i="6"/>
  <c r="I31" i="6"/>
  <c r="J34" i="6"/>
  <c r="E16" i="6"/>
  <c r="E24" i="6"/>
  <c r="F27" i="6"/>
  <c r="E32" i="6"/>
  <c r="F35" i="6"/>
  <c r="I11" i="6"/>
  <c r="E13" i="6"/>
  <c r="F16" i="6"/>
  <c r="I19" i="6"/>
  <c r="E21" i="6"/>
  <c r="F24" i="6"/>
  <c r="I27" i="6"/>
  <c r="E29" i="6"/>
  <c r="F32" i="6"/>
  <c r="I35" i="6"/>
  <c r="F13" i="6"/>
  <c r="I16" i="6"/>
  <c r="E18" i="6"/>
  <c r="F21" i="6"/>
  <c r="I24" i="6"/>
  <c r="E26" i="6"/>
  <c r="F29" i="6"/>
  <c r="I32" i="6"/>
  <c r="E34" i="6"/>
  <c r="F13" i="5"/>
  <c r="I11" i="5"/>
  <c r="E35" i="5"/>
  <c r="J13" i="5"/>
  <c r="F20" i="5"/>
  <c r="J14" i="5"/>
  <c r="I20" i="5"/>
  <c r="E30" i="5"/>
  <c r="I21" i="5"/>
  <c r="E27" i="5"/>
  <c r="F30" i="5"/>
  <c r="J11" i="5"/>
  <c r="I13" i="5"/>
  <c r="E20" i="5"/>
  <c r="J21" i="5"/>
  <c r="F12" i="5"/>
  <c r="I14" i="5"/>
  <c r="E19" i="5"/>
  <c r="J22" i="5"/>
  <c r="F27" i="5"/>
  <c r="E29" i="5"/>
  <c r="F35" i="5"/>
  <c r="I12" i="5"/>
  <c r="F19" i="5"/>
  <c r="F29" i="5"/>
  <c r="E11" i="5"/>
  <c r="I19" i="5"/>
  <c r="E21" i="5"/>
  <c r="J23" i="5"/>
  <c r="I29" i="5"/>
  <c r="J31" i="5"/>
  <c r="J15" i="5"/>
  <c r="E18" i="5"/>
  <c r="E26" i="5"/>
  <c r="E34" i="5"/>
  <c r="F18" i="5"/>
  <c r="E16" i="5"/>
  <c r="F17" i="5"/>
  <c r="I18" i="5"/>
  <c r="E24" i="5"/>
  <c r="F25" i="5"/>
  <c r="I26" i="5"/>
  <c r="J27" i="5"/>
  <c r="E32" i="5"/>
  <c r="F33" i="5"/>
  <c r="I34" i="5"/>
  <c r="J35" i="5"/>
  <c r="E25" i="5"/>
  <c r="F26" i="5"/>
  <c r="F34" i="5"/>
  <c r="E15" i="5"/>
  <c r="F16" i="5"/>
  <c r="I17" i="5"/>
  <c r="J18" i="5"/>
  <c r="E23" i="5"/>
  <c r="F24" i="5"/>
  <c r="I25" i="5"/>
  <c r="J26" i="5"/>
  <c r="E31" i="5"/>
  <c r="F32" i="5"/>
  <c r="I33" i="5"/>
  <c r="J34" i="5"/>
  <c r="E33" i="5"/>
  <c r="E14" i="5"/>
  <c r="F15" i="5"/>
  <c r="I16" i="5"/>
  <c r="J17" i="5"/>
  <c r="E22" i="5"/>
  <c r="F23" i="5"/>
  <c r="I24" i="5"/>
  <c r="J25" i="5"/>
  <c r="F31" i="5"/>
  <c r="I32" i="5"/>
  <c r="J33" i="5"/>
  <c r="E17" i="5"/>
  <c r="I31" i="4"/>
  <c r="J24" i="4"/>
  <c r="M31" i="4"/>
  <c r="E33" i="4"/>
  <c r="I23" i="4"/>
  <c r="M24" i="4"/>
  <c r="F32" i="4"/>
  <c r="J16" i="4"/>
  <c r="M23" i="4"/>
  <c r="E32" i="4"/>
  <c r="E25" i="4"/>
  <c r="F16" i="4"/>
  <c r="J36" i="4"/>
  <c r="I16" i="4"/>
  <c r="N16" i="4"/>
  <c r="F31" i="4"/>
  <c r="F24" i="4"/>
  <c r="E16" i="4"/>
  <c r="J32" i="4"/>
  <c r="I15" i="4"/>
  <c r="E31" i="4"/>
  <c r="F15" i="4"/>
  <c r="I32" i="4"/>
  <c r="M15" i="4"/>
  <c r="I36" i="4"/>
  <c r="M36" i="4"/>
  <c r="F25" i="4"/>
  <c r="E15" i="4"/>
  <c r="J35" i="4"/>
  <c r="J31" i="4"/>
  <c r="J27" i="4"/>
  <c r="J23" i="4"/>
  <c r="J19" i="4"/>
  <c r="J15" i="4"/>
  <c r="N35" i="4"/>
  <c r="N27" i="4"/>
  <c r="N23" i="4"/>
  <c r="N19" i="4"/>
  <c r="J20" i="4"/>
  <c r="N36" i="4"/>
  <c r="N20" i="4"/>
  <c r="I28" i="4"/>
  <c r="I20" i="4"/>
  <c r="M28" i="4"/>
  <c r="M20" i="4"/>
  <c r="I35" i="4"/>
  <c r="I27" i="4"/>
  <c r="I19" i="4"/>
  <c r="M35" i="4"/>
  <c r="M27" i="4"/>
  <c r="M19" i="4"/>
  <c r="J34" i="4"/>
  <c r="J30" i="4"/>
  <c r="J26" i="4"/>
  <c r="J22" i="4"/>
  <c r="J18" i="4"/>
  <c r="J14" i="4"/>
  <c r="N34" i="4"/>
  <c r="N30" i="4"/>
  <c r="N26" i="4"/>
  <c r="N22" i="4"/>
  <c r="N18" i="4"/>
  <c r="N14" i="4"/>
  <c r="F17" i="4"/>
  <c r="I34" i="4"/>
  <c r="I30" i="4"/>
  <c r="I26" i="4"/>
  <c r="I22" i="4"/>
  <c r="I18" i="4"/>
  <c r="I14" i="4"/>
  <c r="M34" i="4"/>
  <c r="M26" i="4"/>
  <c r="M18" i="4"/>
  <c r="J28" i="4"/>
  <c r="N28" i="4"/>
  <c r="F23" i="4"/>
  <c r="E17" i="4"/>
  <c r="J33" i="4"/>
  <c r="J29" i="4"/>
  <c r="J25" i="4"/>
  <c r="J21" i="4"/>
  <c r="J17" i="4"/>
  <c r="J13" i="4"/>
  <c r="N33" i="4"/>
  <c r="N29" i="4"/>
  <c r="N25" i="4"/>
  <c r="N21" i="4"/>
  <c r="N17" i="4"/>
  <c r="N13" i="4"/>
  <c r="F33" i="4"/>
  <c r="I33" i="4"/>
  <c r="I29" i="4"/>
  <c r="I25" i="4"/>
  <c r="I21" i="4"/>
  <c r="I17" i="4"/>
  <c r="I13" i="4"/>
  <c r="F35" i="4"/>
  <c r="F26" i="4"/>
  <c r="F34" i="4"/>
  <c r="E20" i="4"/>
  <c r="F19" i="4"/>
  <c r="E28" i="4"/>
  <c r="E36" i="4"/>
  <c r="I41" i="1"/>
  <c r="I33" i="1"/>
  <c r="I25" i="1"/>
  <c r="M41" i="1"/>
  <c r="M33" i="1"/>
  <c r="M25" i="1"/>
  <c r="Q41" i="1"/>
  <c r="Q33" i="1"/>
  <c r="Q25" i="1"/>
  <c r="E41" i="1"/>
  <c r="E33" i="1"/>
  <c r="R25" i="1"/>
  <c r="F33" i="1"/>
  <c r="E25" i="1"/>
  <c r="E24" i="1"/>
  <c r="F25" i="1"/>
  <c r="F24" i="1"/>
  <c r="E31" i="1"/>
  <c r="E23" i="1"/>
  <c r="F31" i="1"/>
  <c r="F23" i="1"/>
  <c r="E30" i="1"/>
  <c r="E22" i="1"/>
  <c r="F30" i="1"/>
  <c r="E29" i="1"/>
  <c r="E21" i="1"/>
  <c r="F29" i="1"/>
  <c r="F21" i="1"/>
  <c r="E28" i="1"/>
  <c r="E20" i="1"/>
  <c r="F28" i="1"/>
  <c r="E27" i="1"/>
  <c r="E19" i="1"/>
  <c r="E26" i="1"/>
  <c r="E18" i="1"/>
  <c r="AD17" i="1"/>
  <c r="AO17" i="1"/>
  <c r="AC17" i="1"/>
  <c r="AP17" i="1"/>
  <c r="AK17" i="1"/>
  <c r="AL17" i="1"/>
  <c r="AG17" i="1"/>
  <c r="I14" i="16"/>
  <c r="U18" i="16"/>
  <c r="D21" i="16"/>
  <c r="Q24" i="16"/>
  <c r="T26" i="16"/>
  <c r="P31" i="16"/>
  <c r="L34" i="16"/>
  <c r="H42" i="16"/>
  <c r="U44" i="16"/>
  <c r="D53" i="16"/>
  <c r="H54" i="16"/>
  <c r="H56" i="16"/>
  <c r="M13" i="16"/>
  <c r="T14" i="16"/>
  <c r="E18" i="16"/>
  <c r="I21" i="16"/>
  <c r="T23" i="16"/>
  <c r="H25" i="16"/>
  <c r="L27" i="16"/>
  <c r="P32" i="16"/>
  <c r="H43" i="16"/>
  <c r="L53" i="16"/>
  <c r="L54" i="16"/>
  <c r="H18" i="16"/>
  <c r="E20" i="16"/>
  <c r="L43" i="16"/>
  <c r="H52" i="16"/>
  <c r="M53" i="16"/>
  <c r="M54" i="16"/>
  <c r="I18" i="16"/>
  <c r="I20" i="16"/>
  <c r="H24" i="16"/>
  <c r="D26" i="16"/>
  <c r="E28" i="16"/>
  <c r="I52" i="16"/>
  <c r="Q12" i="16"/>
  <c r="I16" i="16"/>
  <c r="L18" i="16"/>
  <c r="Q20" i="16"/>
  <c r="D22" i="16"/>
  <c r="I24" i="16"/>
  <c r="H26" i="16"/>
  <c r="I28" i="16"/>
  <c r="E44" i="16"/>
  <c r="E46" i="16"/>
  <c r="H48" i="16"/>
  <c r="Q52" i="16"/>
  <c r="Q53" i="16"/>
  <c r="H55" i="16"/>
  <c r="D14" i="16"/>
  <c r="M18" i="16"/>
  <c r="U20" i="16"/>
  <c r="E22" i="16"/>
  <c r="M24" i="16"/>
  <c r="L26" i="16"/>
  <c r="U28" i="16"/>
  <c r="D30" i="16"/>
  <c r="E34" i="16"/>
  <c r="E37" i="16"/>
  <c r="H41" i="16"/>
  <c r="H44" i="16"/>
  <c r="M48" i="16"/>
  <c r="U52" i="16"/>
  <c r="T55" i="16"/>
  <c r="D50" i="16"/>
  <c r="T50" i="16"/>
  <c r="U12" i="16"/>
  <c r="Q13" i="16"/>
  <c r="M14" i="16"/>
  <c r="H16" i="16"/>
  <c r="T17" i="16"/>
  <c r="P18" i="16"/>
  <c r="H20" i="16"/>
  <c r="L21" i="16"/>
  <c r="H22" i="16"/>
  <c r="P23" i="16"/>
  <c r="Q26" i="16"/>
  <c r="H28" i="16"/>
  <c r="I29" i="16"/>
  <c r="E30" i="16"/>
  <c r="D31" i="16"/>
  <c r="Q32" i="16"/>
  <c r="M34" i="16"/>
  <c r="E36" i="16"/>
  <c r="H37" i="16"/>
  <c r="I42" i="16"/>
  <c r="T45" i="16"/>
  <c r="I48" i="16"/>
  <c r="E50" i="16"/>
  <c r="U50" i="16"/>
  <c r="U14" i="16"/>
  <c r="M16" i="16"/>
  <c r="P21" i="16"/>
  <c r="L22" i="16"/>
  <c r="U26" i="16"/>
  <c r="Q28" i="16"/>
  <c r="M29" i="16"/>
  <c r="I30" i="16"/>
  <c r="T31" i="16"/>
  <c r="H33" i="16"/>
  <c r="T34" i="16"/>
  <c r="I36" i="16"/>
  <c r="L37" i="16"/>
  <c r="H38" i="16"/>
  <c r="P39" i="16"/>
  <c r="M42" i="16"/>
  <c r="H45" i="16"/>
  <c r="P48" i="16"/>
  <c r="I50" i="16"/>
  <c r="H51" i="16"/>
  <c r="T53" i="16"/>
  <c r="T54" i="16"/>
  <c r="I56" i="16"/>
  <c r="H30" i="16"/>
  <c r="I37" i="16"/>
  <c r="D45" i="16"/>
  <c r="H50" i="16"/>
  <c r="P16" i="16"/>
  <c r="Q21" i="16"/>
  <c r="M22" i="16"/>
  <c r="P29" i="16"/>
  <c r="L30" i="16"/>
  <c r="U34" i="16"/>
  <c r="Q36" i="16"/>
  <c r="M37" i="16"/>
  <c r="T39" i="16"/>
  <c r="P42" i="16"/>
  <c r="I45" i="16"/>
  <c r="D47" i="16"/>
  <c r="Q48" i="16"/>
  <c r="L50" i="16"/>
  <c r="L51" i="16"/>
  <c r="U54" i="16"/>
  <c r="M56" i="16"/>
  <c r="L42" i="16"/>
  <c r="E12" i="16"/>
  <c r="I13" i="16"/>
  <c r="E14" i="16"/>
  <c r="D15" i="16"/>
  <c r="Q16" i="16"/>
  <c r="T21" i="16"/>
  <c r="T22" i="16"/>
  <c r="E26" i="16"/>
  <c r="H27" i="16"/>
  <c r="Q29" i="16"/>
  <c r="M30" i="16"/>
  <c r="H32" i="16"/>
  <c r="U36" i="16"/>
  <c r="P37" i="16"/>
  <c r="Q42" i="16"/>
  <c r="L45" i="16"/>
  <c r="P47" i="16"/>
  <c r="M50" i="16"/>
  <c r="P56" i="16"/>
  <c r="H12" i="16"/>
  <c r="P15" i="16"/>
  <c r="H19" i="16"/>
  <c r="U22" i="16"/>
  <c r="T30" i="16"/>
  <c r="I32" i="16"/>
  <c r="H35" i="16"/>
  <c r="Q37" i="16"/>
  <c r="M38" i="16"/>
  <c r="H40" i="16"/>
  <c r="D42" i="16"/>
  <c r="T42" i="16"/>
  <c r="I44" i="16"/>
  <c r="M45" i="16"/>
  <c r="I46" i="16"/>
  <c r="T47" i="16"/>
  <c r="H49" i="16"/>
  <c r="P50" i="16"/>
  <c r="E52" i="16"/>
  <c r="I53" i="16"/>
  <c r="E54" i="16"/>
  <c r="D55" i="16"/>
  <c r="Q56" i="16"/>
  <c r="I12" i="16"/>
  <c r="T15" i="16"/>
  <c r="D17" i="16"/>
  <c r="U30" i="16"/>
  <c r="M32" i="16"/>
  <c r="L35" i="16"/>
  <c r="D37" i="16"/>
  <c r="T37" i="16"/>
  <c r="E42" i="16"/>
  <c r="P45" i="16"/>
  <c r="D25" i="16"/>
  <c r="T25" i="16"/>
  <c r="D33" i="16"/>
  <c r="T33" i="16"/>
  <c r="D41" i="16"/>
  <c r="T41" i="16"/>
  <c r="D49" i="16"/>
  <c r="T49" i="16"/>
  <c r="P55" i="16"/>
  <c r="D12" i="16"/>
  <c r="T12" i="16"/>
  <c r="Q15" i="16"/>
  <c r="L16" i="16"/>
  <c r="E17" i="16"/>
  <c r="U17" i="16"/>
  <c r="I19" i="16"/>
  <c r="D20" i="16"/>
  <c r="T20" i="16"/>
  <c r="Q23" i="16"/>
  <c r="L24" i="16"/>
  <c r="E25" i="16"/>
  <c r="U25" i="16"/>
  <c r="P26" i="16"/>
  <c r="I27" i="16"/>
  <c r="D28" i="16"/>
  <c r="T28" i="16"/>
  <c r="Q31" i="16"/>
  <c r="L32" i="16"/>
  <c r="E33" i="16"/>
  <c r="U33" i="16"/>
  <c r="P34" i="16"/>
  <c r="I35" i="16"/>
  <c r="D36" i="16"/>
  <c r="T36" i="16"/>
  <c r="Q39" i="16"/>
  <c r="L40" i="16"/>
  <c r="E41" i="16"/>
  <c r="U41" i="16"/>
  <c r="I43" i="16"/>
  <c r="D44" i="16"/>
  <c r="T44" i="16"/>
  <c r="Q47" i="16"/>
  <c r="L48" i="16"/>
  <c r="E49" i="16"/>
  <c r="U49" i="16"/>
  <c r="I51" i="16"/>
  <c r="D52" i="16"/>
  <c r="T52" i="16"/>
  <c r="Q55" i="16"/>
  <c r="L56" i="16"/>
  <c r="L19" i="16"/>
  <c r="E15" i="16"/>
  <c r="U15" i="16"/>
  <c r="I17" i="16"/>
  <c r="M19" i="16"/>
  <c r="E23" i="16"/>
  <c r="U23" i="16"/>
  <c r="I25" i="16"/>
  <c r="M27" i="16"/>
  <c r="E31" i="16"/>
  <c r="U31" i="16"/>
  <c r="I33" i="16"/>
  <c r="M35" i="16"/>
  <c r="E39" i="16"/>
  <c r="U39" i="16"/>
  <c r="I41" i="16"/>
  <c r="M43" i="16"/>
  <c r="E47" i="16"/>
  <c r="U47" i="16"/>
  <c r="I49" i="16"/>
  <c r="M51" i="16"/>
  <c r="E55" i="16"/>
  <c r="U55" i="16"/>
  <c r="H15" i="16"/>
  <c r="L17" i="16"/>
  <c r="P19" i="16"/>
  <c r="H23" i="16"/>
  <c r="L25" i="16"/>
  <c r="P27" i="16"/>
  <c r="H31" i="16"/>
  <c r="P35" i="16"/>
  <c r="L41" i="16"/>
  <c r="L12" i="16"/>
  <c r="E13" i="16"/>
  <c r="P14" i="16"/>
  <c r="I15" i="16"/>
  <c r="D16" i="16"/>
  <c r="T16" i="16"/>
  <c r="M17" i="16"/>
  <c r="Q19" i="16"/>
  <c r="L20" i="16"/>
  <c r="E21" i="16"/>
  <c r="P22" i="16"/>
  <c r="I23" i="16"/>
  <c r="D24" i="16"/>
  <c r="T24" i="16"/>
  <c r="M25" i="16"/>
  <c r="Q27" i="16"/>
  <c r="L28" i="16"/>
  <c r="P30" i="16"/>
  <c r="I31" i="16"/>
  <c r="D32" i="16"/>
  <c r="T32" i="16"/>
  <c r="M33" i="16"/>
  <c r="Q35" i="16"/>
  <c r="L36" i="16"/>
  <c r="P38" i="16"/>
  <c r="I39" i="16"/>
  <c r="D40" i="16"/>
  <c r="T40" i="16"/>
  <c r="M41" i="16"/>
  <c r="Q43" i="16"/>
  <c r="L44" i="16"/>
  <c r="E45" i="16"/>
  <c r="P46" i="16"/>
  <c r="I47" i="16"/>
  <c r="D48" i="16"/>
  <c r="T48" i="16"/>
  <c r="M49" i="16"/>
  <c r="Q51" i="16"/>
  <c r="L52" i="16"/>
  <c r="E53" i="16"/>
  <c r="P54" i="16"/>
  <c r="I55" i="16"/>
  <c r="D56" i="16"/>
  <c r="T56" i="16"/>
  <c r="L33" i="16"/>
  <c r="H39" i="16"/>
  <c r="P43" i="16"/>
  <c r="H47" i="16"/>
  <c r="L49" i="16"/>
  <c r="P51" i="16"/>
  <c r="M12" i="16"/>
  <c r="L15" i="16"/>
  <c r="E16" i="16"/>
  <c r="P17" i="16"/>
  <c r="D19" i="16"/>
  <c r="T19" i="16"/>
  <c r="M20" i="16"/>
  <c r="L23" i="16"/>
  <c r="E24" i="16"/>
  <c r="P25" i="16"/>
  <c r="D27" i="16"/>
  <c r="T27" i="16"/>
  <c r="M28" i="16"/>
  <c r="L31" i="16"/>
  <c r="E32" i="16"/>
  <c r="P33" i="16"/>
  <c r="D35" i="16"/>
  <c r="T35" i="16"/>
  <c r="M36" i="16"/>
  <c r="L39" i="16"/>
  <c r="E40" i="16"/>
  <c r="P41" i="16"/>
  <c r="D43" i="16"/>
  <c r="T43" i="16"/>
  <c r="M44" i="16"/>
  <c r="L47" i="16"/>
  <c r="E48" i="16"/>
  <c r="P49" i="16"/>
  <c r="D51" i="16"/>
  <c r="T51" i="16"/>
  <c r="M52" i="16"/>
  <c r="L55" i="16"/>
  <c r="E56" i="16"/>
  <c r="E19" i="16"/>
  <c r="E27" i="16"/>
  <c r="E35" i="16"/>
  <c r="E43" i="16"/>
  <c r="E51" i="16"/>
  <c r="E4" i="23" l="1"/>
  <c r="F12" i="1"/>
  <c r="E11" i="1"/>
  <c r="E12" i="1"/>
  <c r="F13" i="1"/>
  <c r="F11" i="1"/>
  <c r="F5" i="1"/>
  <c r="E10" i="1"/>
  <c r="E13" i="1"/>
  <c r="F10" i="1"/>
  <c r="E5" i="1"/>
  <c r="D3" i="23"/>
  <c r="D4" i="23"/>
  <c r="E3" i="23"/>
  <c r="D7" i="16"/>
  <c r="F2" i="12"/>
  <c r="F3" i="22"/>
  <c r="F4" i="22"/>
  <c r="E3" i="22"/>
  <c r="E4" i="22"/>
  <c r="F3" i="10"/>
  <c r="F6" i="10"/>
  <c r="E3" i="15"/>
  <c r="F5" i="15"/>
  <c r="E5" i="15"/>
  <c r="F4" i="15"/>
  <c r="E4" i="15"/>
  <c r="F3" i="15"/>
  <c r="F3" i="12"/>
  <c r="E3" i="12"/>
  <c r="E2" i="12"/>
  <c r="F10" i="11"/>
  <c r="E4" i="11"/>
  <c r="F9" i="11"/>
  <c r="F6" i="11"/>
  <c r="F12" i="11"/>
  <c r="F8" i="11"/>
  <c r="E12" i="11"/>
  <c r="F5" i="11"/>
  <c r="E3" i="11"/>
  <c r="E11" i="11"/>
  <c r="F7" i="11"/>
  <c r="E9" i="11"/>
  <c r="E8" i="11"/>
  <c r="F3" i="11"/>
  <c r="F4" i="11"/>
  <c r="E10" i="11"/>
  <c r="E7" i="11"/>
  <c r="E6" i="11"/>
  <c r="E5" i="11"/>
  <c r="F11" i="11"/>
  <c r="E6" i="10"/>
  <c r="F5" i="10"/>
  <c r="F4" i="10"/>
  <c r="E3" i="10"/>
  <c r="E5" i="10"/>
  <c r="E4" i="10"/>
  <c r="F6" i="9"/>
  <c r="E6" i="9"/>
  <c r="E3" i="9"/>
  <c r="F5" i="9"/>
  <c r="E4" i="9"/>
  <c r="F4" i="9"/>
  <c r="F3" i="9"/>
  <c r="E5" i="9"/>
  <c r="F4" i="8"/>
  <c r="E3" i="8"/>
  <c r="E2" i="8"/>
  <c r="F3" i="8"/>
  <c r="E3" i="6"/>
  <c r="F2" i="6"/>
  <c r="F3" i="6"/>
  <c r="E2" i="6"/>
  <c r="E2" i="5"/>
  <c r="F3" i="5"/>
  <c r="E3" i="5"/>
  <c r="F2" i="5"/>
  <c r="D5" i="16"/>
  <c r="D6" i="16"/>
  <c r="E6" i="16"/>
  <c r="E3" i="16"/>
  <c r="E7" i="16"/>
  <c r="E4" i="16"/>
  <c r="D4" i="16"/>
  <c r="D3" i="16"/>
  <c r="E5" i="16"/>
  <c r="B5" i="4" l="1"/>
  <c r="B4" i="4"/>
  <c r="B3" i="4"/>
  <c r="F12" i="4" l="1"/>
  <c r="F4" i="4" s="1"/>
  <c r="I12" i="4"/>
  <c r="E3" i="4" s="1"/>
  <c r="E12" i="4"/>
  <c r="E4" i="4" s="1"/>
  <c r="J12" i="4"/>
  <c r="F3" i="4" s="1"/>
  <c r="M12" i="4"/>
  <c r="E5" i="4" s="1"/>
  <c r="N12" i="4"/>
  <c r="F5" i="4" s="1"/>
  <c r="B8" i="1"/>
  <c r="B7" i="1"/>
  <c r="B6" i="1"/>
  <c r="B5" i="1"/>
  <c r="N17" i="1" l="1"/>
  <c r="F6" i="1" s="1"/>
  <c r="Z17" i="1"/>
  <c r="F9" i="1" s="1"/>
  <c r="Y17" i="1"/>
  <c r="E9" i="1" s="1"/>
  <c r="E17" i="1"/>
  <c r="E4" i="1" s="1"/>
  <c r="U17" i="1"/>
  <c r="E8" i="1" s="1"/>
  <c r="F17" i="1"/>
  <c r="F4" i="1" s="1"/>
  <c r="V17" i="1"/>
  <c r="F8" i="1" s="1"/>
  <c r="Q17" i="1"/>
  <c r="E7" i="1" s="1"/>
  <c r="R17" i="1"/>
  <c r="F7" i="1" s="1"/>
  <c r="M17" i="1"/>
  <c r="E6" i="1" s="1"/>
  <c r="J11" i="8" l="1"/>
  <c r="F2" i="8" s="1"/>
</calcChain>
</file>

<file path=xl/sharedStrings.xml><?xml version="1.0" encoding="utf-8"?>
<sst xmlns="http://schemas.openxmlformats.org/spreadsheetml/2006/main" count="1096" uniqueCount="400">
  <si>
    <t>Instance</t>
  </si>
  <si>
    <t>OF</t>
  </si>
  <si>
    <t>Time</t>
  </si>
  <si>
    <t>NEW-100-0.2-25-25-1.wtdp</t>
  </si>
  <si>
    <t>NEW-100-0.5-25-25-1.wtdp</t>
  </si>
  <si>
    <t>NEW-100-0.5-50-10-5.wtdp</t>
  </si>
  <si>
    <t>NEW-100-0.8-10-50-5.wtdp</t>
  </si>
  <si>
    <t>NEW-125-0.2-10-50-2.wtdp</t>
  </si>
  <si>
    <t>NEW-125-0.2-50-10-2.wtdp</t>
  </si>
  <si>
    <t>NEW-125-0.5-10-50-4.wtdp</t>
  </si>
  <si>
    <t>NEW-125-0.5-50-10-5.wtdp</t>
  </si>
  <si>
    <t>NEW-125-0.8-50-10-1.wtdp</t>
  </si>
  <si>
    <t>NEW-75-0.2-10-50-1.wtdp</t>
  </si>
  <si>
    <t>NEW-75-0.2-25-25-4.wtdp</t>
  </si>
  <si>
    <t>NEW-75-0.5-10-50-4.wtdp</t>
  </si>
  <si>
    <t>NEW-75-0.8-10-50-4.wtdp</t>
  </si>
  <si>
    <t>Desv</t>
  </si>
  <si>
    <t>#best</t>
  </si>
  <si>
    <t>best</t>
  </si>
  <si>
    <t>NEW-125-0.8-25-25-1.wtdp</t>
  </si>
  <si>
    <t>NEW-75-0.5-25-25-4.wtdp</t>
  </si>
  <si>
    <t>Biased GRASP</t>
  </si>
  <si>
    <t>Desv(%)</t>
  </si>
  <si>
    <t>f1</t>
  </si>
  <si>
    <t>f1+</t>
  </si>
  <si>
    <t>f2</t>
  </si>
  <si>
    <t>f2+</t>
  </si>
  <si>
    <t>MA-100-0.2-5-5-1.wtdp</t>
  </si>
  <si>
    <t>MA-100-0.2-5-5-2.wtdp</t>
  </si>
  <si>
    <t>MA-100-0.2-5-5-4.wtdp</t>
  </si>
  <si>
    <t>MA-100-0.2-5-5-5.wtdp</t>
  </si>
  <si>
    <t>MA-50-0.2-5-5-3.wtdp</t>
  </si>
  <si>
    <t>MA-50-0.2-5-5-4.wtdp</t>
  </si>
  <si>
    <t>#best (135)</t>
  </si>
  <si>
    <t>GA1</t>
  </si>
  <si>
    <t>NEW-100-0.5-10-50-3.wtdp</t>
  </si>
  <si>
    <t>NEW-125-0.8-10-50-5.wtdp</t>
  </si>
  <si>
    <t>NEW-75-0.2-50-10-2.wtdp</t>
  </si>
  <si>
    <t>NEW-75-0.5-10-50-1.wtdp</t>
  </si>
  <si>
    <t xml:space="preserve"> </t>
  </si>
  <si>
    <t>alpha</t>
  </si>
  <si>
    <t>rnd</t>
  </si>
  <si>
    <t>iteraciones</t>
  </si>
  <si>
    <t>kmax</t>
  </si>
  <si>
    <t>OF0</t>
  </si>
  <si>
    <t>Time0</t>
  </si>
  <si>
    <t>OF10</t>
  </si>
  <si>
    <t>Time10</t>
  </si>
  <si>
    <t>OF20</t>
  </si>
  <si>
    <t>Time20</t>
  </si>
  <si>
    <t>OF30</t>
  </si>
  <si>
    <t>Time30</t>
  </si>
  <si>
    <t>OF40</t>
  </si>
  <si>
    <t>Time40</t>
  </si>
  <si>
    <t>OF50</t>
  </si>
  <si>
    <t>Time50</t>
  </si>
  <si>
    <t>OF60</t>
  </si>
  <si>
    <t>Time60</t>
  </si>
  <si>
    <t>OF70</t>
  </si>
  <si>
    <t>Time70</t>
  </si>
  <si>
    <t>OF80</t>
  </si>
  <si>
    <t>Time80</t>
  </si>
  <si>
    <t>OF90</t>
  </si>
  <si>
    <t>Time90</t>
  </si>
  <si>
    <t>Exhaustive local search</t>
  </si>
  <si>
    <t>Predictive local search</t>
  </si>
  <si>
    <t>Reduced local search</t>
  </si>
  <si>
    <t>BGC+ELS</t>
  </si>
  <si>
    <t>RGC+ELS</t>
  </si>
  <si>
    <t>OGC+ELS</t>
  </si>
  <si>
    <t>CSM_200_0.2_10_50_0</t>
  </si>
  <si>
    <t>CSM_200_0.2_10_50_1</t>
  </si>
  <si>
    <t>CSM_200_0.2_10_50_2</t>
  </si>
  <si>
    <t>CSM_200_0.2_10_50_3</t>
  </si>
  <si>
    <t>CSM_200_0.2_10_50_4</t>
  </si>
  <si>
    <t>CSM_200_0.2_25_25_0</t>
  </si>
  <si>
    <t>CSM_200_0.2_25_25_1</t>
  </si>
  <si>
    <t>CSM_200_0.2_25_25_2</t>
  </si>
  <si>
    <t>CSM_200_0.2_25_25_3</t>
  </si>
  <si>
    <t>CSM_200_0.2_25_25_4</t>
  </si>
  <si>
    <t>CSM_200_0.2_50_10_0</t>
  </si>
  <si>
    <t>CSM_200_0.2_50_10_1</t>
  </si>
  <si>
    <t>CSM_200_0.2_50_10_2</t>
  </si>
  <si>
    <t>CSM_200_0.2_50_10_3</t>
  </si>
  <si>
    <t>CSM_200_0.2_50_10_4</t>
  </si>
  <si>
    <t>CSM_200_0.5_10_50_0</t>
  </si>
  <si>
    <t>CSM_200_0.5_10_50_1</t>
  </si>
  <si>
    <t>CSM_200_0.5_10_50_2</t>
  </si>
  <si>
    <t>CSM_200_0.5_10_50_3</t>
  </si>
  <si>
    <t>CSM_200_0.5_10_50_4</t>
  </si>
  <si>
    <t>CSM_200_0.5_25_25_0</t>
  </si>
  <si>
    <t>CSM_200_0.5_25_25_1</t>
  </si>
  <si>
    <t>CSM_200_0.5_25_25_2</t>
  </si>
  <si>
    <t>CSM_200_0.5_25_25_3</t>
  </si>
  <si>
    <t>CSM_200_0.5_25_25_4</t>
  </si>
  <si>
    <t>CSM_200_0.5_50_10_0</t>
  </si>
  <si>
    <t>CSM_200_0.5_50_10_1</t>
  </si>
  <si>
    <t>CSM_200_0.5_50_10_2</t>
  </si>
  <si>
    <t>CSM_200_0.5_50_10_3</t>
  </si>
  <si>
    <t>CSM_200_0.5_50_10_4</t>
  </si>
  <si>
    <t>CSM_200_0.8_10_50_0</t>
  </si>
  <si>
    <t>CSM_200_0.8_10_50_1</t>
  </si>
  <si>
    <t>CSM_200_0.8_10_50_2</t>
  </si>
  <si>
    <t>CSM_200_0.8_10_50_3</t>
  </si>
  <si>
    <t>CSM_200_0.8_10_50_4</t>
  </si>
  <si>
    <t>CSM_200_0.8_25_25_0</t>
  </si>
  <si>
    <t>CSM_200_0.8_25_25_1</t>
  </si>
  <si>
    <t>CSM_200_0.8_25_25_2</t>
  </si>
  <si>
    <t>CSM_200_0.8_25_25_3</t>
  </si>
  <si>
    <t>CSM_200_0.8_25_25_4</t>
  </si>
  <si>
    <t>CSM_200_0.8_50_10_0</t>
  </si>
  <si>
    <t>CSM_200_0.8_50_10_1</t>
  </si>
  <si>
    <t>CSM_200_0.8_50_10_2</t>
  </si>
  <si>
    <t>CSM_200_0.8_50_10_3</t>
  </si>
  <si>
    <t>CSM_200_0.8_50_10_4</t>
  </si>
  <si>
    <t>CSM_350_0.2_10_50_0</t>
  </si>
  <si>
    <t>CSM_350_0.2_10_50_1</t>
  </si>
  <si>
    <t>CSM_350_0.2_10_50_2</t>
  </si>
  <si>
    <t>CSM_350_0.2_10_50_3</t>
  </si>
  <si>
    <t>CSM_350_0.2_10_50_4</t>
  </si>
  <si>
    <t>CSM_350_0.2_25_25_0</t>
  </si>
  <si>
    <t>CSM_350_0.2_25_25_1</t>
  </si>
  <si>
    <t>CSM_350_0.2_25_25_2</t>
  </si>
  <si>
    <t>CSM_350_0.2_25_25_3</t>
  </si>
  <si>
    <t>CSM_350_0.2_25_25_4</t>
  </si>
  <si>
    <t>CSM_350_0.2_50_10_0</t>
  </si>
  <si>
    <t>CSM_350_0.2_50_10_1</t>
  </si>
  <si>
    <t>CSM_350_0.2_50_10_2</t>
  </si>
  <si>
    <t>CSM_350_0.2_50_10_3</t>
  </si>
  <si>
    <t>CSM_350_0.2_50_10_4</t>
  </si>
  <si>
    <t>CSM_350_0.5_10_50_0</t>
  </si>
  <si>
    <t>CSM_350_0.5_10_50_1</t>
  </si>
  <si>
    <t>CSM_350_0.5_10_50_2</t>
  </si>
  <si>
    <t>CSM_350_0.5_10_50_3</t>
  </si>
  <si>
    <t>CSM_350_0.5_10_50_4</t>
  </si>
  <si>
    <t>CSM_350_0.5_25_25_0</t>
  </si>
  <si>
    <t>CSM_350_0.5_25_25_1</t>
  </si>
  <si>
    <t>CSM_350_0.5_25_25_2</t>
  </si>
  <si>
    <t>CSM_350_0.5_25_25_3</t>
  </si>
  <si>
    <t>CSM_350_0.5_25_25_4</t>
  </si>
  <si>
    <t>CSM_350_0.5_50_10_0</t>
  </si>
  <si>
    <t>CSM_350_0.5_50_10_1</t>
  </si>
  <si>
    <t>CSM_350_0.5_50_10_2</t>
  </si>
  <si>
    <t>CSM_350_0.5_50_10_3</t>
  </si>
  <si>
    <t>CSM_350_0.5_50_10_4</t>
  </si>
  <si>
    <t>CSM_350_0.8_10_50_0</t>
  </si>
  <si>
    <t>CSM_350_0.8_10_50_1</t>
  </si>
  <si>
    <t>CSM_350_0.8_10_50_2</t>
  </si>
  <si>
    <t>CSM_350_0.8_10_50_3</t>
  </si>
  <si>
    <t>CSM_350_0.8_10_50_4</t>
  </si>
  <si>
    <t>CSM_350_0.8_25_25_0</t>
  </si>
  <si>
    <t>CSM_350_0.8_25_25_1</t>
  </si>
  <si>
    <t>CSM_350_0.8_25_25_2</t>
  </si>
  <si>
    <t>CSM_350_0.8_25_25_3</t>
  </si>
  <si>
    <t>CSM_350_0.8_25_25_4</t>
  </si>
  <si>
    <t>CSM_350_0.8_50_10_0</t>
  </si>
  <si>
    <t>CSM_350_0.8_50_10_1</t>
  </si>
  <si>
    <t>CSM_350_0.8_50_10_2</t>
  </si>
  <si>
    <t>CSM_350_0.8_50_10_3</t>
  </si>
  <si>
    <t>CSM_350_0.8_50_10_4</t>
  </si>
  <si>
    <t>CSM_500_0.2_10_50_0</t>
  </si>
  <si>
    <t>CSM_500_0.2_10_50_1</t>
  </si>
  <si>
    <t>CSM_500_0.2_10_50_2</t>
  </si>
  <si>
    <t>CSM_500_0.2_10_50_3</t>
  </si>
  <si>
    <t>CSM_500_0.2_10_50_4</t>
  </si>
  <si>
    <t>CSM_500_0.2_25_25_0</t>
  </si>
  <si>
    <t>CSM_500_0.2_25_25_1</t>
  </si>
  <si>
    <t>CSM_500_0.2_25_25_2</t>
  </si>
  <si>
    <t>CSM_500_0.2_25_25_3</t>
  </si>
  <si>
    <t>CSM_500_0.2_25_25_4</t>
  </si>
  <si>
    <t>CSM_500_0.2_50_10_0</t>
  </si>
  <si>
    <t>CSM_500_0.2_50_10_1</t>
  </si>
  <si>
    <t>CSM_500_0.2_50_10_2</t>
  </si>
  <si>
    <t>CSM_500_0.2_50_10_3</t>
  </si>
  <si>
    <t>CSM_500_0.2_50_10_4</t>
  </si>
  <si>
    <t>CSM_500_0.5_10_50_0</t>
  </si>
  <si>
    <t>CSM_500_0.5_10_50_1</t>
  </si>
  <si>
    <t>CSM_500_0.5_10_50_2</t>
  </si>
  <si>
    <t>CSM_500_0.5_10_50_3</t>
  </si>
  <si>
    <t>CSM_500_0.5_10_50_4</t>
  </si>
  <si>
    <t>CSM_500_0.5_25_25_0</t>
  </si>
  <si>
    <t>CSM_500_0.5_25_25_1</t>
  </si>
  <si>
    <t>CSM_500_0.5_25_25_2</t>
  </si>
  <si>
    <t>CSM_500_0.5_25_25_3</t>
  </si>
  <si>
    <t>CSM_500_0.5_25_25_4</t>
  </si>
  <si>
    <t>CSM_500_0.5_50_10_0</t>
  </si>
  <si>
    <t>CSM_500_0.5_50_10_1</t>
  </si>
  <si>
    <t>CSM_500_0.5_50_10_2</t>
  </si>
  <si>
    <t>CSM_500_0.5_50_10_3</t>
  </si>
  <si>
    <t>CSM_500_0.5_50_10_4</t>
  </si>
  <si>
    <t>CSM_500_0.8_10_50_0</t>
  </si>
  <si>
    <t>CSM_500_0.8_10_50_1</t>
  </si>
  <si>
    <t>CSM_500_0.8_10_50_2</t>
  </si>
  <si>
    <t>CSM_500_0.8_10_50_3</t>
  </si>
  <si>
    <t>CSM_500_0.8_10_50_4</t>
  </si>
  <si>
    <t>CSM_500_0.8_25_25_0</t>
  </si>
  <si>
    <t>CSM_500_0.8_25_25_1</t>
  </si>
  <si>
    <t>CSM_500_0.8_25_25_2</t>
  </si>
  <si>
    <t>CSM_500_0.8_25_25_3</t>
  </si>
  <si>
    <t>CSM_500_0.8_25_25_4</t>
  </si>
  <si>
    <t>CSM_500_0.8_50_10_0</t>
  </si>
  <si>
    <t>CSM_500_0.8_50_10_1</t>
  </si>
  <si>
    <t>CSM_500_0.8_50_10_2</t>
  </si>
  <si>
    <t>CSM_500_0.8_50_10_3</t>
  </si>
  <si>
    <t>CSM_500_0.8_50_10_4</t>
  </si>
  <si>
    <t>Avg.</t>
  </si>
  <si>
    <t>Time(s)</t>
  </si>
  <si>
    <t>Dev.(%)</t>
  </si>
  <si>
    <t>#Best</t>
  </si>
  <si>
    <t>GRASP</t>
  </si>
  <si>
    <t>JVNS</t>
  </si>
  <si>
    <t>NEW-100-0.2-10-50-1</t>
  </si>
  <si>
    <t>NEW-100-0.2-10-50-2</t>
  </si>
  <si>
    <t>NEW-100-0.2-10-50-3</t>
  </si>
  <si>
    <t>NEW-100-0.2-10-50-4</t>
  </si>
  <si>
    <t>NEW-100-0.2-10-50-5</t>
  </si>
  <si>
    <t>NEW-100-0.2-25-25-1</t>
  </si>
  <si>
    <t>NEW-100-0.2-25-25-2</t>
  </si>
  <si>
    <t>NEW-100-0.2-25-25-3</t>
  </si>
  <si>
    <t>NEW-100-0.2-25-25-4</t>
  </si>
  <si>
    <t>NEW-100-0.2-25-25-5</t>
  </si>
  <si>
    <t>NEW-100-0.2-50-10-1</t>
  </si>
  <si>
    <t>NEW-100-0.2-50-10-2</t>
  </si>
  <si>
    <t>NEW-100-0.2-50-10-3</t>
  </si>
  <si>
    <t>NEW-100-0.2-50-10-4</t>
  </si>
  <si>
    <t>NEW-100-0.2-50-10-5</t>
  </si>
  <si>
    <t>NEW-100-0.5-10-50-1</t>
  </si>
  <si>
    <t>NEW-100-0.5-10-50-2</t>
  </si>
  <si>
    <t>NEW-100-0.5-10-50-3</t>
  </si>
  <si>
    <t>NEW-100-0.5-10-50-4</t>
  </si>
  <si>
    <t>NEW-100-0.5-10-50-5</t>
  </si>
  <si>
    <t>NEW-100-0.5-25-25-1</t>
  </si>
  <si>
    <t>NEW-100-0.5-25-25-2</t>
  </si>
  <si>
    <t>NEW-100-0.5-25-25-3</t>
  </si>
  <si>
    <t>NEW-100-0.5-25-25-4</t>
  </si>
  <si>
    <t>NEW-100-0.5-25-25-5</t>
  </si>
  <si>
    <t>NEW-100-0.5-50-10-1</t>
  </si>
  <si>
    <t>NEW-100-0.5-50-10-2</t>
  </si>
  <si>
    <t>NEW-100-0.5-50-10-3</t>
  </si>
  <si>
    <t>NEW-100-0.5-50-10-4</t>
  </si>
  <si>
    <t>NEW-100-0.5-50-10-5</t>
  </si>
  <si>
    <t>NEW-100-0.8-10-50-1</t>
  </si>
  <si>
    <t>NEW-100-0.8-10-50-2</t>
  </si>
  <si>
    <t>NEW-100-0.8-10-50-3</t>
  </si>
  <si>
    <t>NEW-100-0.8-10-50-4</t>
  </si>
  <si>
    <t>NEW-100-0.8-10-50-5</t>
  </si>
  <si>
    <t>NEW-100-0.8-25-25-1</t>
  </si>
  <si>
    <t>NEW-100-0.8-25-25-2</t>
  </si>
  <si>
    <t>NEW-100-0.8-25-25-3</t>
  </si>
  <si>
    <t>NEW-100-0.8-25-25-4</t>
  </si>
  <si>
    <t>NEW-100-0.8-25-25-5</t>
  </si>
  <si>
    <t>NEW-100-0.8-50-10-1</t>
  </si>
  <si>
    <t>NEW-100-0.8-50-10-2</t>
  </si>
  <si>
    <t>NEW-100-0.8-50-10-3</t>
  </si>
  <si>
    <t>NEW-100-0.8-50-10-4</t>
  </si>
  <si>
    <t>NEW-100-0.8-50-10-5</t>
  </si>
  <si>
    <t>NEW-125-0.2-10-50-1</t>
  </si>
  <si>
    <t>NEW-125-0.2-10-50-2</t>
  </si>
  <si>
    <t>NEW-125-0.2-10-50-3</t>
  </si>
  <si>
    <t>NEW-125-0.2-10-50-4</t>
  </si>
  <si>
    <t>NEW-125-0.2-10-50-5</t>
  </si>
  <si>
    <t>NEW-125-0.2-25-25-1</t>
  </si>
  <si>
    <t>NEW-125-0.2-25-25-2</t>
  </si>
  <si>
    <t>NEW-125-0.2-25-25-3</t>
  </si>
  <si>
    <t>NEW-125-0.2-25-25-4</t>
  </si>
  <si>
    <t>NEW-125-0.2-25-25-5</t>
  </si>
  <si>
    <t>NEW-125-0.2-50-10-1</t>
  </si>
  <si>
    <t>NEW-125-0.2-50-10-2</t>
  </si>
  <si>
    <t>NEW-125-0.2-50-10-3</t>
  </si>
  <si>
    <t>NEW-125-0.2-50-10-4</t>
  </si>
  <si>
    <t>NEW-125-0.2-50-10-5</t>
  </si>
  <si>
    <t>NEW-125-0.5-10-50-1</t>
  </si>
  <si>
    <t>NEW-125-0.5-10-50-2</t>
  </si>
  <si>
    <t>NEW-125-0.5-10-50-3</t>
  </si>
  <si>
    <t>NEW-125-0.5-10-50-4</t>
  </si>
  <si>
    <t>NEW-125-0.5-10-50-5</t>
  </si>
  <si>
    <t>NEW-125-0.5-25-25-1</t>
  </si>
  <si>
    <t>NEW-125-0.5-25-25-2</t>
  </si>
  <si>
    <t>NEW-125-0.5-25-25-3</t>
  </si>
  <si>
    <t>NEW-125-0.5-25-25-4</t>
  </si>
  <si>
    <t>NEW-125-0.5-25-25-5</t>
  </si>
  <si>
    <t>NEW-125-0.5-50-10-1</t>
  </si>
  <si>
    <t>NEW-125-0.5-50-10-2</t>
  </si>
  <si>
    <t>NEW-125-0.5-50-10-3</t>
  </si>
  <si>
    <t>NEW-125-0.5-50-10-4</t>
  </si>
  <si>
    <t>NEW-125-0.5-50-10-5</t>
  </si>
  <si>
    <t>NEW-125-0.8-10-50-1</t>
  </si>
  <si>
    <t>NEW-125-0.8-10-50-2</t>
  </si>
  <si>
    <t>NEW-125-0.8-10-50-3</t>
  </si>
  <si>
    <t>NEW-125-0.8-10-50-4</t>
  </si>
  <si>
    <t>NEW-125-0.8-10-50-5</t>
  </si>
  <si>
    <t>NEW-125-0.8-25-25-1</t>
  </si>
  <si>
    <t>NEW-125-0.8-25-25-2</t>
  </si>
  <si>
    <t>NEW-125-0.8-25-25-3</t>
  </si>
  <si>
    <t>NEW-125-0.8-25-25-4</t>
  </si>
  <si>
    <t>NEW-125-0.8-25-25-5</t>
  </si>
  <si>
    <t>NEW-125-0.8-50-10-1</t>
  </si>
  <si>
    <t>NEW-125-0.8-50-10-2</t>
  </si>
  <si>
    <t>NEW-125-0.8-50-10-3</t>
  </si>
  <si>
    <t>NEW-125-0.8-50-10-4</t>
  </si>
  <si>
    <t>NEW-125-0.8-50-10-5</t>
  </si>
  <si>
    <t>NEW-75-0.2-10-50-1</t>
  </si>
  <si>
    <t>NEW-75-0.2-10-50-2</t>
  </si>
  <si>
    <t>NEW-75-0.2-10-50-3</t>
  </si>
  <si>
    <t>NEW-75-0.2-10-50-4</t>
  </si>
  <si>
    <t>NEW-75-0.2-10-50-5</t>
  </si>
  <si>
    <t>NEW-75-0.2-25-25-1</t>
  </si>
  <si>
    <t>NEW-75-0.2-25-25-2</t>
  </si>
  <si>
    <t>NEW-75-0.2-25-25-3</t>
  </si>
  <si>
    <t>NEW-75-0.2-25-25-4</t>
  </si>
  <si>
    <t>NEW-75-0.2-25-25-5</t>
  </si>
  <si>
    <t>NEW-75-0.2-50-10-1</t>
  </si>
  <si>
    <t>NEW-75-0.2-50-10-2</t>
  </si>
  <si>
    <t>NEW-75-0.2-50-10-3</t>
  </si>
  <si>
    <t>NEW-75-0.2-50-10-4</t>
  </si>
  <si>
    <t>NEW-75-0.2-50-10-5</t>
  </si>
  <si>
    <t>NEW-75-0.5-10-50-1</t>
  </si>
  <si>
    <t>NEW-75-0.5-10-50-2</t>
  </si>
  <si>
    <t>NEW-75-0.5-10-50-3</t>
  </si>
  <si>
    <t>NEW-75-0.5-10-50-4</t>
  </si>
  <si>
    <t>NEW-75-0.5-10-50-5</t>
  </si>
  <si>
    <t>NEW-75-0.5-25-25-1</t>
  </si>
  <si>
    <t>NEW-75-0.5-25-25-2</t>
  </si>
  <si>
    <t>NEW-75-0.5-25-25-3</t>
  </si>
  <si>
    <t>NEW-75-0.5-25-25-4</t>
  </si>
  <si>
    <t>NEW-75-0.5-25-25-5</t>
  </si>
  <si>
    <t>NEW-75-0.5-50-10-1</t>
  </si>
  <si>
    <t>NEW-75-0.5-50-10-2</t>
  </si>
  <si>
    <t>NEW-75-0.5-50-10-3</t>
  </si>
  <si>
    <t>NEW-75-0.5-50-10-4</t>
  </si>
  <si>
    <t>NEW-75-0.5-50-10-5</t>
  </si>
  <si>
    <t>NEW-75-0.8-10-50-1</t>
  </si>
  <si>
    <t>NEW-75-0.8-10-50-2</t>
  </si>
  <si>
    <t>NEW-75-0.8-10-50-3</t>
  </si>
  <si>
    <t>NEW-75-0.8-10-50-4</t>
  </si>
  <si>
    <t>NEW-75-0.8-10-50-5</t>
  </si>
  <si>
    <t>NEW-75-0.8-25-25-1</t>
  </si>
  <si>
    <t>NEW-75-0.8-25-25-2</t>
  </si>
  <si>
    <t>NEW-75-0.8-25-25-3</t>
  </si>
  <si>
    <t>NEW-75-0.8-25-25-4</t>
  </si>
  <si>
    <t>NEW-75-0.8-25-25-5</t>
  </si>
  <si>
    <t>NEW-75-0.8-50-10-1</t>
  </si>
  <si>
    <t>NEW-75-0.8-50-10-2</t>
  </si>
  <si>
    <t>NEW-75-0.8-50-10-3</t>
  </si>
  <si>
    <t>NEW-75-0.8-50-10-4</t>
  </si>
  <si>
    <t>NEW-75-0.8-50-10-5</t>
  </si>
  <si>
    <t>MA-100-0.2-5-5-1</t>
  </si>
  <si>
    <t>MA-100-0.2-5-5-2</t>
  </si>
  <si>
    <t>MA-100-0.2-5-5-3</t>
  </si>
  <si>
    <t>MA-100-0.2-5-5-4</t>
  </si>
  <si>
    <t>MA-100-0.2-5-5-5</t>
  </si>
  <si>
    <t>MA-100-0.5-5-5-1</t>
  </si>
  <si>
    <t>MA-100-0.5-5-5-2</t>
  </si>
  <si>
    <t>MA-100-0.5-5-5-3</t>
  </si>
  <si>
    <t>MA-100-0.5-5-5-4</t>
  </si>
  <si>
    <t>MA-100-0.5-5-5-5</t>
  </si>
  <si>
    <t>MA-100-0.8-5-5-1</t>
  </si>
  <si>
    <t>MA-100-0.8-5-5-2</t>
  </si>
  <si>
    <t>MA-100-0.8-5-5-3</t>
  </si>
  <si>
    <t>MA-100-0.8-5-5-4</t>
  </si>
  <si>
    <t>MA-100-0.8-5-5-5</t>
  </si>
  <si>
    <t>MA-20-0.2-5-5-1</t>
  </si>
  <si>
    <t>MA-20-0.2-5-5-2</t>
  </si>
  <si>
    <t>MA-20-0.2-5-5-3</t>
  </si>
  <si>
    <t>MA-20-0.2-5-5-4</t>
  </si>
  <si>
    <t>MA-20-0.2-5-5-5</t>
  </si>
  <si>
    <t>MA-20-0.5-5-5-1</t>
  </si>
  <si>
    <t>MA-20-0.5-5-5-2</t>
  </si>
  <si>
    <t>MA-20-0.5-5-5-3</t>
  </si>
  <si>
    <t>MA-20-0.5-5-5-4</t>
  </si>
  <si>
    <t>MA-20-0.5-5-5-5</t>
  </si>
  <si>
    <t>MA-20-0.8-5-5-1</t>
  </si>
  <si>
    <t>MA-20-0.8-5-5-2</t>
  </si>
  <si>
    <t>MA-20-0.8-5-5-3</t>
  </si>
  <si>
    <t>MA-20-0.8-5-5-4</t>
  </si>
  <si>
    <t>MA-20-0.8-5-5-5</t>
  </si>
  <si>
    <t>MA-50-0.2-5-5-1</t>
  </si>
  <si>
    <t>MA-50-0.2-5-5-2</t>
  </si>
  <si>
    <t>MA-50-0.2-5-5-3</t>
  </si>
  <si>
    <t>MA-50-0.2-5-5-4</t>
  </si>
  <si>
    <t>MA-50-0.2-5-5-5</t>
  </si>
  <si>
    <t>MA-50-0.5-5-5-1</t>
  </si>
  <si>
    <t>MA-50-0.5-5-5-2</t>
  </si>
  <si>
    <t>MA-50-0.5-5-5-3</t>
  </si>
  <si>
    <t>MA-50-0.5-5-5-4</t>
  </si>
  <si>
    <t>MA-50-0.5-5-5-5</t>
  </si>
  <si>
    <t>MA-50-0.8-5-5-1</t>
  </si>
  <si>
    <t>MA-50-0.8-5-5-2</t>
  </si>
  <si>
    <t>MA-50-0.8-5-5-3</t>
  </si>
  <si>
    <t>MA-50-0.8-5-5-4</t>
  </si>
  <si>
    <t>MA-50-0.8-5-5-5</t>
  </si>
  <si>
    <t>BGC  (feasibility constraint)</t>
  </si>
  <si>
    <t>BGC (stopping criterion)</t>
  </si>
  <si>
    <t>Multistart JVNS</t>
  </si>
  <si>
    <t>Multi-start JVNS</t>
  </si>
  <si>
    <t xml:space="preserve">Standard JVNS </t>
  </si>
  <si>
    <t>Standard JVNS</t>
  </si>
  <si>
    <t>BGC</t>
  </si>
  <si>
    <t>RGC</t>
  </si>
  <si>
    <t>OGC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</si>
</sst>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4" fontId="2" fillId="0" borderId="0" xfId="0" applyNumberFormat="1" applyFont="1"/>
    <xf numFmtId="10" fontId="2" fillId="0" borderId="0" xfId="1" applyNumberFormat="1" applyFont="1"/>
    <xf numFmtId="1" fontId="2" fillId="0" borderId="0" xfId="0" applyNumberFormat="1" applyFont="1"/>
    <xf numFmtId="0" fontId="2" fillId="0" borderId="0" xfId="0" applyFont="1"/>
    <xf numFmtId="164" fontId="0" fillId="2" borderId="0" xfId="0" applyNumberFormat="1" applyFill="1"/>
    <xf numFmtId="10" fontId="0" fillId="2" borderId="0" xfId="1" applyNumberFormat="1" applyFont="1" applyFill="1"/>
    <xf numFmtId="1" fontId="0" fillId="2" borderId="0" xfId="0" applyNumberFormat="1" applyFill="1"/>
    <xf numFmtId="164" fontId="2" fillId="2" borderId="0" xfId="0" applyNumberFormat="1" applyFont="1" applyFill="1"/>
    <xf numFmtId="10" fontId="2" fillId="2" borderId="0" xfId="1" applyNumberFormat="1" applyFont="1" applyFill="1"/>
    <xf numFmtId="1" fontId="2" fillId="2" borderId="0" xfId="0" applyNumberFormat="1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9" fontId="0" fillId="2" borderId="0" xfId="1" applyFont="1" applyFill="1"/>
    <xf numFmtId="10" fontId="1" fillId="2" borderId="0" xfId="1" applyNumberFormat="1" applyFont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10" fontId="2" fillId="2" borderId="0" xfId="0" applyNumberFormat="1" applyFont="1" applyFill="1"/>
    <xf numFmtId="2" fontId="0" fillId="2" borderId="0" xfId="0" applyNumberFormat="1" applyFill="1"/>
    <xf numFmtId="10" fontId="0" fillId="2" borderId="0" xfId="0" applyNumberFormat="1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" fontId="0" fillId="2" borderId="0" xfId="1" applyNumberFormat="1" applyFont="1" applyFill="1"/>
    <xf numFmtId="0" fontId="3" fillId="2" borderId="0" xfId="0" applyFont="1" applyFill="1"/>
    <xf numFmtId="2" fontId="3" fillId="2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EBA367"/>
      <color rgb="FFB90DB9"/>
      <color rgb="FFE38B6F"/>
      <color rgb="FF94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94E-4E45-86BD-15A836BDC6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794E-4E45-86BD-15A836BDC6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794E-4E45-86BD-15A836BDC6F8}"/>
              </c:ext>
            </c:extLst>
          </c:dPt>
          <c:cat>
            <c:strRef>
              <c:f>'5'!$B$2:$B$4</c:f>
              <c:strCache>
                <c:ptCount val="3"/>
                <c:pt idx="0">
                  <c:v>Predictive local search</c:v>
                </c:pt>
                <c:pt idx="1">
                  <c:v>Exhaustive local search</c:v>
                </c:pt>
                <c:pt idx="2">
                  <c:v>Reduced local search</c:v>
                </c:pt>
              </c:strCache>
            </c:strRef>
          </c:cat>
          <c:val>
            <c:numRef>
              <c:f>'5'!$D$2:$D$4</c:f>
              <c:numCache>
                <c:formatCode>0.000</c:formatCode>
                <c:ptCount val="3"/>
                <c:pt idx="0">
                  <c:v>22.984079971313449</c:v>
                </c:pt>
                <c:pt idx="1">
                  <c:v>8.5247999525069975</c:v>
                </c:pt>
                <c:pt idx="2">
                  <c:v>4.6427600312232888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E45-86BD-15A836BD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86624"/>
        <c:axId val="160423968"/>
      </c:barChart>
      <c:catAx>
        <c:axId val="4056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423968"/>
        <c:crosses val="autoZero"/>
        <c:auto val="1"/>
        <c:lblAlgn val="ctr"/>
        <c:lblOffset val="100"/>
        <c:noMultiLvlLbl val="0"/>
      </c:catAx>
      <c:valAx>
        <c:axId val="160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6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694793</xdr:colOff>
      <xdr:row>67</xdr:row>
      <xdr:rowOff>62971</xdr:rowOff>
    </xdr:from>
    <xdr:to>
      <xdr:col>17</xdr:col>
      <xdr:colOff>284428</xdr:colOff>
      <xdr:row>101</xdr:row>
      <xdr:rowOff>5820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2C6D0B5-E2D8-E1E7-C900-E174B0175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\Desktop\GRAFO\Art&#237;culos\RLPRF\CodeV2\experiments\Comparativas\Comparativas.xlsx" TargetMode="External"/><Relationship Id="rId1" Type="http://schemas.openxmlformats.org/officeDocument/2006/relationships/externalLinkPath" Target="/Users/aleja/Desktop/GRAFO/Art&#237;culos/RLPRF/CodeV2/experiments/Comparativas/Compar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ructivos"/>
      <sheetName val="table1"/>
      <sheetName val="table2"/>
    </sheetNames>
    <sheetDataSet>
      <sheetData sheetId="0"/>
      <sheetData sheetId="1">
        <row r="34">
          <cell r="Q34">
            <v>0.62857142857142856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W41"/>
  <sheetViews>
    <sheetView zoomScaleNormal="100" workbookViewId="0">
      <selection activeCell="H9" sqref="H9"/>
    </sheetView>
  </sheetViews>
  <sheetFormatPr baseColWidth="10" defaultColWidth="9.1796875" defaultRowHeight="14.5" x14ac:dyDescent="0.35"/>
  <cols>
    <col min="2" max="2" width="24.81640625" bestFit="1" customWidth="1"/>
    <col min="3" max="3" width="7.453125" bestFit="1" customWidth="1"/>
    <col min="4" max="4" width="7.1796875" customWidth="1"/>
    <col min="5" max="5" width="7.1796875" bestFit="1" customWidth="1"/>
    <col min="6" max="6" width="5.81640625" bestFit="1" customWidth="1"/>
    <col min="7" max="7" width="5" bestFit="1" customWidth="1"/>
    <col min="8" max="8" width="11.81640625" bestFit="1" customWidth="1"/>
    <col min="9" max="9" width="5.26953125" bestFit="1" customWidth="1"/>
    <col min="10" max="10" width="5.36328125" bestFit="1" customWidth="1"/>
    <col min="11" max="11" width="5" bestFit="1" customWidth="1"/>
    <col min="12" max="12" width="12" bestFit="1" customWidth="1"/>
    <col min="13" max="13" width="5.26953125" bestFit="1" customWidth="1"/>
    <col min="14" max="14" width="5.81640625" bestFit="1" customWidth="1"/>
    <col min="15" max="15" width="5" bestFit="1" customWidth="1"/>
    <col min="16" max="16" width="12" bestFit="1" customWidth="1"/>
    <col min="17" max="17" width="5.26953125" bestFit="1" customWidth="1"/>
    <col min="18" max="18" width="5.81640625" bestFit="1" customWidth="1"/>
    <col min="19" max="19" width="5" bestFit="1" customWidth="1"/>
    <col min="20" max="20" width="12" bestFit="1" customWidth="1"/>
    <col min="21" max="21" width="5.26953125" bestFit="1" customWidth="1"/>
    <col min="22" max="22" width="5.81640625" bestFit="1" customWidth="1"/>
    <col min="23" max="23" width="5" bestFit="1" customWidth="1"/>
    <col min="24" max="24" width="12" bestFit="1" customWidth="1"/>
    <col min="25" max="25" width="5.26953125" bestFit="1" customWidth="1"/>
    <col min="26" max="26" width="5.81640625" bestFit="1" customWidth="1"/>
    <col min="27" max="27" width="5" bestFit="1" customWidth="1"/>
    <col min="28" max="28" width="12" bestFit="1" customWidth="1"/>
    <col min="29" max="29" width="5.26953125" bestFit="1" customWidth="1"/>
    <col min="30" max="30" width="5.81640625" bestFit="1" customWidth="1"/>
    <col min="31" max="31" width="5" bestFit="1" customWidth="1"/>
    <col min="32" max="32" width="12" bestFit="1" customWidth="1"/>
  </cols>
  <sheetData>
    <row r="2" spans="2:49" x14ac:dyDescent="0.35">
      <c r="B2" s="29" t="s">
        <v>40</v>
      </c>
      <c r="C2" s="17" t="s">
        <v>1</v>
      </c>
      <c r="D2" s="17" t="s">
        <v>2</v>
      </c>
      <c r="E2" s="17" t="s">
        <v>16</v>
      </c>
      <c r="F2" s="17" t="s">
        <v>17</v>
      </c>
    </row>
    <row r="3" spans="2:49" x14ac:dyDescent="0.35">
      <c r="B3" s="29">
        <v>0</v>
      </c>
      <c r="C3" s="22">
        <f>AVERAGE(AQ17:AQ41)</f>
        <v>612.84</v>
      </c>
      <c r="D3" s="22">
        <f t="shared" ref="D3:E3" si="0">AVERAGE(AR17:AR41)</f>
        <v>0.13704000070691075</v>
      </c>
      <c r="E3" s="24">
        <f t="shared" si="0"/>
        <v>3.6408094128879366E-3</v>
      </c>
      <c r="F3" s="22">
        <f>SUM(AT17:AT41)</f>
        <v>22</v>
      </c>
    </row>
    <row r="4" spans="2:49" x14ac:dyDescent="0.35">
      <c r="B4" s="29">
        <f>C15</f>
        <v>0.1</v>
      </c>
      <c r="C4" s="12">
        <f>AVERAGE(C17:C41)</f>
        <v>665.28</v>
      </c>
      <c r="D4" s="12">
        <f>AVERAGE(D17:D41)</f>
        <v>0.13767999932169883</v>
      </c>
      <c r="E4" s="13">
        <f>AVERAGE(E17:E41)</f>
        <v>7.6985509970258076E-2</v>
      </c>
      <c r="F4" s="14">
        <f>SUM(F17:F41)</f>
        <v>2</v>
      </c>
    </row>
    <row r="5" spans="2:49" x14ac:dyDescent="0.35">
      <c r="B5" s="30">
        <f>G15</f>
        <v>0.2</v>
      </c>
      <c r="C5" s="9">
        <f>AVERAGE(G17:G41)</f>
        <v>681.24</v>
      </c>
      <c r="D5" s="9">
        <f>AVERAGE(H17:H41)</f>
        <v>0.13496000021696059</v>
      </c>
      <c r="E5" s="10">
        <f>AVERAGE(I17:I41)</f>
        <v>0.10645524540802052</v>
      </c>
      <c r="F5" s="11">
        <f>SUM(J17:J41)</f>
        <v>2</v>
      </c>
    </row>
    <row r="6" spans="2:49" x14ac:dyDescent="0.35">
      <c r="B6" s="30">
        <f>K15</f>
        <v>0.3</v>
      </c>
      <c r="C6" s="9">
        <f>AVERAGE(K17:K41)</f>
        <v>686.68</v>
      </c>
      <c r="D6" s="9">
        <f>AVERAGE(L17:L41)</f>
        <v>0.13755999982356992</v>
      </c>
      <c r="E6" s="10">
        <f>AVERAGE(M17:M41)</f>
        <v>0.12228549934282253</v>
      </c>
      <c r="F6" s="11">
        <f>SUM(N17:N41)</f>
        <v>0</v>
      </c>
    </row>
    <row r="7" spans="2:49" x14ac:dyDescent="0.35">
      <c r="B7" s="30">
        <f>O15</f>
        <v>0.4</v>
      </c>
      <c r="C7" s="9">
        <f>AVERAGE(O17:O41)</f>
        <v>707.16</v>
      </c>
      <c r="D7" s="9">
        <f>AVERAGE(P17:P41)</f>
        <v>0.15904000133275945</v>
      </c>
      <c r="E7" s="10">
        <f>AVERAGE(Q17:Q41)</f>
        <v>0.15763115519382509</v>
      </c>
      <c r="F7" s="11">
        <f>SUM(R17:R41)</f>
        <v>0</v>
      </c>
    </row>
    <row r="8" spans="2:49" x14ac:dyDescent="0.35">
      <c r="B8" s="30">
        <f>S15</f>
        <v>0.5</v>
      </c>
      <c r="C8" s="9">
        <f>AVERAGE(S17:S41)</f>
        <v>710.08</v>
      </c>
      <c r="D8" s="9">
        <f>AVERAGE(T17:T41)</f>
        <v>0.1589199998974796</v>
      </c>
      <c r="E8" s="10">
        <f>AVERAGE(U17:U41)</f>
        <v>0.16405691488626509</v>
      </c>
      <c r="F8" s="11">
        <f>SUM(V17:V41)</f>
        <v>0</v>
      </c>
    </row>
    <row r="9" spans="2:49" x14ac:dyDescent="0.35">
      <c r="B9" s="30">
        <f>W15</f>
        <v>0.6</v>
      </c>
      <c r="C9" s="9">
        <f>AVERAGE(W17:W41)</f>
        <v>730.76</v>
      </c>
      <c r="D9" s="9">
        <f>AVERAGE(X17:X41)</f>
        <v>0.14992000177502604</v>
      </c>
      <c r="E9" s="10">
        <f>AVERAGE(Y17:Y41)</f>
        <v>0.19158300414423085</v>
      </c>
      <c r="F9" s="11">
        <f>SUM(Z17:Z41)</f>
        <v>0</v>
      </c>
    </row>
    <row r="10" spans="2:49" x14ac:dyDescent="0.35">
      <c r="B10" s="30">
        <f>AA15</f>
        <v>0.7</v>
      </c>
      <c r="C10" s="9">
        <f>AVERAGE(AA17:AA41)</f>
        <v>735.04</v>
      </c>
      <c r="D10" s="9">
        <f>AVERAGE(AB17:AB41)</f>
        <v>0.16347999989986378</v>
      </c>
      <c r="E10" s="10">
        <f>AVERAGE(AC17:AC41)</f>
        <v>0.19578182745617367</v>
      </c>
      <c r="F10" s="11">
        <f>SUM(AD17:AD41)</f>
        <v>0</v>
      </c>
    </row>
    <row r="11" spans="2:49" x14ac:dyDescent="0.35">
      <c r="B11" s="30">
        <f>AE15</f>
        <v>0.8</v>
      </c>
      <c r="C11" s="9">
        <f>AVERAGE(AE17:AE41)</f>
        <v>730.6</v>
      </c>
      <c r="D11" s="9">
        <f>AVERAGE(AF17:AF41)</f>
        <v>0.1683599995076652</v>
      </c>
      <c r="E11" s="10">
        <f>AVERAGE(AG17:AG41)</f>
        <v>0.20060983249829192</v>
      </c>
      <c r="F11" s="11">
        <f>SUM(AH17:AH41)</f>
        <v>0</v>
      </c>
    </row>
    <row r="12" spans="2:49" x14ac:dyDescent="0.35">
      <c r="B12" s="30">
        <f>AI15</f>
        <v>0.9</v>
      </c>
      <c r="C12" s="9">
        <f>AVERAGE(AI17:AI41)</f>
        <v>725.24</v>
      </c>
      <c r="D12" s="9">
        <f>AVERAGE(AJ17:AJ41)</f>
        <v>0.16739999964833222</v>
      </c>
      <c r="E12" s="10">
        <f>AVERAGE(AK17:AK41)</f>
        <v>0.1907736642083811</v>
      </c>
      <c r="F12" s="11">
        <f>SUM(AL17:AL41)</f>
        <v>0</v>
      </c>
    </row>
    <row r="13" spans="2:49" x14ac:dyDescent="0.35">
      <c r="B13" s="30" t="str">
        <f>AM15</f>
        <v>rnd</v>
      </c>
      <c r="C13" s="9">
        <f>AVERAGE(AM17:AM41)</f>
        <v>677.44</v>
      </c>
      <c r="D13" s="9">
        <f>AVERAGE(AN17:AN41)</f>
        <v>0.15600000083446472</v>
      </c>
      <c r="E13" s="10">
        <f>AVERAGE(AO17:AO41)</f>
        <v>0.11247100135996613</v>
      </c>
      <c r="F13" s="11">
        <f>SUM(AP17:AP41)</f>
        <v>0</v>
      </c>
    </row>
    <row r="15" spans="2:49" x14ac:dyDescent="0.35">
      <c r="C15" s="20">
        <v>0.1</v>
      </c>
      <c r="D15" s="20"/>
      <c r="E15" s="20"/>
      <c r="F15" s="20"/>
      <c r="G15" s="20">
        <v>0.2</v>
      </c>
      <c r="H15" s="20"/>
      <c r="I15" s="20"/>
      <c r="J15" s="20"/>
      <c r="K15" s="20">
        <v>0.3</v>
      </c>
      <c r="L15" s="20"/>
      <c r="M15" s="20"/>
      <c r="N15" s="20"/>
      <c r="O15" s="20">
        <v>0.4</v>
      </c>
      <c r="P15" s="20"/>
      <c r="Q15" s="20"/>
      <c r="R15" s="20"/>
      <c r="S15" s="20">
        <v>0.5</v>
      </c>
      <c r="T15" s="20"/>
      <c r="U15" s="20"/>
      <c r="V15" s="20"/>
      <c r="W15" s="20">
        <v>0.6</v>
      </c>
      <c r="X15" s="20"/>
      <c r="Y15" s="20"/>
      <c r="Z15" s="20"/>
      <c r="AA15" s="20">
        <v>0.7</v>
      </c>
      <c r="AB15" s="20"/>
      <c r="AC15" s="20"/>
      <c r="AD15" s="20"/>
      <c r="AE15" s="20">
        <v>0.8</v>
      </c>
      <c r="AF15" s="20"/>
      <c r="AG15" s="20"/>
      <c r="AH15" s="20"/>
      <c r="AI15" s="20">
        <v>0.9</v>
      </c>
      <c r="AJ15" s="20"/>
      <c r="AK15" s="20"/>
      <c r="AL15" s="20"/>
      <c r="AM15" s="20" t="s">
        <v>41</v>
      </c>
      <c r="AN15" s="20"/>
      <c r="AO15" s="20"/>
      <c r="AP15" s="20"/>
      <c r="AQ15" s="20">
        <v>0</v>
      </c>
      <c r="AR15" s="20"/>
      <c r="AS15" s="20"/>
      <c r="AT15" s="20"/>
    </row>
    <row r="16" spans="2:49" x14ac:dyDescent="0.35">
      <c r="B16" s="16" t="s">
        <v>0</v>
      </c>
      <c r="C16" s="16" t="s">
        <v>1</v>
      </c>
      <c r="D16" s="16" t="s">
        <v>2</v>
      </c>
      <c r="E16" s="16" t="s">
        <v>16</v>
      </c>
      <c r="F16" s="16" t="s">
        <v>17</v>
      </c>
      <c r="G16" s="16" t="s">
        <v>1</v>
      </c>
      <c r="H16" s="16" t="s">
        <v>2</v>
      </c>
      <c r="I16" s="16" t="s">
        <v>16</v>
      </c>
      <c r="J16" s="16" t="s">
        <v>17</v>
      </c>
      <c r="K16" s="16" t="s">
        <v>1</v>
      </c>
      <c r="L16" s="16" t="s">
        <v>2</v>
      </c>
      <c r="M16" s="16" t="s">
        <v>16</v>
      </c>
      <c r="N16" s="16" t="s">
        <v>17</v>
      </c>
      <c r="O16" s="16" t="s">
        <v>1</v>
      </c>
      <c r="P16" s="16" t="s">
        <v>2</v>
      </c>
      <c r="Q16" s="16" t="s">
        <v>16</v>
      </c>
      <c r="R16" s="16" t="s">
        <v>17</v>
      </c>
      <c r="S16" s="16" t="s">
        <v>1</v>
      </c>
      <c r="T16" s="16" t="s">
        <v>2</v>
      </c>
      <c r="U16" s="16" t="s">
        <v>16</v>
      </c>
      <c r="V16" s="16" t="s">
        <v>17</v>
      </c>
      <c r="W16" s="16" t="s">
        <v>1</v>
      </c>
      <c r="X16" s="16" t="s">
        <v>2</v>
      </c>
      <c r="Y16" s="16" t="s">
        <v>16</v>
      </c>
      <c r="Z16" s="16" t="s">
        <v>17</v>
      </c>
      <c r="AA16" s="16" t="s">
        <v>1</v>
      </c>
      <c r="AB16" s="16" t="s">
        <v>2</v>
      </c>
      <c r="AC16" s="16" t="s">
        <v>16</v>
      </c>
      <c r="AD16" s="16" t="s">
        <v>17</v>
      </c>
      <c r="AE16" s="16" t="s">
        <v>1</v>
      </c>
      <c r="AF16" s="16" t="s">
        <v>2</v>
      </c>
      <c r="AG16" s="16" t="s">
        <v>16</v>
      </c>
      <c r="AH16" s="16" t="s">
        <v>17</v>
      </c>
      <c r="AI16" s="16" t="s">
        <v>1</v>
      </c>
      <c r="AJ16" s="16" t="s">
        <v>2</v>
      </c>
      <c r="AK16" s="16" t="s">
        <v>16</v>
      </c>
      <c r="AL16" s="16" t="s">
        <v>17</v>
      </c>
      <c r="AM16" s="16" t="s">
        <v>1</v>
      </c>
      <c r="AN16" s="16" t="s">
        <v>2</v>
      </c>
      <c r="AO16" s="16" t="s">
        <v>16</v>
      </c>
      <c r="AP16" s="16" t="s">
        <v>17</v>
      </c>
      <c r="AQ16" s="16" t="s">
        <v>1</v>
      </c>
      <c r="AR16" s="16" t="s">
        <v>2</v>
      </c>
      <c r="AS16" s="16" t="s">
        <v>16</v>
      </c>
      <c r="AT16" s="16" t="s">
        <v>17</v>
      </c>
      <c r="AW16" t="s">
        <v>18</v>
      </c>
    </row>
    <row r="17" spans="2:49" x14ac:dyDescent="0.35">
      <c r="B17" s="15" t="s">
        <v>27</v>
      </c>
      <c r="C17" s="15">
        <v>209</v>
      </c>
      <c r="D17" s="15">
        <v>0.28499999642372098</v>
      </c>
      <c r="E17" s="18">
        <f>(C17-$AW17)/$AW17</f>
        <v>0</v>
      </c>
      <c r="F17" s="15">
        <f>IF(C17=$AW17,1,0)</f>
        <v>1</v>
      </c>
      <c r="G17" s="15">
        <v>235</v>
      </c>
      <c r="H17" s="15">
        <v>0.17499999701976701</v>
      </c>
      <c r="I17" s="18">
        <f>(G17-$AW17)/$AW17</f>
        <v>0.12440191387559808</v>
      </c>
      <c r="J17" s="15">
        <f>IF(G17=$AW17,1,0)</f>
        <v>0</v>
      </c>
      <c r="K17" s="15">
        <v>229</v>
      </c>
      <c r="L17" s="15">
        <v>0.16099999845027901</v>
      </c>
      <c r="M17" s="18">
        <f>(K17-$AW17)/$AW17</f>
        <v>9.569377990430622E-2</v>
      </c>
      <c r="N17" s="15">
        <f>IF(K17=$AW17,1,0)</f>
        <v>0</v>
      </c>
      <c r="O17" s="15">
        <v>252</v>
      </c>
      <c r="P17" s="15">
        <v>0.187999993562698</v>
      </c>
      <c r="Q17" s="18">
        <f>(O17-$AW17)/$AW17</f>
        <v>0.20574162679425836</v>
      </c>
      <c r="R17" s="15">
        <f>IF(O17=$AW17,1,0)</f>
        <v>0</v>
      </c>
      <c r="S17" s="15">
        <v>249</v>
      </c>
      <c r="T17" s="15">
        <v>0.19499999284744199</v>
      </c>
      <c r="U17" s="18">
        <f>(S17-$AW17)/$AW17</f>
        <v>0.19138755980861244</v>
      </c>
      <c r="V17" s="15">
        <f>IF(S17=$AW17,1,0)</f>
        <v>0</v>
      </c>
      <c r="W17" s="15">
        <v>256</v>
      </c>
      <c r="X17" s="15">
        <v>0.19799999892711601</v>
      </c>
      <c r="Y17" s="18">
        <f>(W17-$AW17)/$AW17</f>
        <v>0.22488038277511962</v>
      </c>
      <c r="Z17" s="15">
        <f>IF(W17=$AW17,1,0)</f>
        <v>0</v>
      </c>
      <c r="AA17" s="15">
        <v>246</v>
      </c>
      <c r="AB17" s="15">
        <v>0.18400000035762701</v>
      </c>
      <c r="AC17" s="18">
        <f>(AA17-$AW17)/$AW17</f>
        <v>0.17703349282296652</v>
      </c>
      <c r="AD17" s="15">
        <f>IF(AA17=$AW17,1,0)</f>
        <v>0</v>
      </c>
      <c r="AE17" s="15">
        <v>258</v>
      </c>
      <c r="AF17" s="15">
        <v>0.20499999821185999</v>
      </c>
      <c r="AG17" s="18">
        <f>(AE17-$AW17)/$AW17</f>
        <v>0.23444976076555024</v>
      </c>
      <c r="AH17" s="15">
        <f>IF(AE17=$AW17,1,0)</f>
        <v>0</v>
      </c>
      <c r="AI17" s="15">
        <v>270</v>
      </c>
      <c r="AJ17" s="15">
        <v>0.20000000298023199</v>
      </c>
      <c r="AK17" s="18">
        <f>(AI17-$AW17)/$AW17</f>
        <v>0.291866028708134</v>
      </c>
      <c r="AL17" s="15">
        <f>IF(AI17=$AW17,1,0)</f>
        <v>0</v>
      </c>
      <c r="AM17" s="15">
        <v>246</v>
      </c>
      <c r="AN17" s="15">
        <v>0.18999999761581399</v>
      </c>
      <c r="AO17" s="18">
        <f>(AM17-$AW17)/$AW17</f>
        <v>0.17703349282296652</v>
      </c>
      <c r="AP17" s="15">
        <f>IF(AM17=$AW17,1,0)</f>
        <v>0</v>
      </c>
      <c r="AQ17" s="15">
        <v>219</v>
      </c>
      <c r="AR17" s="15">
        <v>0.36000001430511402</v>
      </c>
      <c r="AS17" s="18">
        <f>(AQ17-$AW17)/$AW17</f>
        <v>4.784688995215311E-2</v>
      </c>
      <c r="AT17" s="15">
        <f>IF(AQ17=$AW17,1,0)</f>
        <v>0</v>
      </c>
      <c r="AW17">
        <f>MIN(S17,O17,K17,G17,C17,W17,AA17,AE17,AI17,AM17,AQ17)</f>
        <v>209</v>
      </c>
    </row>
    <row r="18" spans="2:49" x14ac:dyDescent="0.35">
      <c r="B18" s="15" t="s">
        <v>28</v>
      </c>
      <c r="C18" s="15">
        <v>230</v>
      </c>
      <c r="D18" s="15">
        <v>0.17599999904632499</v>
      </c>
      <c r="E18" s="18">
        <f t="shared" ref="E18:E41" si="1">(C18-$AW18)/$AW18</f>
        <v>2.6785714285714284E-2</v>
      </c>
      <c r="F18" s="15">
        <f t="shared" ref="F18:F41" si="2">IF(C18=$AW18,1,0)</f>
        <v>0</v>
      </c>
      <c r="G18" s="15">
        <v>233</v>
      </c>
      <c r="H18" s="15">
        <v>0.158000007271766</v>
      </c>
      <c r="I18" s="18">
        <f t="shared" ref="I18:I41" si="3">(G18-$AW18)/$AW18</f>
        <v>4.0178571428571432E-2</v>
      </c>
      <c r="J18" s="15">
        <f t="shared" ref="J18:J41" si="4">IF(G18=$AW18,1,0)</f>
        <v>0</v>
      </c>
      <c r="K18" s="15">
        <v>244</v>
      </c>
      <c r="L18" s="15">
        <v>0.15600000321865001</v>
      </c>
      <c r="M18" s="18">
        <f t="shared" ref="M18:M41" si="5">(K18-$AW18)/$AW18</f>
        <v>8.9285714285714288E-2</v>
      </c>
      <c r="N18" s="15">
        <f t="shared" ref="N18:N41" si="6">IF(K18=$AW18,1,0)</f>
        <v>0</v>
      </c>
      <c r="O18" s="15">
        <v>268</v>
      </c>
      <c r="P18" s="15">
        <v>0.17599999904632499</v>
      </c>
      <c r="Q18" s="18">
        <f t="shared" ref="Q18:Q41" si="7">(O18-$AW18)/$AW18</f>
        <v>0.19642857142857142</v>
      </c>
      <c r="R18" s="15">
        <f t="shared" ref="R18:R41" si="8">IF(O18=$AW18,1,0)</f>
        <v>0</v>
      </c>
      <c r="S18" s="15">
        <v>259</v>
      </c>
      <c r="T18" s="15">
        <v>0.187000006437301</v>
      </c>
      <c r="U18" s="18">
        <f t="shared" ref="U18:U41" si="9">(S18-$AW18)/$AW18</f>
        <v>0.15625</v>
      </c>
      <c r="V18" s="15">
        <f t="shared" ref="V18:V41" si="10">IF(S18=$AW18,1,0)</f>
        <v>0</v>
      </c>
      <c r="W18" s="15">
        <v>258</v>
      </c>
      <c r="X18" s="15">
        <v>0.19900000095367401</v>
      </c>
      <c r="Y18" s="18">
        <f t="shared" ref="Y18:Y41" si="11">(W18-$AW18)/$AW18</f>
        <v>0.15178571428571427</v>
      </c>
      <c r="Z18" s="15">
        <f t="shared" ref="Z18:Z41" si="12">IF(W18=$AW18,1,0)</f>
        <v>0</v>
      </c>
      <c r="AA18" s="15">
        <v>256</v>
      </c>
      <c r="AB18" s="15">
        <v>0.21400000154971999</v>
      </c>
      <c r="AC18" s="18">
        <f t="shared" ref="AC18:AC41" si="13">(AA18-$AW18)/$AW18</f>
        <v>0.14285714285714285</v>
      </c>
      <c r="AD18" s="15">
        <f t="shared" ref="AD18:AD41" si="14">IF(AA18=$AW18,1,0)</f>
        <v>0</v>
      </c>
      <c r="AE18" s="15">
        <v>275</v>
      </c>
      <c r="AF18" s="15">
        <v>0.182999998331069</v>
      </c>
      <c r="AG18" s="18">
        <f t="shared" ref="AG18:AG41" si="15">(AE18-$AW18)/$AW18</f>
        <v>0.22767857142857142</v>
      </c>
      <c r="AH18" s="15">
        <f t="shared" ref="AH18:AH41" si="16">IF(AE18=$AW18,1,0)</f>
        <v>0</v>
      </c>
      <c r="AI18" s="15">
        <v>254</v>
      </c>
      <c r="AJ18" s="15">
        <v>0.21500000357627799</v>
      </c>
      <c r="AK18" s="18">
        <f t="shared" ref="AK18:AK41" si="17">(AI18-$AW18)/$AW18</f>
        <v>0.13392857142857142</v>
      </c>
      <c r="AL18" s="15">
        <f t="shared" ref="AL18:AL41" si="18">IF(AI18=$AW18,1,0)</f>
        <v>0</v>
      </c>
      <c r="AM18" s="15">
        <v>247</v>
      </c>
      <c r="AN18" s="15">
        <v>0.17599999904632499</v>
      </c>
      <c r="AO18" s="18">
        <f t="shared" ref="AO18:AO41" si="19">(AM18-$AW18)/$AW18</f>
        <v>0.10267857142857142</v>
      </c>
      <c r="AP18" s="15">
        <f t="shared" ref="AP18:AP41" si="20">IF(AM18=$AW18,1,0)</f>
        <v>0</v>
      </c>
      <c r="AQ18" s="15">
        <v>224</v>
      </c>
      <c r="AR18" s="15">
        <v>0.20299999415874401</v>
      </c>
      <c r="AS18" s="18">
        <f t="shared" ref="AS18:AS41" si="21">(AQ18-$AW18)/$AW18</f>
        <v>0</v>
      </c>
      <c r="AT18" s="15">
        <f t="shared" ref="AT18:AT41" si="22">IF(AQ18=$AW18,1,0)</f>
        <v>1</v>
      </c>
      <c r="AW18">
        <f t="shared" ref="AW18:AW41" si="23">MIN(S18,O18,K18,G18,C18,W18,AA18,AE18,AI18,AM18,AQ18)</f>
        <v>224</v>
      </c>
    </row>
    <row r="19" spans="2:49" x14ac:dyDescent="0.35">
      <c r="B19" s="15" t="s">
        <v>29</v>
      </c>
      <c r="C19" s="15">
        <v>233</v>
      </c>
      <c r="D19" s="15">
        <v>0.19400000572204501</v>
      </c>
      <c r="E19" s="18">
        <f t="shared" si="1"/>
        <v>9.3896713615023469E-2</v>
      </c>
      <c r="F19" s="15">
        <f t="shared" si="2"/>
        <v>0</v>
      </c>
      <c r="G19" s="15">
        <v>223</v>
      </c>
      <c r="H19" s="15">
        <v>0.15999999642372101</v>
      </c>
      <c r="I19" s="18">
        <f t="shared" si="3"/>
        <v>4.6948356807511735E-2</v>
      </c>
      <c r="J19" s="15">
        <f t="shared" si="4"/>
        <v>0</v>
      </c>
      <c r="K19" s="15">
        <v>236</v>
      </c>
      <c r="L19" s="15">
        <v>0.158000007271766</v>
      </c>
      <c r="M19" s="18">
        <f t="shared" si="5"/>
        <v>0.107981220657277</v>
      </c>
      <c r="N19" s="15">
        <f t="shared" si="6"/>
        <v>0</v>
      </c>
      <c r="O19" s="15">
        <v>233</v>
      </c>
      <c r="P19" s="15">
        <v>0.17900000512599901</v>
      </c>
      <c r="Q19" s="18">
        <f t="shared" si="7"/>
        <v>9.3896713615023469E-2</v>
      </c>
      <c r="R19" s="15">
        <f t="shared" si="8"/>
        <v>0</v>
      </c>
      <c r="S19" s="15">
        <v>252</v>
      </c>
      <c r="T19" s="15">
        <v>0.18000000715255701</v>
      </c>
      <c r="U19" s="18">
        <f t="shared" si="9"/>
        <v>0.18309859154929578</v>
      </c>
      <c r="V19" s="15">
        <f t="shared" si="10"/>
        <v>0</v>
      </c>
      <c r="W19" s="15">
        <v>245</v>
      </c>
      <c r="X19" s="15">
        <v>0.187999993562698</v>
      </c>
      <c r="Y19" s="18">
        <f t="shared" si="11"/>
        <v>0.15023474178403756</v>
      </c>
      <c r="Z19" s="15">
        <f t="shared" si="12"/>
        <v>0</v>
      </c>
      <c r="AA19" s="15">
        <v>249</v>
      </c>
      <c r="AB19" s="15">
        <v>0.20299999415874401</v>
      </c>
      <c r="AC19" s="18">
        <f t="shared" si="13"/>
        <v>0.16901408450704225</v>
      </c>
      <c r="AD19" s="15">
        <f t="shared" si="14"/>
        <v>0</v>
      </c>
      <c r="AE19" s="15">
        <v>253</v>
      </c>
      <c r="AF19" s="15">
        <v>0.18400000035762701</v>
      </c>
      <c r="AG19" s="18">
        <f t="shared" si="15"/>
        <v>0.18779342723004694</v>
      </c>
      <c r="AH19" s="15">
        <f t="shared" si="16"/>
        <v>0</v>
      </c>
      <c r="AI19" s="15">
        <v>242</v>
      </c>
      <c r="AJ19" s="15">
        <v>0.21400000154971999</v>
      </c>
      <c r="AK19" s="18">
        <f t="shared" si="17"/>
        <v>0.13615023474178403</v>
      </c>
      <c r="AL19" s="15">
        <f t="shared" si="18"/>
        <v>0</v>
      </c>
      <c r="AM19" s="15">
        <v>234</v>
      </c>
      <c r="AN19" s="15">
        <v>0.18600000441074299</v>
      </c>
      <c r="AO19" s="18">
        <f t="shared" si="19"/>
        <v>9.8591549295774641E-2</v>
      </c>
      <c r="AP19" s="15">
        <f t="shared" si="20"/>
        <v>0</v>
      </c>
      <c r="AQ19" s="15">
        <v>213</v>
      </c>
      <c r="AR19" s="15">
        <v>0.18600000441074299</v>
      </c>
      <c r="AS19" s="18">
        <f t="shared" si="21"/>
        <v>0</v>
      </c>
      <c r="AT19" s="15">
        <f t="shared" si="22"/>
        <v>1</v>
      </c>
      <c r="AW19">
        <f t="shared" si="23"/>
        <v>213</v>
      </c>
    </row>
    <row r="20" spans="2:49" x14ac:dyDescent="0.35">
      <c r="B20" s="15" t="s">
        <v>30</v>
      </c>
      <c r="C20" s="15">
        <v>221</v>
      </c>
      <c r="D20" s="15">
        <v>0.17000000178813901</v>
      </c>
      <c r="E20" s="18">
        <f t="shared" si="1"/>
        <v>0</v>
      </c>
      <c r="F20" s="15">
        <f t="shared" si="2"/>
        <v>1</v>
      </c>
      <c r="G20" s="15">
        <v>230</v>
      </c>
      <c r="H20" s="15">
        <v>0.16099999845027901</v>
      </c>
      <c r="I20" s="18">
        <f t="shared" si="3"/>
        <v>4.072398190045249E-2</v>
      </c>
      <c r="J20" s="15">
        <f t="shared" si="4"/>
        <v>0</v>
      </c>
      <c r="K20" s="15">
        <v>242</v>
      </c>
      <c r="L20" s="15">
        <v>0.153999999165534</v>
      </c>
      <c r="M20" s="18">
        <f t="shared" si="5"/>
        <v>9.5022624434389136E-2</v>
      </c>
      <c r="N20" s="15">
        <f t="shared" si="6"/>
        <v>0</v>
      </c>
      <c r="O20" s="15">
        <v>247</v>
      </c>
      <c r="P20" s="15">
        <v>0.18400000035762701</v>
      </c>
      <c r="Q20" s="18">
        <f t="shared" si="7"/>
        <v>0.11764705882352941</v>
      </c>
      <c r="R20" s="15">
        <f t="shared" si="8"/>
        <v>0</v>
      </c>
      <c r="S20" s="15">
        <v>250</v>
      </c>
      <c r="T20" s="15">
        <v>0.19599999487399999</v>
      </c>
      <c r="U20" s="18">
        <f t="shared" si="9"/>
        <v>0.13122171945701358</v>
      </c>
      <c r="V20" s="15">
        <f t="shared" si="10"/>
        <v>0</v>
      </c>
      <c r="W20" s="15">
        <v>250</v>
      </c>
      <c r="X20" s="15">
        <v>0.187000006437301</v>
      </c>
      <c r="Y20" s="18">
        <f t="shared" si="11"/>
        <v>0.13122171945701358</v>
      </c>
      <c r="Z20" s="15">
        <f t="shared" si="12"/>
        <v>0</v>
      </c>
      <c r="AA20" s="15">
        <v>236</v>
      </c>
      <c r="AB20" s="15">
        <v>0.193000003695487</v>
      </c>
      <c r="AC20" s="18">
        <f t="shared" si="13"/>
        <v>6.7873303167420809E-2</v>
      </c>
      <c r="AD20" s="15">
        <f t="shared" si="14"/>
        <v>0</v>
      </c>
      <c r="AE20" s="15">
        <v>247</v>
      </c>
      <c r="AF20" s="15">
        <v>0.230000004172325</v>
      </c>
      <c r="AG20" s="18">
        <f t="shared" si="15"/>
        <v>0.11764705882352941</v>
      </c>
      <c r="AH20" s="15">
        <f t="shared" si="16"/>
        <v>0</v>
      </c>
      <c r="AI20" s="15">
        <v>247</v>
      </c>
      <c r="AJ20" s="15">
        <v>0.19400000572204501</v>
      </c>
      <c r="AK20" s="18">
        <f t="shared" si="17"/>
        <v>0.11764705882352941</v>
      </c>
      <c r="AL20" s="15">
        <f t="shared" si="18"/>
        <v>0</v>
      </c>
      <c r="AM20" s="15">
        <v>227</v>
      </c>
      <c r="AN20" s="15">
        <v>0.17100000381469699</v>
      </c>
      <c r="AO20" s="18">
        <f t="shared" si="19"/>
        <v>2.7149321266968326E-2</v>
      </c>
      <c r="AP20" s="15">
        <f t="shared" si="20"/>
        <v>0</v>
      </c>
      <c r="AQ20" s="15">
        <v>221</v>
      </c>
      <c r="AR20" s="15">
        <v>0.19900000095367401</v>
      </c>
      <c r="AS20" s="18">
        <f t="shared" si="21"/>
        <v>0</v>
      </c>
      <c r="AT20" s="15">
        <f t="shared" si="22"/>
        <v>1</v>
      </c>
      <c r="AW20">
        <f t="shared" si="23"/>
        <v>221</v>
      </c>
    </row>
    <row r="21" spans="2:49" x14ac:dyDescent="0.35">
      <c r="B21" s="15" t="s">
        <v>31</v>
      </c>
      <c r="C21" s="15">
        <v>130</v>
      </c>
      <c r="D21" s="15">
        <v>4.6000000089406898E-2</v>
      </c>
      <c r="E21" s="18">
        <f t="shared" si="1"/>
        <v>7.7519379844961239E-3</v>
      </c>
      <c r="F21" s="15">
        <f t="shared" si="2"/>
        <v>0</v>
      </c>
      <c r="G21" s="15">
        <v>132</v>
      </c>
      <c r="H21" s="15">
        <v>3.5000000149011598E-2</v>
      </c>
      <c r="I21" s="18">
        <f t="shared" si="3"/>
        <v>2.3255813953488372E-2</v>
      </c>
      <c r="J21" s="15">
        <f t="shared" si="4"/>
        <v>0</v>
      </c>
      <c r="K21" s="15">
        <v>139</v>
      </c>
      <c r="L21" s="15">
        <v>3.5999998450279201E-2</v>
      </c>
      <c r="M21" s="18">
        <f t="shared" si="5"/>
        <v>7.7519379844961239E-2</v>
      </c>
      <c r="N21" s="15">
        <f t="shared" si="6"/>
        <v>0</v>
      </c>
      <c r="O21" s="15">
        <v>143</v>
      </c>
      <c r="P21" s="15">
        <v>4.1999999433755798E-2</v>
      </c>
      <c r="Q21" s="18">
        <f t="shared" si="7"/>
        <v>0.10852713178294573</v>
      </c>
      <c r="R21" s="15">
        <f t="shared" si="8"/>
        <v>0</v>
      </c>
      <c r="S21" s="15">
        <v>140</v>
      </c>
      <c r="T21" s="15">
        <v>4.39999997615814E-2</v>
      </c>
      <c r="U21" s="18">
        <f t="shared" si="9"/>
        <v>8.5271317829457363E-2</v>
      </c>
      <c r="V21" s="15">
        <f t="shared" si="10"/>
        <v>0</v>
      </c>
      <c r="W21" s="15">
        <v>151</v>
      </c>
      <c r="X21" s="15">
        <v>4.5000001788139302E-2</v>
      </c>
      <c r="Y21" s="18">
        <f t="shared" si="11"/>
        <v>0.17054263565891473</v>
      </c>
      <c r="Z21" s="15">
        <f t="shared" si="12"/>
        <v>0</v>
      </c>
      <c r="AA21" s="15">
        <v>151</v>
      </c>
      <c r="AB21" s="15">
        <v>4.1000001132488202E-2</v>
      </c>
      <c r="AC21" s="18">
        <f t="shared" si="13"/>
        <v>0.17054263565891473</v>
      </c>
      <c r="AD21" s="15">
        <f t="shared" si="14"/>
        <v>0</v>
      </c>
      <c r="AE21" s="15">
        <v>148</v>
      </c>
      <c r="AF21" s="15">
        <v>4.80000004172325E-2</v>
      </c>
      <c r="AG21" s="18">
        <f t="shared" si="15"/>
        <v>0.14728682170542637</v>
      </c>
      <c r="AH21" s="15">
        <f t="shared" si="16"/>
        <v>0</v>
      </c>
      <c r="AI21" s="15">
        <v>153</v>
      </c>
      <c r="AJ21" s="15">
        <v>4.6000000089406898E-2</v>
      </c>
      <c r="AK21" s="18">
        <f t="shared" si="17"/>
        <v>0.18604651162790697</v>
      </c>
      <c r="AL21" s="15">
        <f t="shared" si="18"/>
        <v>0</v>
      </c>
      <c r="AM21" s="15">
        <v>139</v>
      </c>
      <c r="AN21" s="15">
        <v>4.1000001132488202E-2</v>
      </c>
      <c r="AO21" s="18">
        <f t="shared" si="19"/>
        <v>7.7519379844961239E-2</v>
      </c>
      <c r="AP21" s="15">
        <f t="shared" si="20"/>
        <v>0</v>
      </c>
      <c r="AQ21" s="15">
        <v>129</v>
      </c>
      <c r="AR21" s="15">
        <v>4.39999997615814E-2</v>
      </c>
      <c r="AS21" s="18">
        <f t="shared" si="21"/>
        <v>0</v>
      </c>
      <c r="AT21" s="15">
        <f t="shared" si="22"/>
        <v>1</v>
      </c>
      <c r="AW21">
        <f t="shared" si="23"/>
        <v>129</v>
      </c>
    </row>
    <row r="22" spans="2:49" x14ac:dyDescent="0.35">
      <c r="B22" s="15" t="s">
        <v>32</v>
      </c>
      <c r="C22" s="15">
        <v>125</v>
      </c>
      <c r="D22" s="15">
        <v>4.1000001132488202E-2</v>
      </c>
      <c r="E22" s="18">
        <f t="shared" si="1"/>
        <v>0.16822429906542055</v>
      </c>
      <c r="F22" s="15">
        <f t="shared" si="2"/>
        <v>0</v>
      </c>
      <c r="G22" s="15">
        <v>119</v>
      </c>
      <c r="H22" s="15">
        <v>3.9000000804662698E-2</v>
      </c>
      <c r="I22" s="18">
        <f t="shared" si="3"/>
        <v>0.11214953271028037</v>
      </c>
      <c r="J22" s="15">
        <f t="shared" si="4"/>
        <v>0</v>
      </c>
      <c r="K22" s="15">
        <v>123</v>
      </c>
      <c r="L22" s="15">
        <v>3.5999998450279201E-2</v>
      </c>
      <c r="M22" s="18">
        <f t="shared" si="5"/>
        <v>0.14953271028037382</v>
      </c>
      <c r="N22" s="15">
        <f t="shared" si="6"/>
        <v>0</v>
      </c>
      <c r="O22" s="15">
        <v>143</v>
      </c>
      <c r="P22" s="15">
        <v>4.6000000089406898E-2</v>
      </c>
      <c r="Q22" s="18">
        <f t="shared" si="7"/>
        <v>0.3364485981308411</v>
      </c>
      <c r="R22" s="15">
        <f t="shared" si="8"/>
        <v>0</v>
      </c>
      <c r="S22" s="15">
        <v>140</v>
      </c>
      <c r="T22" s="15">
        <v>5.2000001072883599E-2</v>
      </c>
      <c r="U22" s="18">
        <f t="shared" si="9"/>
        <v>0.30841121495327101</v>
      </c>
      <c r="V22" s="15">
        <f t="shared" si="10"/>
        <v>0</v>
      </c>
      <c r="W22" s="15">
        <v>132</v>
      </c>
      <c r="X22" s="15">
        <v>5.0000000745057997E-2</v>
      </c>
      <c r="Y22" s="18">
        <f t="shared" si="11"/>
        <v>0.23364485981308411</v>
      </c>
      <c r="Z22" s="15">
        <f t="shared" si="12"/>
        <v>0</v>
      </c>
      <c r="AA22" s="15">
        <v>134</v>
      </c>
      <c r="AB22" s="15">
        <v>4.6999998390674501E-2</v>
      </c>
      <c r="AC22" s="18">
        <f t="shared" si="13"/>
        <v>0.25233644859813081</v>
      </c>
      <c r="AD22" s="15">
        <f t="shared" si="14"/>
        <v>0</v>
      </c>
      <c r="AE22" s="15">
        <v>148</v>
      </c>
      <c r="AF22" s="15">
        <v>6.1000000685453401E-2</v>
      </c>
      <c r="AG22" s="18">
        <f t="shared" si="15"/>
        <v>0.38317757009345793</v>
      </c>
      <c r="AH22" s="15">
        <f t="shared" si="16"/>
        <v>0</v>
      </c>
      <c r="AI22" s="15">
        <v>145</v>
      </c>
      <c r="AJ22" s="15">
        <v>5.9000000357627799E-2</v>
      </c>
      <c r="AK22" s="18">
        <f t="shared" si="17"/>
        <v>0.35514018691588783</v>
      </c>
      <c r="AL22" s="15">
        <f t="shared" si="18"/>
        <v>0</v>
      </c>
      <c r="AM22" s="15">
        <v>117</v>
      </c>
      <c r="AN22" s="15">
        <v>4.5000001788139302E-2</v>
      </c>
      <c r="AO22" s="18">
        <f t="shared" si="19"/>
        <v>9.3457943925233641E-2</v>
      </c>
      <c r="AP22" s="15">
        <f t="shared" si="20"/>
        <v>0</v>
      </c>
      <c r="AQ22" s="15">
        <v>107</v>
      </c>
      <c r="AR22" s="15">
        <v>4.1999999433755798E-2</v>
      </c>
      <c r="AS22" s="18">
        <f t="shared" si="21"/>
        <v>0</v>
      </c>
      <c r="AT22" s="15">
        <f t="shared" si="22"/>
        <v>1</v>
      </c>
      <c r="AW22">
        <f t="shared" si="23"/>
        <v>107</v>
      </c>
    </row>
    <row r="23" spans="2:49" x14ac:dyDescent="0.35">
      <c r="B23" s="15" t="s">
        <v>3</v>
      </c>
      <c r="C23" s="15">
        <v>871</v>
      </c>
      <c r="D23" s="15">
        <v>0.17000000178813901</v>
      </c>
      <c r="E23" s="18">
        <f t="shared" si="1"/>
        <v>0.12677878395860284</v>
      </c>
      <c r="F23" s="15">
        <f t="shared" si="2"/>
        <v>0</v>
      </c>
      <c r="G23" s="15">
        <v>905</v>
      </c>
      <c r="H23" s="15">
        <v>0.153999999165534</v>
      </c>
      <c r="I23" s="18">
        <f t="shared" si="3"/>
        <v>0.17076326002587322</v>
      </c>
      <c r="J23" s="15">
        <f t="shared" si="4"/>
        <v>0</v>
      </c>
      <c r="K23" s="15">
        <v>917</v>
      </c>
      <c r="L23" s="15">
        <v>0.15000000596046401</v>
      </c>
      <c r="M23" s="18">
        <f t="shared" si="5"/>
        <v>0.18628719275549807</v>
      </c>
      <c r="N23" s="15">
        <f t="shared" si="6"/>
        <v>0</v>
      </c>
      <c r="O23" s="15">
        <v>984</v>
      </c>
      <c r="P23" s="15">
        <v>0.16500000655651001</v>
      </c>
      <c r="Q23" s="18">
        <f t="shared" si="7"/>
        <v>0.27296248382923671</v>
      </c>
      <c r="R23" s="15">
        <f t="shared" si="8"/>
        <v>0</v>
      </c>
      <c r="S23" s="15">
        <v>927</v>
      </c>
      <c r="T23" s="15">
        <v>0.17399999499320901</v>
      </c>
      <c r="U23" s="18">
        <f t="shared" si="9"/>
        <v>0.19922380336351875</v>
      </c>
      <c r="V23" s="15">
        <f t="shared" si="10"/>
        <v>0</v>
      </c>
      <c r="W23" s="15">
        <v>1027</v>
      </c>
      <c r="X23" s="15">
        <v>0.18000000715255701</v>
      </c>
      <c r="Y23" s="18">
        <f t="shared" si="11"/>
        <v>0.32858990944372574</v>
      </c>
      <c r="Z23" s="15">
        <f t="shared" si="12"/>
        <v>0</v>
      </c>
      <c r="AA23" s="15">
        <v>1047</v>
      </c>
      <c r="AB23" s="15">
        <v>0.23899999260902399</v>
      </c>
      <c r="AC23" s="18">
        <f t="shared" si="13"/>
        <v>0.35446313065976714</v>
      </c>
      <c r="AD23" s="15">
        <f t="shared" si="14"/>
        <v>0</v>
      </c>
      <c r="AE23" s="15">
        <v>974</v>
      </c>
      <c r="AF23" s="15">
        <v>0.18899999558925601</v>
      </c>
      <c r="AG23" s="18">
        <f t="shared" si="15"/>
        <v>0.26002587322121606</v>
      </c>
      <c r="AH23" s="15">
        <f t="shared" si="16"/>
        <v>0</v>
      </c>
      <c r="AI23" s="15">
        <v>995</v>
      </c>
      <c r="AJ23" s="15">
        <v>0.216999992728233</v>
      </c>
      <c r="AK23" s="18">
        <f t="shared" si="17"/>
        <v>0.2871927554980595</v>
      </c>
      <c r="AL23" s="15">
        <f t="shared" si="18"/>
        <v>0</v>
      </c>
      <c r="AM23" s="15">
        <v>854</v>
      </c>
      <c r="AN23" s="15">
        <v>0.18000000715255701</v>
      </c>
      <c r="AO23" s="18">
        <f t="shared" si="19"/>
        <v>0.10478654592496765</v>
      </c>
      <c r="AP23" s="15">
        <f t="shared" si="20"/>
        <v>0</v>
      </c>
      <c r="AQ23" s="15">
        <v>773</v>
      </c>
      <c r="AR23" s="15">
        <v>0.158999994397163</v>
      </c>
      <c r="AS23" s="18">
        <f t="shared" si="21"/>
        <v>0</v>
      </c>
      <c r="AT23" s="15">
        <f t="shared" si="22"/>
        <v>1</v>
      </c>
      <c r="AW23">
        <f t="shared" si="23"/>
        <v>773</v>
      </c>
    </row>
    <row r="24" spans="2:49" x14ac:dyDescent="0.35">
      <c r="B24" s="15" t="s">
        <v>35</v>
      </c>
      <c r="C24" s="15">
        <v>1025</v>
      </c>
      <c r="D24" s="15">
        <v>0.14599999785423201</v>
      </c>
      <c r="E24" s="18">
        <f t="shared" si="1"/>
        <v>0.14142538975501115</v>
      </c>
      <c r="F24" s="15">
        <f t="shared" si="2"/>
        <v>0</v>
      </c>
      <c r="G24" s="15">
        <v>948</v>
      </c>
      <c r="H24" s="15">
        <v>0.13300000131130199</v>
      </c>
      <c r="I24" s="18">
        <f t="shared" si="3"/>
        <v>5.5679287305122498E-2</v>
      </c>
      <c r="J24" s="15">
        <f t="shared" si="4"/>
        <v>0</v>
      </c>
      <c r="K24" s="15">
        <v>1088</v>
      </c>
      <c r="L24" s="15">
        <v>0.13199999928474401</v>
      </c>
      <c r="M24" s="18">
        <f t="shared" si="5"/>
        <v>0.21158129175946547</v>
      </c>
      <c r="N24" s="15">
        <f t="shared" si="6"/>
        <v>0</v>
      </c>
      <c r="O24" s="15">
        <v>1118</v>
      </c>
      <c r="P24" s="15">
        <v>0.14699999988078999</v>
      </c>
      <c r="Q24" s="18">
        <f t="shared" si="7"/>
        <v>0.24498886414253898</v>
      </c>
      <c r="R24" s="15">
        <f t="shared" si="8"/>
        <v>0</v>
      </c>
      <c r="S24" s="15">
        <v>1088</v>
      </c>
      <c r="T24" s="15">
        <v>0.15000000596046401</v>
      </c>
      <c r="U24" s="18">
        <f t="shared" si="9"/>
        <v>0.21158129175946547</v>
      </c>
      <c r="V24" s="15">
        <f t="shared" si="10"/>
        <v>0</v>
      </c>
      <c r="W24" s="15">
        <v>1137</v>
      </c>
      <c r="X24" s="15">
        <v>0.140000000596046</v>
      </c>
      <c r="Y24" s="18">
        <f t="shared" si="11"/>
        <v>0.26614699331848551</v>
      </c>
      <c r="Z24" s="15">
        <f t="shared" si="12"/>
        <v>0</v>
      </c>
      <c r="AA24" s="15">
        <v>1098</v>
      </c>
      <c r="AB24" s="15">
        <v>0.172999992966651</v>
      </c>
      <c r="AC24" s="18">
        <f t="shared" si="13"/>
        <v>0.22271714922048999</v>
      </c>
      <c r="AD24" s="15">
        <f t="shared" si="14"/>
        <v>0</v>
      </c>
      <c r="AE24" s="15">
        <v>1084</v>
      </c>
      <c r="AF24" s="15">
        <v>0.19099999964237199</v>
      </c>
      <c r="AG24" s="18">
        <f t="shared" si="15"/>
        <v>0.20712694877505569</v>
      </c>
      <c r="AH24" s="15">
        <f t="shared" si="16"/>
        <v>0</v>
      </c>
      <c r="AI24" s="15">
        <v>1078</v>
      </c>
      <c r="AJ24" s="15">
        <v>0.15700000524520799</v>
      </c>
      <c r="AK24" s="18">
        <f t="shared" si="17"/>
        <v>0.20044543429844097</v>
      </c>
      <c r="AL24" s="15">
        <f t="shared" si="18"/>
        <v>0</v>
      </c>
      <c r="AM24" s="15">
        <v>1018</v>
      </c>
      <c r="AN24" s="15">
        <v>0.14200000464916199</v>
      </c>
      <c r="AO24" s="18">
        <f t="shared" si="19"/>
        <v>0.133630289532294</v>
      </c>
      <c r="AP24" s="15">
        <f t="shared" si="20"/>
        <v>0</v>
      </c>
      <c r="AQ24" s="15">
        <v>898</v>
      </c>
      <c r="AR24" s="15">
        <v>0.13600000739097501</v>
      </c>
      <c r="AS24" s="18">
        <f t="shared" si="21"/>
        <v>0</v>
      </c>
      <c r="AT24" s="15">
        <f t="shared" si="22"/>
        <v>1</v>
      </c>
      <c r="AW24">
        <f t="shared" si="23"/>
        <v>898</v>
      </c>
    </row>
    <row r="25" spans="2:49" x14ac:dyDescent="0.35">
      <c r="B25" s="15" t="s">
        <v>4</v>
      </c>
      <c r="C25" s="15">
        <v>640</v>
      </c>
      <c r="D25" s="15">
        <v>0.13699999451637199</v>
      </c>
      <c r="E25" s="18">
        <f t="shared" si="1"/>
        <v>2.2364217252396165E-2</v>
      </c>
      <c r="F25" s="15">
        <f t="shared" si="2"/>
        <v>0</v>
      </c>
      <c r="G25" s="15">
        <v>713</v>
      </c>
      <c r="H25" s="15">
        <v>0.13400000333786</v>
      </c>
      <c r="I25" s="18">
        <f t="shared" si="3"/>
        <v>0.1389776357827476</v>
      </c>
      <c r="J25" s="15">
        <f t="shared" si="4"/>
        <v>0</v>
      </c>
      <c r="K25" s="15">
        <v>684</v>
      </c>
      <c r="L25" s="15">
        <v>0.11999999731779</v>
      </c>
      <c r="M25" s="18">
        <f t="shared" si="5"/>
        <v>9.2651757188498399E-2</v>
      </c>
      <c r="N25" s="15">
        <f t="shared" si="6"/>
        <v>0</v>
      </c>
      <c r="O25" s="15">
        <v>706</v>
      </c>
      <c r="P25" s="15">
        <v>0.13400000333786</v>
      </c>
      <c r="Q25" s="18">
        <f t="shared" si="7"/>
        <v>0.12779552715654952</v>
      </c>
      <c r="R25" s="15">
        <f t="shared" si="8"/>
        <v>0</v>
      </c>
      <c r="S25" s="15">
        <v>667</v>
      </c>
      <c r="T25" s="15">
        <v>0.14100000262260401</v>
      </c>
      <c r="U25" s="18">
        <f t="shared" si="9"/>
        <v>6.5495207667731634E-2</v>
      </c>
      <c r="V25" s="15">
        <f t="shared" si="10"/>
        <v>0</v>
      </c>
      <c r="W25" s="15">
        <v>758</v>
      </c>
      <c r="X25" s="15">
        <v>0.13199999928474401</v>
      </c>
      <c r="Y25" s="18">
        <f t="shared" si="11"/>
        <v>0.2108626198083067</v>
      </c>
      <c r="Z25" s="15">
        <f t="shared" si="12"/>
        <v>0</v>
      </c>
      <c r="AA25" s="15">
        <v>702</v>
      </c>
      <c r="AB25" s="15">
        <v>0.149000003933906</v>
      </c>
      <c r="AC25" s="18">
        <f t="shared" si="13"/>
        <v>0.12140575079872204</v>
      </c>
      <c r="AD25" s="15">
        <f t="shared" si="14"/>
        <v>0</v>
      </c>
      <c r="AE25" s="15">
        <v>686</v>
      </c>
      <c r="AF25" s="15">
        <v>0.16099999845027901</v>
      </c>
      <c r="AG25" s="18">
        <f t="shared" si="15"/>
        <v>9.5846645367412137E-2</v>
      </c>
      <c r="AH25" s="15">
        <f t="shared" si="16"/>
        <v>0</v>
      </c>
      <c r="AI25" s="15">
        <v>739</v>
      </c>
      <c r="AJ25" s="15">
        <v>0.14800000190734799</v>
      </c>
      <c r="AK25" s="18">
        <f t="shared" si="17"/>
        <v>0.18051118210862621</v>
      </c>
      <c r="AL25" s="15">
        <f t="shared" si="18"/>
        <v>0</v>
      </c>
      <c r="AM25" s="15">
        <v>690</v>
      </c>
      <c r="AN25" s="15">
        <v>0.12899999320507</v>
      </c>
      <c r="AO25" s="18">
        <f t="shared" si="19"/>
        <v>0.10223642172523961</v>
      </c>
      <c r="AP25" s="15">
        <f t="shared" si="20"/>
        <v>0</v>
      </c>
      <c r="AQ25" s="15">
        <v>626</v>
      </c>
      <c r="AR25" s="15">
        <v>0.125</v>
      </c>
      <c r="AS25" s="18">
        <f t="shared" si="21"/>
        <v>0</v>
      </c>
      <c r="AT25" s="15">
        <f t="shared" si="22"/>
        <v>1</v>
      </c>
      <c r="AW25">
        <f t="shared" si="23"/>
        <v>626</v>
      </c>
    </row>
    <row r="26" spans="2:49" x14ac:dyDescent="0.35">
      <c r="B26" s="15" t="s">
        <v>5</v>
      </c>
      <c r="C26" s="15">
        <v>362</v>
      </c>
      <c r="D26" s="15">
        <v>0.104000002145767</v>
      </c>
      <c r="E26" s="18">
        <f t="shared" si="1"/>
        <v>4.3227665706051875E-2</v>
      </c>
      <c r="F26" s="15">
        <f t="shared" si="2"/>
        <v>0</v>
      </c>
      <c r="G26" s="15">
        <v>371</v>
      </c>
      <c r="H26" s="15">
        <v>0.104999996721744</v>
      </c>
      <c r="I26" s="18">
        <f t="shared" si="3"/>
        <v>6.9164265129683003E-2</v>
      </c>
      <c r="J26" s="15">
        <f t="shared" si="4"/>
        <v>0</v>
      </c>
      <c r="K26" s="15">
        <v>394</v>
      </c>
      <c r="L26" s="15">
        <v>0.105999998748302</v>
      </c>
      <c r="M26" s="18">
        <f t="shared" si="5"/>
        <v>0.13544668587896252</v>
      </c>
      <c r="N26" s="15">
        <f t="shared" si="6"/>
        <v>0</v>
      </c>
      <c r="O26" s="15">
        <v>386</v>
      </c>
      <c r="P26" s="15">
        <v>0.111000001430511</v>
      </c>
      <c r="Q26" s="18">
        <f t="shared" si="7"/>
        <v>0.11239193083573487</v>
      </c>
      <c r="R26" s="15">
        <f t="shared" si="8"/>
        <v>0</v>
      </c>
      <c r="S26" s="15">
        <v>413</v>
      </c>
      <c r="T26" s="15">
        <v>0.118000000715255</v>
      </c>
      <c r="U26" s="18">
        <f t="shared" si="9"/>
        <v>0.19020172910662825</v>
      </c>
      <c r="V26" s="15">
        <f t="shared" si="10"/>
        <v>0</v>
      </c>
      <c r="W26" s="15">
        <v>405</v>
      </c>
      <c r="X26" s="15">
        <v>0.109999999403953</v>
      </c>
      <c r="Y26" s="18">
        <f t="shared" si="11"/>
        <v>0.16714697406340057</v>
      </c>
      <c r="Z26" s="15">
        <f t="shared" si="12"/>
        <v>0</v>
      </c>
      <c r="AA26" s="15">
        <v>375</v>
      </c>
      <c r="AB26" s="15">
        <v>0.12099999934434801</v>
      </c>
      <c r="AC26" s="18">
        <f t="shared" si="13"/>
        <v>8.069164265129683E-2</v>
      </c>
      <c r="AD26" s="15">
        <f t="shared" si="14"/>
        <v>0</v>
      </c>
      <c r="AE26" s="15">
        <v>397</v>
      </c>
      <c r="AF26" s="15">
        <v>0.12899999320507</v>
      </c>
      <c r="AG26" s="18">
        <f t="shared" si="15"/>
        <v>0.14409221902017291</v>
      </c>
      <c r="AH26" s="15">
        <f t="shared" si="16"/>
        <v>0</v>
      </c>
      <c r="AI26" s="15">
        <v>416</v>
      </c>
      <c r="AJ26" s="15">
        <v>0.14200000464916199</v>
      </c>
      <c r="AK26" s="18">
        <f t="shared" si="17"/>
        <v>0.19884726224783861</v>
      </c>
      <c r="AL26" s="15">
        <f t="shared" si="18"/>
        <v>0</v>
      </c>
      <c r="AM26" s="15">
        <v>376</v>
      </c>
      <c r="AN26" s="15">
        <v>0.111000001430511</v>
      </c>
      <c r="AO26" s="18">
        <f t="shared" si="19"/>
        <v>8.3573487031700283E-2</v>
      </c>
      <c r="AP26" s="15">
        <f t="shared" si="20"/>
        <v>0</v>
      </c>
      <c r="AQ26" s="15">
        <v>347</v>
      </c>
      <c r="AR26" s="15">
        <v>9.3000002205371801E-2</v>
      </c>
      <c r="AS26" s="18">
        <f t="shared" si="21"/>
        <v>0</v>
      </c>
      <c r="AT26" s="15">
        <f t="shared" si="22"/>
        <v>1</v>
      </c>
      <c r="AW26">
        <f t="shared" si="23"/>
        <v>347</v>
      </c>
    </row>
    <row r="27" spans="2:49" x14ac:dyDescent="0.35">
      <c r="B27" s="15" t="s">
        <v>6</v>
      </c>
      <c r="C27" s="15">
        <v>943</v>
      </c>
      <c r="D27" s="15">
        <v>0.111000001430511</v>
      </c>
      <c r="E27" s="18">
        <f t="shared" si="1"/>
        <v>1.0615711252653928E-3</v>
      </c>
      <c r="F27" s="15">
        <f t="shared" si="2"/>
        <v>0</v>
      </c>
      <c r="G27" s="15">
        <v>942</v>
      </c>
      <c r="H27" s="15">
        <v>0.109999999403953</v>
      </c>
      <c r="I27" s="18">
        <f t="shared" si="3"/>
        <v>0</v>
      </c>
      <c r="J27" s="15">
        <f t="shared" si="4"/>
        <v>1</v>
      </c>
      <c r="K27" s="15">
        <v>960</v>
      </c>
      <c r="L27" s="15">
        <v>0.11400000005960401</v>
      </c>
      <c r="M27" s="18">
        <f t="shared" si="5"/>
        <v>1.9108280254777069E-2</v>
      </c>
      <c r="N27" s="15">
        <f t="shared" si="6"/>
        <v>0</v>
      </c>
      <c r="O27" s="15">
        <v>999</v>
      </c>
      <c r="P27" s="15">
        <v>0.11900000274181299</v>
      </c>
      <c r="Q27" s="18">
        <f t="shared" si="7"/>
        <v>6.0509554140127389E-2</v>
      </c>
      <c r="R27" s="15">
        <f t="shared" si="8"/>
        <v>0</v>
      </c>
      <c r="S27" s="15">
        <v>955</v>
      </c>
      <c r="T27" s="15">
        <v>0.123000003397464</v>
      </c>
      <c r="U27" s="18">
        <f t="shared" si="9"/>
        <v>1.3800424628450107E-2</v>
      </c>
      <c r="V27" s="15">
        <f t="shared" si="10"/>
        <v>0</v>
      </c>
      <c r="W27" s="15">
        <v>994</v>
      </c>
      <c r="X27" s="15">
        <v>0.11200000345706899</v>
      </c>
      <c r="Y27" s="18">
        <f t="shared" si="11"/>
        <v>5.5201698513800426E-2</v>
      </c>
      <c r="Z27" s="15">
        <f t="shared" si="12"/>
        <v>0</v>
      </c>
      <c r="AA27" s="15">
        <v>987</v>
      </c>
      <c r="AB27" s="15">
        <v>0.135000005364418</v>
      </c>
      <c r="AC27" s="18">
        <f t="shared" si="13"/>
        <v>4.7770700636942678E-2</v>
      </c>
      <c r="AD27" s="15">
        <f t="shared" si="14"/>
        <v>0</v>
      </c>
      <c r="AE27" s="15">
        <v>978</v>
      </c>
      <c r="AF27" s="15">
        <v>0.17399999499320901</v>
      </c>
      <c r="AG27" s="18">
        <f t="shared" si="15"/>
        <v>3.8216560509554139E-2</v>
      </c>
      <c r="AH27" s="15">
        <f t="shared" si="16"/>
        <v>0</v>
      </c>
      <c r="AI27" s="15">
        <v>994</v>
      </c>
      <c r="AJ27" s="15">
        <v>0.13199999928474401</v>
      </c>
      <c r="AK27" s="18">
        <f t="shared" si="17"/>
        <v>5.5201698513800426E-2</v>
      </c>
      <c r="AL27" s="15">
        <f t="shared" si="18"/>
        <v>0</v>
      </c>
      <c r="AM27" s="15">
        <v>1044</v>
      </c>
      <c r="AN27" s="15">
        <v>0.14200000464916199</v>
      </c>
      <c r="AO27" s="18">
        <f t="shared" si="19"/>
        <v>0.10828025477707007</v>
      </c>
      <c r="AP27" s="15">
        <f t="shared" si="20"/>
        <v>0</v>
      </c>
      <c r="AQ27" s="15">
        <v>953</v>
      </c>
      <c r="AR27" s="15">
        <v>0.104999996721744</v>
      </c>
      <c r="AS27" s="18">
        <f t="shared" si="21"/>
        <v>1.167728237791932E-2</v>
      </c>
      <c r="AT27" s="15">
        <f t="shared" si="22"/>
        <v>0</v>
      </c>
      <c r="AW27">
        <f t="shared" si="23"/>
        <v>942</v>
      </c>
    </row>
    <row r="28" spans="2:49" x14ac:dyDescent="0.35">
      <c r="B28" s="15" t="s">
        <v>7</v>
      </c>
      <c r="C28" s="15">
        <v>1835</v>
      </c>
      <c r="D28" s="15">
        <v>0.259999990463256</v>
      </c>
      <c r="E28" s="18">
        <f t="shared" si="1"/>
        <v>0.13692688971499381</v>
      </c>
      <c r="F28" s="15">
        <f t="shared" si="2"/>
        <v>0</v>
      </c>
      <c r="G28" s="15">
        <v>1856</v>
      </c>
      <c r="H28" s="15">
        <v>0.26300001144409102</v>
      </c>
      <c r="I28" s="18">
        <f t="shared" si="3"/>
        <v>0.14993804213135067</v>
      </c>
      <c r="J28" s="15">
        <f t="shared" si="4"/>
        <v>0</v>
      </c>
      <c r="K28" s="15">
        <v>1980</v>
      </c>
      <c r="L28" s="15">
        <v>0.25499999523162797</v>
      </c>
      <c r="M28" s="18">
        <f t="shared" si="5"/>
        <v>0.22676579925650558</v>
      </c>
      <c r="N28" s="15">
        <f t="shared" si="6"/>
        <v>0</v>
      </c>
      <c r="O28" s="15">
        <v>1874</v>
      </c>
      <c r="P28" s="15">
        <v>0.289000004529953</v>
      </c>
      <c r="Q28" s="18">
        <f t="shared" si="7"/>
        <v>0.16109045848822801</v>
      </c>
      <c r="R28" s="15">
        <f t="shared" si="8"/>
        <v>0</v>
      </c>
      <c r="S28" s="15">
        <v>1981</v>
      </c>
      <c r="T28" s="15">
        <v>0.31000000238418501</v>
      </c>
      <c r="U28" s="18">
        <f t="shared" si="9"/>
        <v>0.22738537794299876</v>
      </c>
      <c r="V28" s="15">
        <f t="shared" si="10"/>
        <v>0</v>
      </c>
      <c r="W28" s="15">
        <v>1988</v>
      </c>
      <c r="X28" s="15">
        <v>0.28600001335143999</v>
      </c>
      <c r="Y28" s="18">
        <f t="shared" si="11"/>
        <v>0.23172242874845106</v>
      </c>
      <c r="Z28" s="15">
        <f t="shared" si="12"/>
        <v>0</v>
      </c>
      <c r="AA28" s="15">
        <v>2064</v>
      </c>
      <c r="AB28" s="15">
        <v>0.30500000715255698</v>
      </c>
      <c r="AC28" s="18">
        <f t="shared" si="13"/>
        <v>0.27881040892193309</v>
      </c>
      <c r="AD28" s="15">
        <f t="shared" si="14"/>
        <v>0</v>
      </c>
      <c r="AE28" s="15">
        <v>1982</v>
      </c>
      <c r="AF28" s="15">
        <v>0.35400000214576699</v>
      </c>
      <c r="AG28" s="18">
        <f t="shared" si="15"/>
        <v>0.22800495662949194</v>
      </c>
      <c r="AH28" s="15">
        <f t="shared" si="16"/>
        <v>0</v>
      </c>
      <c r="AI28" s="15">
        <v>1997</v>
      </c>
      <c r="AJ28" s="15">
        <v>0.337000012397766</v>
      </c>
      <c r="AK28" s="18">
        <f t="shared" si="17"/>
        <v>0.23729863692688971</v>
      </c>
      <c r="AL28" s="15">
        <f t="shared" si="18"/>
        <v>0</v>
      </c>
      <c r="AM28" s="15">
        <v>1742</v>
      </c>
      <c r="AN28" s="15">
        <v>0.33199998736381497</v>
      </c>
      <c r="AO28" s="18">
        <f t="shared" si="19"/>
        <v>7.9306071871127634E-2</v>
      </c>
      <c r="AP28" s="15">
        <f t="shared" si="20"/>
        <v>0</v>
      </c>
      <c r="AQ28" s="15">
        <v>1614</v>
      </c>
      <c r="AR28" s="15">
        <v>0.26100000739097501</v>
      </c>
      <c r="AS28" s="18">
        <f t="shared" si="21"/>
        <v>0</v>
      </c>
      <c r="AT28" s="15">
        <f t="shared" si="22"/>
        <v>1</v>
      </c>
      <c r="AW28">
        <f t="shared" si="23"/>
        <v>1614</v>
      </c>
    </row>
    <row r="29" spans="2:49" x14ac:dyDescent="0.35">
      <c r="B29" s="15" t="s">
        <v>8</v>
      </c>
      <c r="C29" s="15">
        <v>661</v>
      </c>
      <c r="D29" s="15">
        <v>0.19599999487399999</v>
      </c>
      <c r="E29" s="18">
        <f t="shared" si="1"/>
        <v>9.0759075907590761E-2</v>
      </c>
      <c r="F29" s="15">
        <f t="shared" si="2"/>
        <v>0</v>
      </c>
      <c r="G29" s="15">
        <v>771</v>
      </c>
      <c r="H29" s="15">
        <v>0.21299999952316201</v>
      </c>
      <c r="I29" s="18">
        <f t="shared" si="3"/>
        <v>0.2722772277227723</v>
      </c>
      <c r="J29" s="15">
        <f t="shared" si="4"/>
        <v>0</v>
      </c>
      <c r="K29" s="15">
        <v>829</v>
      </c>
      <c r="L29" s="15">
        <v>0.210999995470047</v>
      </c>
      <c r="M29" s="18">
        <f t="shared" si="5"/>
        <v>0.367986798679868</v>
      </c>
      <c r="N29" s="15">
        <f t="shared" si="6"/>
        <v>0</v>
      </c>
      <c r="O29" s="15">
        <v>788</v>
      </c>
      <c r="P29" s="15">
        <v>0.28600001335143999</v>
      </c>
      <c r="Q29" s="18">
        <f t="shared" si="7"/>
        <v>0.30033003300330036</v>
      </c>
      <c r="R29" s="15">
        <f t="shared" si="8"/>
        <v>0</v>
      </c>
      <c r="S29" s="15">
        <v>792</v>
      </c>
      <c r="T29" s="15">
        <v>0.25</v>
      </c>
      <c r="U29" s="18">
        <f t="shared" si="9"/>
        <v>0.30693069306930693</v>
      </c>
      <c r="V29" s="15">
        <f t="shared" si="10"/>
        <v>0</v>
      </c>
      <c r="W29" s="15">
        <v>793</v>
      </c>
      <c r="X29" s="15">
        <v>0.25600001215934698</v>
      </c>
      <c r="Y29" s="18">
        <f t="shared" si="11"/>
        <v>0.3085808580858086</v>
      </c>
      <c r="Z29" s="15">
        <f t="shared" si="12"/>
        <v>0</v>
      </c>
      <c r="AA29" s="15">
        <v>891</v>
      </c>
      <c r="AB29" s="15">
        <v>0.29699999094009399</v>
      </c>
      <c r="AC29" s="18">
        <f t="shared" si="13"/>
        <v>0.47029702970297027</v>
      </c>
      <c r="AD29" s="15">
        <f t="shared" si="14"/>
        <v>0</v>
      </c>
      <c r="AE29" s="15">
        <v>869</v>
      </c>
      <c r="AF29" s="15">
        <v>0.31499999761581399</v>
      </c>
      <c r="AG29" s="18">
        <f t="shared" si="15"/>
        <v>0.43399339933993397</v>
      </c>
      <c r="AH29" s="15">
        <f t="shared" si="16"/>
        <v>0</v>
      </c>
      <c r="AI29" s="15">
        <v>873</v>
      </c>
      <c r="AJ29" s="15">
        <v>0.30899998545646601</v>
      </c>
      <c r="AK29" s="18">
        <f t="shared" si="17"/>
        <v>0.4405940594059406</v>
      </c>
      <c r="AL29" s="15">
        <f t="shared" si="18"/>
        <v>0</v>
      </c>
      <c r="AM29" s="15">
        <v>684</v>
      </c>
      <c r="AN29" s="15">
        <v>0.29399999976158098</v>
      </c>
      <c r="AO29" s="18">
        <f t="shared" si="19"/>
        <v>0.12871287128712872</v>
      </c>
      <c r="AP29" s="15">
        <f t="shared" si="20"/>
        <v>0</v>
      </c>
      <c r="AQ29" s="15">
        <v>606</v>
      </c>
      <c r="AR29" s="15">
        <v>0.16699999570846499</v>
      </c>
      <c r="AS29" s="18">
        <f t="shared" si="21"/>
        <v>0</v>
      </c>
      <c r="AT29" s="15">
        <f t="shared" si="22"/>
        <v>1</v>
      </c>
      <c r="AW29">
        <f t="shared" si="23"/>
        <v>606</v>
      </c>
    </row>
    <row r="30" spans="2:49" x14ac:dyDescent="0.35">
      <c r="B30" s="15" t="s">
        <v>9</v>
      </c>
      <c r="C30" s="15">
        <v>1341</v>
      </c>
      <c r="D30" s="15">
        <v>0.21799999475479101</v>
      </c>
      <c r="E30" s="18">
        <f t="shared" si="1"/>
        <v>0.2157751586582049</v>
      </c>
      <c r="F30" s="15">
        <f t="shared" si="2"/>
        <v>0</v>
      </c>
      <c r="G30" s="15">
        <v>1362</v>
      </c>
      <c r="H30" s="15">
        <v>0.224999994039535</v>
      </c>
      <c r="I30" s="18">
        <f t="shared" si="3"/>
        <v>0.23481414324569355</v>
      </c>
      <c r="J30" s="15">
        <f t="shared" si="4"/>
        <v>0</v>
      </c>
      <c r="K30" s="15">
        <v>1217</v>
      </c>
      <c r="L30" s="15">
        <v>0.21299999952316201</v>
      </c>
      <c r="M30" s="18">
        <f t="shared" si="5"/>
        <v>0.10335448776065277</v>
      </c>
      <c r="N30" s="15">
        <f t="shared" si="6"/>
        <v>0</v>
      </c>
      <c r="O30" s="15">
        <v>1409</v>
      </c>
      <c r="P30" s="15">
        <v>0.239999994635581</v>
      </c>
      <c r="Q30" s="18">
        <f t="shared" si="7"/>
        <v>0.27742520398912057</v>
      </c>
      <c r="R30" s="15">
        <f t="shared" si="8"/>
        <v>0</v>
      </c>
      <c r="S30" s="15">
        <v>1343</v>
      </c>
      <c r="T30" s="15">
        <v>0.240999996662139</v>
      </c>
      <c r="U30" s="18">
        <f t="shared" si="9"/>
        <v>0.21758839528558477</v>
      </c>
      <c r="V30" s="15">
        <f t="shared" si="10"/>
        <v>0</v>
      </c>
      <c r="W30" s="15">
        <v>1395</v>
      </c>
      <c r="X30" s="15">
        <v>0.24799999594688399</v>
      </c>
      <c r="Y30" s="18">
        <f t="shared" si="11"/>
        <v>0.26473254759746145</v>
      </c>
      <c r="Z30" s="15">
        <f t="shared" si="12"/>
        <v>0</v>
      </c>
      <c r="AA30" s="15">
        <v>1402</v>
      </c>
      <c r="AB30" s="15">
        <v>0.23800000548362699</v>
      </c>
      <c r="AC30" s="18">
        <f t="shared" si="13"/>
        <v>0.27107887579329104</v>
      </c>
      <c r="AD30" s="15">
        <f t="shared" si="14"/>
        <v>0</v>
      </c>
      <c r="AE30" s="15">
        <v>1422</v>
      </c>
      <c r="AF30" s="15">
        <v>0.27399998903274497</v>
      </c>
      <c r="AG30" s="18">
        <f t="shared" si="15"/>
        <v>0.28921124206708976</v>
      </c>
      <c r="AH30" s="15">
        <f t="shared" si="16"/>
        <v>0</v>
      </c>
      <c r="AI30" s="15">
        <v>1378</v>
      </c>
      <c r="AJ30" s="15">
        <v>0.25299999117851202</v>
      </c>
      <c r="AK30" s="18">
        <f t="shared" si="17"/>
        <v>0.24932003626473254</v>
      </c>
      <c r="AL30" s="15">
        <f t="shared" si="18"/>
        <v>0</v>
      </c>
      <c r="AM30" s="15">
        <v>1233</v>
      </c>
      <c r="AN30" s="15">
        <v>0.245000004768371</v>
      </c>
      <c r="AO30" s="18">
        <f t="shared" si="19"/>
        <v>0.11786038077969176</v>
      </c>
      <c r="AP30" s="15">
        <f t="shared" si="20"/>
        <v>0</v>
      </c>
      <c r="AQ30" s="15">
        <v>1103</v>
      </c>
      <c r="AR30" s="15">
        <v>0.20900000631809201</v>
      </c>
      <c r="AS30" s="18">
        <f t="shared" si="21"/>
        <v>0</v>
      </c>
      <c r="AT30" s="15">
        <f t="shared" si="22"/>
        <v>1</v>
      </c>
      <c r="AW30">
        <f t="shared" si="23"/>
        <v>1103</v>
      </c>
    </row>
    <row r="31" spans="2:49" x14ac:dyDescent="0.35">
      <c r="B31" s="15" t="s">
        <v>10</v>
      </c>
      <c r="C31" s="15">
        <v>417</v>
      </c>
      <c r="D31" s="15">
        <v>0.17200000584125499</v>
      </c>
      <c r="E31" s="18">
        <f t="shared" si="1"/>
        <v>5.8375634517766499E-2</v>
      </c>
      <c r="F31" s="15">
        <f t="shared" si="2"/>
        <v>0</v>
      </c>
      <c r="G31" s="15">
        <v>463</v>
      </c>
      <c r="H31" s="15">
        <v>0.187000006437301</v>
      </c>
      <c r="I31" s="18">
        <f t="shared" si="3"/>
        <v>0.17512690355329949</v>
      </c>
      <c r="J31" s="15">
        <f t="shared" si="4"/>
        <v>0</v>
      </c>
      <c r="K31" s="15">
        <v>453</v>
      </c>
      <c r="L31" s="15">
        <v>0.177000001072883</v>
      </c>
      <c r="M31" s="18">
        <f t="shared" si="5"/>
        <v>0.14974619289340102</v>
      </c>
      <c r="N31" s="15">
        <f t="shared" si="6"/>
        <v>0</v>
      </c>
      <c r="O31" s="15">
        <v>454</v>
      </c>
      <c r="P31" s="15">
        <v>0.181999996304512</v>
      </c>
      <c r="Q31" s="18">
        <f t="shared" si="7"/>
        <v>0.15228426395939088</v>
      </c>
      <c r="R31" s="15">
        <f t="shared" si="8"/>
        <v>0</v>
      </c>
      <c r="S31" s="15">
        <v>480</v>
      </c>
      <c r="T31" s="15">
        <v>0.28299999237060502</v>
      </c>
      <c r="U31" s="18">
        <f t="shared" si="9"/>
        <v>0.21827411167512689</v>
      </c>
      <c r="V31" s="15">
        <f t="shared" si="10"/>
        <v>0</v>
      </c>
      <c r="W31" s="15">
        <v>492</v>
      </c>
      <c r="X31" s="15">
        <v>0.20299999415874401</v>
      </c>
      <c r="Y31" s="18">
        <f t="shared" si="11"/>
        <v>0.24873096446700507</v>
      </c>
      <c r="Z31" s="15">
        <f t="shared" si="12"/>
        <v>0</v>
      </c>
      <c r="AA31" s="15">
        <v>479</v>
      </c>
      <c r="AB31" s="15">
        <v>0.23899999260902399</v>
      </c>
      <c r="AC31" s="18">
        <f t="shared" si="13"/>
        <v>0.21573604060913706</v>
      </c>
      <c r="AD31" s="15">
        <f t="shared" si="14"/>
        <v>0</v>
      </c>
      <c r="AE31" s="15">
        <v>475</v>
      </c>
      <c r="AF31" s="15">
        <v>0.234999999403953</v>
      </c>
      <c r="AG31" s="18">
        <f t="shared" si="15"/>
        <v>0.20558375634517767</v>
      </c>
      <c r="AH31" s="15">
        <f t="shared" si="16"/>
        <v>0</v>
      </c>
      <c r="AI31" s="15">
        <v>436</v>
      </c>
      <c r="AJ31" s="15">
        <v>0.20999999344348899</v>
      </c>
      <c r="AK31" s="18">
        <f t="shared" si="17"/>
        <v>0.1065989847715736</v>
      </c>
      <c r="AL31" s="15">
        <f t="shared" si="18"/>
        <v>0</v>
      </c>
      <c r="AM31" s="15">
        <v>459</v>
      </c>
      <c r="AN31" s="15">
        <v>0.207000002264976</v>
      </c>
      <c r="AO31" s="18">
        <f t="shared" si="19"/>
        <v>0.1649746192893401</v>
      </c>
      <c r="AP31" s="15">
        <f t="shared" si="20"/>
        <v>0</v>
      </c>
      <c r="AQ31" s="15">
        <v>394</v>
      </c>
      <c r="AR31" s="15">
        <v>0.17100000381469699</v>
      </c>
      <c r="AS31" s="18">
        <f t="shared" si="21"/>
        <v>0</v>
      </c>
      <c r="AT31" s="15">
        <f t="shared" si="22"/>
        <v>1</v>
      </c>
      <c r="AW31">
        <f t="shared" si="23"/>
        <v>394</v>
      </c>
    </row>
    <row r="32" spans="2:49" x14ac:dyDescent="0.35">
      <c r="B32" s="15" t="s">
        <v>36</v>
      </c>
      <c r="C32" s="15">
        <v>1130</v>
      </c>
      <c r="D32" s="15">
        <v>0.187999993562698</v>
      </c>
      <c r="E32" s="18">
        <f t="shared" si="1"/>
        <v>9.8302055406613055E-3</v>
      </c>
      <c r="F32" s="15">
        <f t="shared" si="2"/>
        <v>0</v>
      </c>
      <c r="G32" s="15">
        <v>1126</v>
      </c>
      <c r="H32" s="15">
        <v>0.29699999094009399</v>
      </c>
      <c r="I32" s="18">
        <f t="shared" si="3"/>
        <v>6.2555853440571943E-3</v>
      </c>
      <c r="J32" s="15">
        <f t="shared" si="4"/>
        <v>0</v>
      </c>
      <c r="K32" s="15">
        <v>1163</v>
      </c>
      <c r="L32" s="15">
        <v>0.187999993562698</v>
      </c>
      <c r="M32" s="18">
        <f t="shared" si="5"/>
        <v>3.9320822162645222E-2</v>
      </c>
      <c r="N32" s="15">
        <f t="shared" si="6"/>
        <v>0</v>
      </c>
      <c r="O32" s="15">
        <v>1193</v>
      </c>
      <c r="P32" s="15">
        <v>0.27700001001357999</v>
      </c>
      <c r="Q32" s="18">
        <f t="shared" si="7"/>
        <v>6.6130473637176043E-2</v>
      </c>
      <c r="R32" s="15">
        <f t="shared" si="8"/>
        <v>0</v>
      </c>
      <c r="S32" s="15">
        <v>1206</v>
      </c>
      <c r="T32" s="15">
        <v>0.24300000071525499</v>
      </c>
      <c r="U32" s="18">
        <f t="shared" si="9"/>
        <v>7.7747989276139406E-2</v>
      </c>
      <c r="V32" s="15">
        <f t="shared" si="10"/>
        <v>0</v>
      </c>
      <c r="W32" s="15">
        <v>1197</v>
      </c>
      <c r="X32" s="15">
        <v>0.20900000631809201</v>
      </c>
      <c r="Y32" s="18">
        <f t="shared" si="11"/>
        <v>6.9705093833780166E-2</v>
      </c>
      <c r="Z32" s="15">
        <f t="shared" si="12"/>
        <v>0</v>
      </c>
      <c r="AA32" s="15">
        <v>1155</v>
      </c>
      <c r="AB32" s="15">
        <v>0.19900000095367401</v>
      </c>
      <c r="AC32" s="18">
        <f t="shared" si="13"/>
        <v>3.2171581769436998E-2</v>
      </c>
      <c r="AD32" s="15">
        <f t="shared" si="14"/>
        <v>0</v>
      </c>
      <c r="AE32" s="15">
        <v>1196</v>
      </c>
      <c r="AF32" s="15">
        <v>0.22400000691413799</v>
      </c>
      <c r="AG32" s="18">
        <f t="shared" si="15"/>
        <v>6.8811438784629128E-2</v>
      </c>
      <c r="AH32" s="15">
        <f t="shared" si="16"/>
        <v>0</v>
      </c>
      <c r="AI32" s="15">
        <v>1207</v>
      </c>
      <c r="AJ32" s="15">
        <v>0.21400000154971999</v>
      </c>
      <c r="AK32" s="18">
        <f t="shared" si="17"/>
        <v>7.8641644325290444E-2</v>
      </c>
      <c r="AL32" s="15">
        <f t="shared" si="18"/>
        <v>0</v>
      </c>
      <c r="AM32" s="15">
        <v>1165</v>
      </c>
      <c r="AN32" s="15">
        <v>0.18999999761581399</v>
      </c>
      <c r="AO32" s="18">
        <f t="shared" si="19"/>
        <v>4.1108132260947276E-2</v>
      </c>
      <c r="AP32" s="15">
        <f t="shared" si="20"/>
        <v>0</v>
      </c>
      <c r="AQ32" s="15">
        <v>1119</v>
      </c>
      <c r="AR32" s="15">
        <v>0.17599999904632499</v>
      </c>
      <c r="AS32" s="18">
        <f t="shared" si="21"/>
        <v>0</v>
      </c>
      <c r="AT32" s="15">
        <f t="shared" si="22"/>
        <v>1</v>
      </c>
      <c r="AW32">
        <f t="shared" si="23"/>
        <v>1119</v>
      </c>
    </row>
    <row r="33" spans="2:49" x14ac:dyDescent="0.35">
      <c r="B33" s="15" t="s">
        <v>19</v>
      </c>
      <c r="C33" s="15">
        <v>665</v>
      </c>
      <c r="D33" s="15">
        <v>0.17000000178813901</v>
      </c>
      <c r="E33" s="18">
        <f t="shared" si="1"/>
        <v>4.7244094488188976E-2</v>
      </c>
      <c r="F33" s="15">
        <f t="shared" si="2"/>
        <v>0</v>
      </c>
      <c r="G33" s="15">
        <v>635</v>
      </c>
      <c r="H33" s="15">
        <v>0.17599999904632499</v>
      </c>
      <c r="I33" s="18">
        <f t="shared" si="3"/>
        <v>0</v>
      </c>
      <c r="J33" s="15">
        <f t="shared" si="4"/>
        <v>1</v>
      </c>
      <c r="K33" s="15">
        <v>705</v>
      </c>
      <c r="L33" s="15">
        <v>0.24899999797344199</v>
      </c>
      <c r="M33" s="18">
        <f t="shared" si="5"/>
        <v>0.11023622047244094</v>
      </c>
      <c r="N33" s="15">
        <f t="shared" si="6"/>
        <v>0</v>
      </c>
      <c r="O33" s="15">
        <v>680</v>
      </c>
      <c r="P33" s="15">
        <v>0.23899999260902399</v>
      </c>
      <c r="Q33" s="18">
        <f t="shared" si="7"/>
        <v>7.0866141732283464E-2</v>
      </c>
      <c r="R33" s="15">
        <f t="shared" si="8"/>
        <v>0</v>
      </c>
      <c r="S33" s="15">
        <v>675</v>
      </c>
      <c r="T33" s="15">
        <v>0.224999994039535</v>
      </c>
      <c r="U33" s="18">
        <f t="shared" si="9"/>
        <v>6.2992125984251968E-2</v>
      </c>
      <c r="V33" s="15">
        <f t="shared" si="10"/>
        <v>0</v>
      </c>
      <c r="W33" s="15">
        <v>684</v>
      </c>
      <c r="X33" s="15">
        <v>0.23700000345706901</v>
      </c>
      <c r="Y33" s="18">
        <f t="shared" si="11"/>
        <v>7.716535433070866E-2</v>
      </c>
      <c r="Z33" s="15">
        <f t="shared" si="12"/>
        <v>0</v>
      </c>
      <c r="AA33" s="15">
        <v>671</v>
      </c>
      <c r="AB33" s="15">
        <v>0.22300000488758001</v>
      </c>
      <c r="AC33" s="18">
        <f t="shared" si="13"/>
        <v>5.6692913385826771E-2</v>
      </c>
      <c r="AD33" s="15">
        <f t="shared" si="14"/>
        <v>0</v>
      </c>
      <c r="AE33" s="15">
        <v>678</v>
      </c>
      <c r="AF33" s="15">
        <v>0.245000004768371</v>
      </c>
      <c r="AG33" s="18">
        <f t="shared" si="15"/>
        <v>6.7716535433070865E-2</v>
      </c>
      <c r="AH33" s="15">
        <f t="shared" si="16"/>
        <v>0</v>
      </c>
      <c r="AI33" s="15">
        <v>694</v>
      </c>
      <c r="AJ33" s="15">
        <v>0.20399999618530201</v>
      </c>
      <c r="AK33" s="18">
        <f t="shared" si="17"/>
        <v>9.2913385826771652E-2</v>
      </c>
      <c r="AL33" s="15">
        <f t="shared" si="18"/>
        <v>0</v>
      </c>
      <c r="AM33" s="15">
        <v>701</v>
      </c>
      <c r="AN33" s="15">
        <v>0.19799999892711601</v>
      </c>
      <c r="AO33" s="18">
        <f t="shared" si="19"/>
        <v>0.10393700787401575</v>
      </c>
      <c r="AP33" s="15">
        <f t="shared" si="20"/>
        <v>0</v>
      </c>
      <c r="AQ33" s="15">
        <v>655</v>
      </c>
      <c r="AR33" s="15">
        <v>0.172999992966651</v>
      </c>
      <c r="AS33" s="18">
        <f t="shared" si="21"/>
        <v>3.1496062992125984E-2</v>
      </c>
      <c r="AT33" s="15">
        <f t="shared" si="22"/>
        <v>0</v>
      </c>
      <c r="AW33">
        <f t="shared" si="23"/>
        <v>635</v>
      </c>
    </row>
    <row r="34" spans="2:49" x14ac:dyDescent="0.35">
      <c r="B34" s="15" t="s">
        <v>11</v>
      </c>
      <c r="C34" s="15">
        <v>393</v>
      </c>
      <c r="D34" s="15">
        <v>0.13799999654292999</v>
      </c>
      <c r="E34" s="18">
        <f t="shared" si="1"/>
        <v>0.11016949152542373</v>
      </c>
      <c r="F34" s="15">
        <f t="shared" si="2"/>
        <v>0</v>
      </c>
      <c r="G34" s="15">
        <v>378</v>
      </c>
      <c r="H34" s="15">
        <v>0.14200000464916199</v>
      </c>
      <c r="I34" s="18">
        <f t="shared" si="3"/>
        <v>6.7796610169491525E-2</v>
      </c>
      <c r="J34" s="15">
        <f t="shared" si="4"/>
        <v>0</v>
      </c>
      <c r="K34" s="15">
        <v>395</v>
      </c>
      <c r="L34" s="15">
        <v>0.20000000298023199</v>
      </c>
      <c r="M34" s="18">
        <f t="shared" si="5"/>
        <v>0.11581920903954802</v>
      </c>
      <c r="N34" s="15">
        <f t="shared" si="6"/>
        <v>0</v>
      </c>
      <c r="O34" s="15">
        <v>400</v>
      </c>
      <c r="P34" s="15">
        <v>0.18999999761581399</v>
      </c>
      <c r="Q34" s="18">
        <f t="shared" si="7"/>
        <v>0.12994350282485875</v>
      </c>
      <c r="R34" s="15">
        <f t="shared" si="8"/>
        <v>0</v>
      </c>
      <c r="S34" s="15">
        <v>403</v>
      </c>
      <c r="T34" s="15">
        <v>0.20499999821185999</v>
      </c>
      <c r="U34" s="18">
        <f t="shared" si="9"/>
        <v>0.1384180790960452</v>
      </c>
      <c r="V34" s="15">
        <f t="shared" si="10"/>
        <v>0</v>
      </c>
      <c r="W34" s="15">
        <v>390</v>
      </c>
      <c r="X34" s="15">
        <v>0.17100000381469699</v>
      </c>
      <c r="Y34" s="18">
        <f t="shared" si="11"/>
        <v>0.10169491525423729</v>
      </c>
      <c r="Z34" s="15">
        <f t="shared" si="12"/>
        <v>0</v>
      </c>
      <c r="AA34" s="15">
        <v>390</v>
      </c>
      <c r="AB34" s="15">
        <v>0.187999993562698</v>
      </c>
      <c r="AC34" s="18">
        <f t="shared" si="13"/>
        <v>0.10169491525423729</v>
      </c>
      <c r="AD34" s="15">
        <f t="shared" si="14"/>
        <v>0</v>
      </c>
      <c r="AE34" s="15">
        <v>405</v>
      </c>
      <c r="AF34" s="15">
        <v>0.17100000381469699</v>
      </c>
      <c r="AG34" s="18">
        <f t="shared" si="15"/>
        <v>0.1440677966101695</v>
      </c>
      <c r="AH34" s="15">
        <f t="shared" si="16"/>
        <v>0</v>
      </c>
      <c r="AI34" s="15">
        <v>405</v>
      </c>
      <c r="AJ34" s="15">
        <v>0.21799999475479101</v>
      </c>
      <c r="AK34" s="18">
        <f t="shared" si="17"/>
        <v>0.1440677966101695</v>
      </c>
      <c r="AL34" s="15">
        <f t="shared" si="18"/>
        <v>0</v>
      </c>
      <c r="AM34" s="15">
        <v>406</v>
      </c>
      <c r="AN34" s="15">
        <v>0.22200000286102201</v>
      </c>
      <c r="AO34" s="18">
        <f t="shared" si="19"/>
        <v>0.14689265536723164</v>
      </c>
      <c r="AP34" s="15">
        <f t="shared" si="20"/>
        <v>0</v>
      </c>
      <c r="AQ34" s="15">
        <v>354</v>
      </c>
      <c r="AR34" s="15">
        <v>0.13300000131130199</v>
      </c>
      <c r="AS34" s="18">
        <f t="shared" si="21"/>
        <v>0</v>
      </c>
      <c r="AT34" s="15">
        <f t="shared" si="22"/>
        <v>1</v>
      </c>
      <c r="AW34">
        <f t="shared" si="23"/>
        <v>354</v>
      </c>
    </row>
    <row r="35" spans="2:49" x14ac:dyDescent="0.35">
      <c r="B35" s="15" t="s">
        <v>12</v>
      </c>
      <c r="C35" s="15">
        <v>1094</v>
      </c>
      <c r="D35" s="15">
        <v>8.5000000894069602E-2</v>
      </c>
      <c r="E35" s="18">
        <f t="shared" si="1"/>
        <v>0.15889830508474576</v>
      </c>
      <c r="F35" s="15">
        <f t="shared" si="2"/>
        <v>0</v>
      </c>
      <c r="G35" s="15">
        <v>1138</v>
      </c>
      <c r="H35" s="15">
        <v>8.3999998867511694E-2</v>
      </c>
      <c r="I35" s="18">
        <f t="shared" si="3"/>
        <v>0.20550847457627119</v>
      </c>
      <c r="J35" s="15">
        <f t="shared" si="4"/>
        <v>0</v>
      </c>
      <c r="K35" s="15">
        <v>1014</v>
      </c>
      <c r="L35" s="15">
        <v>0.108000002801418</v>
      </c>
      <c r="M35" s="18">
        <f t="shared" si="5"/>
        <v>7.4152542372881353E-2</v>
      </c>
      <c r="N35" s="15">
        <f t="shared" si="6"/>
        <v>0</v>
      </c>
      <c r="O35" s="15">
        <v>1150</v>
      </c>
      <c r="P35" s="15">
        <v>0.21500000357627799</v>
      </c>
      <c r="Q35" s="18">
        <f t="shared" si="7"/>
        <v>0.21822033898305085</v>
      </c>
      <c r="R35" s="15">
        <f t="shared" si="8"/>
        <v>0</v>
      </c>
      <c r="S35" s="15">
        <v>1295</v>
      </c>
      <c r="T35" s="15">
        <v>0.112999998033046</v>
      </c>
      <c r="U35" s="18">
        <f t="shared" si="9"/>
        <v>0.37182203389830509</v>
      </c>
      <c r="V35" s="15">
        <f t="shared" si="10"/>
        <v>0</v>
      </c>
      <c r="W35" s="15">
        <v>1233</v>
      </c>
      <c r="X35" s="15">
        <v>0.104000002145767</v>
      </c>
      <c r="Y35" s="18">
        <f t="shared" si="11"/>
        <v>0.30614406779661019</v>
      </c>
      <c r="Z35" s="15">
        <f t="shared" si="12"/>
        <v>0</v>
      </c>
      <c r="AA35" s="15">
        <v>1314</v>
      </c>
      <c r="AB35" s="15">
        <v>0.11200000345706899</v>
      </c>
      <c r="AC35" s="18">
        <f t="shared" si="13"/>
        <v>0.39194915254237289</v>
      </c>
      <c r="AD35" s="15">
        <f t="shared" si="14"/>
        <v>0</v>
      </c>
      <c r="AE35" s="15">
        <v>1219</v>
      </c>
      <c r="AF35" s="15">
        <v>0.12099999934434801</v>
      </c>
      <c r="AG35" s="18">
        <f t="shared" si="15"/>
        <v>0.2913135593220339</v>
      </c>
      <c r="AH35" s="15">
        <f t="shared" si="16"/>
        <v>0</v>
      </c>
      <c r="AI35" s="15">
        <v>1095</v>
      </c>
      <c r="AJ35" s="15">
        <v>0.15099999308586101</v>
      </c>
      <c r="AK35" s="18">
        <f t="shared" si="17"/>
        <v>0.15995762711864406</v>
      </c>
      <c r="AL35" s="15">
        <f t="shared" si="18"/>
        <v>0</v>
      </c>
      <c r="AM35" s="15">
        <v>1074</v>
      </c>
      <c r="AN35" s="15">
        <v>0.13400000333786</v>
      </c>
      <c r="AO35" s="18">
        <f t="shared" si="19"/>
        <v>0.13771186440677965</v>
      </c>
      <c r="AP35" s="15">
        <f t="shared" si="20"/>
        <v>0</v>
      </c>
      <c r="AQ35" s="15">
        <v>944</v>
      </c>
      <c r="AR35" s="15">
        <v>8.3999998867511694E-2</v>
      </c>
      <c r="AS35" s="18">
        <f t="shared" si="21"/>
        <v>0</v>
      </c>
      <c r="AT35" s="15">
        <f t="shared" si="22"/>
        <v>1</v>
      </c>
      <c r="AW35">
        <f t="shared" si="23"/>
        <v>944</v>
      </c>
    </row>
    <row r="36" spans="2:49" x14ac:dyDescent="0.35">
      <c r="B36" s="15" t="s">
        <v>13</v>
      </c>
      <c r="C36" s="15">
        <v>673</v>
      </c>
      <c r="D36" s="15">
        <v>8.1000000238418496E-2</v>
      </c>
      <c r="E36" s="18">
        <f t="shared" si="1"/>
        <v>3.8580246913580245E-2</v>
      </c>
      <c r="F36" s="15">
        <f t="shared" si="2"/>
        <v>0</v>
      </c>
      <c r="G36" s="15">
        <v>702</v>
      </c>
      <c r="H36" s="15">
        <v>7.8000001609325395E-2</v>
      </c>
      <c r="I36" s="18">
        <f t="shared" si="3"/>
        <v>8.3333333333333329E-2</v>
      </c>
      <c r="J36" s="15">
        <f t="shared" si="4"/>
        <v>0</v>
      </c>
      <c r="K36" s="15">
        <v>672</v>
      </c>
      <c r="L36" s="15">
        <v>9.3999996781349099E-2</v>
      </c>
      <c r="M36" s="18">
        <f t="shared" si="5"/>
        <v>3.7037037037037035E-2</v>
      </c>
      <c r="N36" s="15">
        <f t="shared" si="6"/>
        <v>0</v>
      </c>
      <c r="O36" s="15">
        <v>736</v>
      </c>
      <c r="P36" s="15">
        <v>0.11400000005960401</v>
      </c>
      <c r="Q36" s="18">
        <f t="shared" si="7"/>
        <v>0.13580246913580246</v>
      </c>
      <c r="R36" s="15">
        <f t="shared" si="8"/>
        <v>0</v>
      </c>
      <c r="S36" s="15">
        <v>725</v>
      </c>
      <c r="T36" s="15">
        <v>0.104000002145767</v>
      </c>
      <c r="U36" s="18">
        <f t="shared" si="9"/>
        <v>0.11882716049382716</v>
      </c>
      <c r="V36" s="15">
        <f t="shared" si="10"/>
        <v>0</v>
      </c>
      <c r="W36" s="15">
        <v>732</v>
      </c>
      <c r="X36" s="15">
        <v>0.104000002145767</v>
      </c>
      <c r="Y36" s="18">
        <f t="shared" si="11"/>
        <v>0.12962962962962962</v>
      </c>
      <c r="Z36" s="15">
        <f t="shared" si="12"/>
        <v>0</v>
      </c>
      <c r="AA36" s="15">
        <v>815</v>
      </c>
      <c r="AB36" s="15">
        <v>0.12700000405311501</v>
      </c>
      <c r="AC36" s="18">
        <f t="shared" si="13"/>
        <v>0.25771604938271603</v>
      </c>
      <c r="AD36" s="15">
        <f t="shared" si="14"/>
        <v>0</v>
      </c>
      <c r="AE36" s="15">
        <v>796</v>
      </c>
      <c r="AF36" s="15">
        <v>0.112999998033046</v>
      </c>
      <c r="AG36" s="18">
        <f t="shared" si="15"/>
        <v>0.22839506172839505</v>
      </c>
      <c r="AH36" s="15">
        <f t="shared" si="16"/>
        <v>0</v>
      </c>
      <c r="AI36" s="15">
        <v>746</v>
      </c>
      <c r="AJ36" s="15">
        <v>0.12700000405311501</v>
      </c>
      <c r="AK36" s="18">
        <f t="shared" si="17"/>
        <v>0.15123456790123457</v>
      </c>
      <c r="AL36" s="15">
        <f t="shared" si="18"/>
        <v>0</v>
      </c>
      <c r="AM36" s="15">
        <v>730</v>
      </c>
      <c r="AN36" s="15">
        <v>0.11200000345706899</v>
      </c>
      <c r="AO36" s="18">
        <f t="shared" si="19"/>
        <v>0.12654320987654322</v>
      </c>
      <c r="AP36" s="15">
        <f t="shared" si="20"/>
        <v>0</v>
      </c>
      <c r="AQ36" s="15">
        <v>648</v>
      </c>
      <c r="AR36" s="15">
        <v>7.6999999582767403E-2</v>
      </c>
      <c r="AS36" s="18">
        <f t="shared" si="21"/>
        <v>0</v>
      </c>
      <c r="AT36" s="15">
        <f t="shared" si="22"/>
        <v>1</v>
      </c>
      <c r="AW36">
        <f t="shared" si="23"/>
        <v>648</v>
      </c>
    </row>
    <row r="37" spans="2:49" x14ac:dyDescent="0.35">
      <c r="B37" s="15" t="s">
        <v>37</v>
      </c>
      <c r="C37" s="15">
        <v>487</v>
      </c>
      <c r="D37" s="15">
        <v>7.1999996900558402E-2</v>
      </c>
      <c r="E37" s="18">
        <f t="shared" si="1"/>
        <v>2.05761316872428E-3</v>
      </c>
      <c r="F37" s="15">
        <f t="shared" si="2"/>
        <v>0</v>
      </c>
      <c r="G37" s="15">
        <v>578</v>
      </c>
      <c r="H37" s="15">
        <v>7.1999996900558402E-2</v>
      </c>
      <c r="I37" s="18">
        <f t="shared" si="3"/>
        <v>0.18930041152263374</v>
      </c>
      <c r="J37" s="15">
        <f t="shared" si="4"/>
        <v>0</v>
      </c>
      <c r="K37" s="15">
        <v>571</v>
      </c>
      <c r="L37" s="15">
        <v>9.0000003576278603E-2</v>
      </c>
      <c r="M37" s="18">
        <f t="shared" si="5"/>
        <v>0.17489711934156379</v>
      </c>
      <c r="N37" s="15">
        <f t="shared" si="6"/>
        <v>0</v>
      </c>
      <c r="O37" s="15">
        <v>540</v>
      </c>
      <c r="P37" s="15">
        <v>0.122000001370906</v>
      </c>
      <c r="Q37" s="18">
        <f t="shared" si="7"/>
        <v>0.1111111111111111</v>
      </c>
      <c r="R37" s="15">
        <f t="shared" si="8"/>
        <v>0</v>
      </c>
      <c r="S37" s="15">
        <v>596</v>
      </c>
      <c r="T37" s="15">
        <v>9.7999997437000205E-2</v>
      </c>
      <c r="U37" s="18">
        <f t="shared" si="9"/>
        <v>0.22633744855967078</v>
      </c>
      <c r="V37" s="15">
        <f t="shared" si="10"/>
        <v>0</v>
      </c>
      <c r="W37" s="15">
        <v>654</v>
      </c>
      <c r="X37" s="15">
        <v>9.7000002861022894E-2</v>
      </c>
      <c r="Y37" s="18">
        <f t="shared" si="11"/>
        <v>0.34567901234567899</v>
      </c>
      <c r="Z37" s="15">
        <f t="shared" si="12"/>
        <v>0</v>
      </c>
      <c r="AA37" s="15">
        <v>701</v>
      </c>
      <c r="AB37" s="15">
        <v>0.12899999320507</v>
      </c>
      <c r="AC37" s="18">
        <f t="shared" si="13"/>
        <v>0.44238683127572015</v>
      </c>
      <c r="AD37" s="15">
        <f t="shared" si="14"/>
        <v>0</v>
      </c>
      <c r="AE37" s="15">
        <v>656</v>
      </c>
      <c r="AF37" s="15">
        <v>0.103000000119209</v>
      </c>
      <c r="AG37" s="18">
        <f t="shared" si="15"/>
        <v>0.34979423868312759</v>
      </c>
      <c r="AH37" s="15">
        <f t="shared" si="16"/>
        <v>0</v>
      </c>
      <c r="AI37" s="15">
        <v>671</v>
      </c>
      <c r="AJ37" s="15">
        <v>0.11400000005960401</v>
      </c>
      <c r="AK37" s="18">
        <f t="shared" si="17"/>
        <v>0.38065843621399176</v>
      </c>
      <c r="AL37" s="15">
        <f t="shared" si="18"/>
        <v>0</v>
      </c>
      <c r="AM37" s="15">
        <v>519</v>
      </c>
      <c r="AN37" s="15">
        <v>0.122000001370906</v>
      </c>
      <c r="AO37" s="18">
        <f t="shared" si="19"/>
        <v>6.7901234567901231E-2</v>
      </c>
      <c r="AP37" s="15">
        <f t="shared" si="20"/>
        <v>0</v>
      </c>
      <c r="AQ37" s="15">
        <v>486</v>
      </c>
      <c r="AR37" s="15">
        <v>5.6000001728534698E-2</v>
      </c>
      <c r="AS37" s="18">
        <f t="shared" si="21"/>
        <v>0</v>
      </c>
      <c r="AT37" s="15">
        <f t="shared" si="22"/>
        <v>1</v>
      </c>
      <c r="AW37">
        <f t="shared" si="23"/>
        <v>486</v>
      </c>
    </row>
    <row r="38" spans="2:49" x14ac:dyDescent="0.35">
      <c r="B38" s="15" t="s">
        <v>38</v>
      </c>
      <c r="C38" s="15">
        <v>818</v>
      </c>
      <c r="D38" s="15">
        <v>7.5000002980232197E-2</v>
      </c>
      <c r="E38" s="18">
        <f t="shared" si="1"/>
        <v>4.2038216560509552E-2</v>
      </c>
      <c r="F38" s="15">
        <f t="shared" si="2"/>
        <v>0</v>
      </c>
      <c r="G38" s="15">
        <v>870</v>
      </c>
      <c r="H38" s="15">
        <v>7.2999998927116394E-2</v>
      </c>
      <c r="I38" s="18">
        <f t="shared" si="3"/>
        <v>0.10828025477707007</v>
      </c>
      <c r="J38" s="15">
        <f t="shared" si="4"/>
        <v>0</v>
      </c>
      <c r="K38" s="15">
        <v>829</v>
      </c>
      <c r="L38" s="15">
        <v>8.2999996840953799E-2</v>
      </c>
      <c r="M38" s="18">
        <f t="shared" si="5"/>
        <v>5.605095541401274E-2</v>
      </c>
      <c r="N38" s="15">
        <f t="shared" si="6"/>
        <v>0</v>
      </c>
      <c r="O38" s="15">
        <v>912</v>
      </c>
      <c r="P38" s="15">
        <v>9.3000002205371801E-2</v>
      </c>
      <c r="Q38" s="18">
        <f t="shared" si="7"/>
        <v>0.16178343949044585</v>
      </c>
      <c r="R38" s="15">
        <f t="shared" si="8"/>
        <v>0</v>
      </c>
      <c r="S38" s="15">
        <v>857</v>
      </c>
      <c r="T38" s="15">
        <v>9.6000000834464999E-2</v>
      </c>
      <c r="U38" s="18">
        <f t="shared" si="9"/>
        <v>9.171974522292993E-2</v>
      </c>
      <c r="V38" s="15">
        <f t="shared" si="10"/>
        <v>0</v>
      </c>
      <c r="W38" s="15">
        <v>926</v>
      </c>
      <c r="X38" s="15">
        <v>7.9999998211860601E-2</v>
      </c>
      <c r="Y38" s="18">
        <f t="shared" si="11"/>
        <v>0.17961783439490445</v>
      </c>
      <c r="Z38" s="15">
        <f t="shared" si="12"/>
        <v>0</v>
      </c>
      <c r="AA38" s="15">
        <v>793</v>
      </c>
      <c r="AB38" s="15">
        <v>9.0000003576278603E-2</v>
      </c>
      <c r="AC38" s="18">
        <f t="shared" si="13"/>
        <v>1.019108280254777E-2</v>
      </c>
      <c r="AD38" s="15">
        <f t="shared" si="14"/>
        <v>0</v>
      </c>
      <c r="AE38" s="15">
        <v>919</v>
      </c>
      <c r="AF38" s="15">
        <v>7.9999998211860601E-2</v>
      </c>
      <c r="AG38" s="18">
        <f t="shared" si="15"/>
        <v>0.17070063694267515</v>
      </c>
      <c r="AH38" s="15">
        <f t="shared" si="16"/>
        <v>0</v>
      </c>
      <c r="AI38" s="15">
        <v>967</v>
      </c>
      <c r="AJ38" s="15">
        <v>8.3999998867511694E-2</v>
      </c>
      <c r="AK38" s="18">
        <f t="shared" si="17"/>
        <v>0.23184713375796179</v>
      </c>
      <c r="AL38" s="15">
        <f t="shared" si="18"/>
        <v>0</v>
      </c>
      <c r="AM38" s="15">
        <v>829</v>
      </c>
      <c r="AN38" s="15">
        <v>8.9000001549720695E-2</v>
      </c>
      <c r="AO38" s="18">
        <f t="shared" si="19"/>
        <v>5.605095541401274E-2</v>
      </c>
      <c r="AP38" s="15">
        <f t="shared" si="20"/>
        <v>0</v>
      </c>
      <c r="AQ38" s="15">
        <v>785</v>
      </c>
      <c r="AR38" s="15">
        <v>7.1000002324581105E-2</v>
      </c>
      <c r="AS38" s="18">
        <f t="shared" si="21"/>
        <v>0</v>
      </c>
      <c r="AT38" s="15">
        <f t="shared" si="22"/>
        <v>1</v>
      </c>
      <c r="AW38">
        <f t="shared" si="23"/>
        <v>785</v>
      </c>
    </row>
    <row r="39" spans="2:49" x14ac:dyDescent="0.35">
      <c r="B39" s="15" t="s">
        <v>14</v>
      </c>
      <c r="C39" s="15">
        <v>857</v>
      </c>
      <c r="D39" s="15">
        <v>7.4000000953674303E-2</v>
      </c>
      <c r="E39" s="18">
        <f t="shared" si="1"/>
        <v>0.11443433029908973</v>
      </c>
      <c r="F39" s="15">
        <f t="shared" si="2"/>
        <v>0</v>
      </c>
      <c r="G39" s="15">
        <v>846</v>
      </c>
      <c r="H39" s="15">
        <v>7.0000000298023196E-2</v>
      </c>
      <c r="I39" s="18">
        <f t="shared" si="3"/>
        <v>0.10013003901170352</v>
      </c>
      <c r="J39" s="15">
        <f t="shared" si="4"/>
        <v>0</v>
      </c>
      <c r="K39" s="15">
        <v>846</v>
      </c>
      <c r="L39" s="15">
        <v>8.2999996840953799E-2</v>
      </c>
      <c r="M39" s="18">
        <f t="shared" si="5"/>
        <v>0.10013003901170352</v>
      </c>
      <c r="N39" s="15">
        <f t="shared" si="6"/>
        <v>0</v>
      </c>
      <c r="O39" s="15">
        <v>795</v>
      </c>
      <c r="P39" s="15">
        <v>8.6000002920627594E-2</v>
      </c>
      <c r="Q39" s="18">
        <f t="shared" si="7"/>
        <v>3.3810143042912875E-2</v>
      </c>
      <c r="R39" s="15">
        <f t="shared" si="8"/>
        <v>0</v>
      </c>
      <c r="S39" s="15">
        <v>778</v>
      </c>
      <c r="T39" s="15">
        <v>9.0000003576278603E-2</v>
      </c>
      <c r="U39" s="18">
        <f t="shared" si="9"/>
        <v>1.1703511053315995E-2</v>
      </c>
      <c r="V39" s="15">
        <f t="shared" si="10"/>
        <v>0</v>
      </c>
      <c r="W39" s="15">
        <v>872</v>
      </c>
      <c r="X39" s="15">
        <v>7.5999997556209495E-2</v>
      </c>
      <c r="Y39" s="18">
        <f t="shared" si="11"/>
        <v>0.13394018205461639</v>
      </c>
      <c r="Z39" s="15">
        <f t="shared" si="12"/>
        <v>0</v>
      </c>
      <c r="AA39" s="15">
        <v>864</v>
      </c>
      <c r="AB39" s="15">
        <v>8.6000002920627594E-2</v>
      </c>
      <c r="AC39" s="18">
        <f t="shared" si="13"/>
        <v>0.1235370611183355</v>
      </c>
      <c r="AD39" s="15">
        <f t="shared" si="14"/>
        <v>0</v>
      </c>
      <c r="AE39" s="15">
        <v>859</v>
      </c>
      <c r="AF39" s="15">
        <v>7.5999997556209495E-2</v>
      </c>
      <c r="AG39" s="18">
        <f t="shared" si="15"/>
        <v>0.11703511053315994</v>
      </c>
      <c r="AH39" s="15">
        <f t="shared" si="16"/>
        <v>0</v>
      </c>
      <c r="AI39" s="15">
        <v>867</v>
      </c>
      <c r="AJ39" s="15">
        <v>8.5000000894069602E-2</v>
      </c>
      <c r="AK39" s="18">
        <f t="shared" si="17"/>
        <v>0.12743823146944083</v>
      </c>
      <c r="AL39" s="15">
        <f t="shared" si="18"/>
        <v>0</v>
      </c>
      <c r="AM39" s="15">
        <v>866</v>
      </c>
      <c r="AN39" s="15">
        <v>8.6999997496604906E-2</v>
      </c>
      <c r="AO39" s="18">
        <f t="shared" si="19"/>
        <v>0.12613784135240572</v>
      </c>
      <c r="AP39" s="15">
        <f t="shared" si="20"/>
        <v>0</v>
      </c>
      <c r="AQ39" s="15">
        <v>769</v>
      </c>
      <c r="AR39" s="15">
        <v>7.2999998927116394E-2</v>
      </c>
      <c r="AS39" s="18">
        <f t="shared" si="21"/>
        <v>0</v>
      </c>
      <c r="AT39" s="15">
        <f t="shared" si="22"/>
        <v>1</v>
      </c>
      <c r="AW39">
        <f t="shared" si="23"/>
        <v>769</v>
      </c>
    </row>
    <row r="40" spans="2:49" x14ac:dyDescent="0.35">
      <c r="B40" s="15" t="s">
        <v>20</v>
      </c>
      <c r="C40" s="15">
        <v>491</v>
      </c>
      <c r="D40" s="15">
        <v>6.8000003695487907E-2</v>
      </c>
      <c r="E40" s="18">
        <f t="shared" si="1"/>
        <v>0.18028846153846154</v>
      </c>
      <c r="F40" s="15">
        <f t="shared" si="2"/>
        <v>0</v>
      </c>
      <c r="G40" s="15">
        <v>493</v>
      </c>
      <c r="H40" s="15">
        <v>6.8000003695487907E-2</v>
      </c>
      <c r="I40" s="18">
        <f t="shared" si="3"/>
        <v>0.18509615384615385</v>
      </c>
      <c r="J40" s="15">
        <f t="shared" si="4"/>
        <v>0</v>
      </c>
      <c r="K40" s="15">
        <v>513</v>
      </c>
      <c r="L40" s="15">
        <v>8.6000002920627594E-2</v>
      </c>
      <c r="M40" s="18">
        <f t="shared" si="5"/>
        <v>0.23317307692307693</v>
      </c>
      <c r="N40" s="15">
        <f t="shared" si="6"/>
        <v>0</v>
      </c>
      <c r="O40" s="15">
        <v>472</v>
      </c>
      <c r="P40" s="15">
        <v>8.1000000238418496E-2</v>
      </c>
      <c r="Q40" s="18">
        <f t="shared" si="7"/>
        <v>0.13461538461538461</v>
      </c>
      <c r="R40" s="15">
        <f t="shared" si="8"/>
        <v>0</v>
      </c>
      <c r="S40" s="15">
        <v>506</v>
      </c>
      <c r="T40" s="15">
        <v>8.2000002264976501E-2</v>
      </c>
      <c r="U40" s="18">
        <f t="shared" si="9"/>
        <v>0.21634615384615385</v>
      </c>
      <c r="V40" s="15">
        <f t="shared" si="10"/>
        <v>0</v>
      </c>
      <c r="W40" s="15">
        <v>486</v>
      </c>
      <c r="X40" s="15">
        <v>7.1000002324581105E-2</v>
      </c>
      <c r="Y40" s="18">
        <f t="shared" si="11"/>
        <v>0.16826923076923078</v>
      </c>
      <c r="Z40" s="15">
        <f t="shared" si="12"/>
        <v>0</v>
      </c>
      <c r="AA40" s="15">
        <v>541</v>
      </c>
      <c r="AB40" s="15">
        <v>8.2000002264976501E-2</v>
      </c>
      <c r="AC40" s="18">
        <f t="shared" si="13"/>
        <v>0.30048076923076922</v>
      </c>
      <c r="AD40" s="15">
        <f t="shared" si="14"/>
        <v>0</v>
      </c>
      <c r="AE40" s="15">
        <v>504</v>
      </c>
      <c r="AF40" s="15">
        <v>7.5000002980232197E-2</v>
      </c>
      <c r="AG40" s="18">
        <f t="shared" si="15"/>
        <v>0.21153846153846154</v>
      </c>
      <c r="AH40" s="15">
        <f t="shared" si="16"/>
        <v>0</v>
      </c>
      <c r="AI40" s="15">
        <v>463</v>
      </c>
      <c r="AJ40" s="15">
        <v>8.79999995231628E-2</v>
      </c>
      <c r="AK40" s="18">
        <f t="shared" si="17"/>
        <v>0.11298076923076923</v>
      </c>
      <c r="AL40" s="15">
        <f t="shared" si="18"/>
        <v>0</v>
      </c>
      <c r="AM40" s="15">
        <v>539</v>
      </c>
      <c r="AN40" s="15">
        <v>8.2000002264976501E-2</v>
      </c>
      <c r="AO40" s="18">
        <f t="shared" si="19"/>
        <v>0.29567307692307693</v>
      </c>
      <c r="AP40" s="15">
        <f t="shared" si="20"/>
        <v>0</v>
      </c>
      <c r="AQ40" s="15">
        <v>416</v>
      </c>
      <c r="AR40" s="15">
        <v>6.4999997615814195E-2</v>
      </c>
      <c r="AS40" s="18">
        <f t="shared" si="21"/>
        <v>0</v>
      </c>
      <c r="AT40" s="15">
        <f t="shared" si="22"/>
        <v>1</v>
      </c>
      <c r="AW40">
        <f t="shared" si="23"/>
        <v>416</v>
      </c>
    </row>
    <row r="41" spans="2:49" x14ac:dyDescent="0.35">
      <c r="B41" s="15" t="s">
        <v>15</v>
      </c>
      <c r="C41" s="15">
        <v>781</v>
      </c>
      <c r="D41" s="15">
        <v>6.4999997615814195E-2</v>
      </c>
      <c r="E41" s="18">
        <f t="shared" si="1"/>
        <v>8.7743732590529241E-2</v>
      </c>
      <c r="F41" s="15">
        <f t="shared" si="2"/>
        <v>0</v>
      </c>
      <c r="G41" s="15">
        <v>762</v>
      </c>
      <c r="H41" s="15">
        <v>6.1999998986720997E-2</v>
      </c>
      <c r="I41" s="18">
        <f t="shared" si="3"/>
        <v>6.1281337047353758E-2</v>
      </c>
      <c r="J41" s="15">
        <f t="shared" si="4"/>
        <v>0</v>
      </c>
      <c r="K41" s="15">
        <v>724</v>
      </c>
      <c r="L41" s="15">
        <v>7.9000003635883304E-2</v>
      </c>
      <c r="M41" s="18">
        <f t="shared" si="5"/>
        <v>8.356545961002786E-3</v>
      </c>
      <c r="N41" s="15">
        <f t="shared" si="6"/>
        <v>0</v>
      </c>
      <c r="O41" s="15">
        <v>797</v>
      </c>
      <c r="P41" s="15">
        <v>7.1000002324581105E-2</v>
      </c>
      <c r="Q41" s="18">
        <f t="shared" si="7"/>
        <v>0.11002785515320335</v>
      </c>
      <c r="R41" s="15">
        <f t="shared" si="8"/>
        <v>0</v>
      </c>
      <c r="S41" s="15">
        <v>775</v>
      </c>
      <c r="T41" s="15">
        <v>7.2999998927116394E-2</v>
      </c>
      <c r="U41" s="18">
        <f t="shared" si="9"/>
        <v>7.9387186629526457E-2</v>
      </c>
      <c r="V41" s="15">
        <f t="shared" si="10"/>
        <v>0</v>
      </c>
      <c r="W41" s="15">
        <v>814</v>
      </c>
      <c r="X41" s="15">
        <v>6.4999997615814195E-2</v>
      </c>
      <c r="Y41" s="18">
        <f t="shared" si="11"/>
        <v>0.13370473537604458</v>
      </c>
      <c r="Z41" s="15">
        <f t="shared" si="12"/>
        <v>0</v>
      </c>
      <c r="AA41" s="15">
        <v>815</v>
      </c>
      <c r="AB41" s="15">
        <v>7.2999998927116394E-2</v>
      </c>
      <c r="AC41" s="18">
        <f t="shared" si="13"/>
        <v>0.13509749303621169</v>
      </c>
      <c r="AD41" s="15">
        <f t="shared" si="14"/>
        <v>0</v>
      </c>
      <c r="AE41" s="15">
        <v>837</v>
      </c>
      <c r="AF41" s="15">
        <v>6.8000003695487907E-2</v>
      </c>
      <c r="AG41" s="18">
        <f t="shared" si="15"/>
        <v>0.16573816155988857</v>
      </c>
      <c r="AH41" s="15">
        <f t="shared" si="16"/>
        <v>0</v>
      </c>
      <c r="AI41" s="15">
        <v>799</v>
      </c>
      <c r="AJ41" s="15">
        <v>6.7000001668929998E-2</v>
      </c>
      <c r="AK41" s="18">
        <f t="shared" si="17"/>
        <v>0.11281337047353761</v>
      </c>
      <c r="AL41" s="15">
        <f t="shared" si="18"/>
        <v>0</v>
      </c>
      <c r="AM41" s="15">
        <v>797</v>
      </c>
      <c r="AN41" s="15">
        <v>7.2999998927116394E-2</v>
      </c>
      <c r="AO41" s="18">
        <f t="shared" si="19"/>
        <v>0.11002785515320335</v>
      </c>
      <c r="AP41" s="15">
        <f t="shared" si="20"/>
        <v>0</v>
      </c>
      <c r="AQ41" s="15">
        <v>718</v>
      </c>
      <c r="AR41" s="15">
        <v>5.7999998331069898E-2</v>
      </c>
      <c r="AS41" s="18">
        <f t="shared" si="21"/>
        <v>0</v>
      </c>
      <c r="AT41" s="15">
        <f t="shared" si="22"/>
        <v>1</v>
      </c>
      <c r="AW41">
        <f t="shared" si="23"/>
        <v>718</v>
      </c>
    </row>
  </sheetData>
  <mergeCells count="11">
    <mergeCell ref="AQ15:AT15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36BC-E751-4797-89A9-B185E03D7DA2}">
  <dimension ref="B1:AC36"/>
  <sheetViews>
    <sheetView workbookViewId="0">
      <selection activeCell="B3" sqref="B3"/>
    </sheetView>
  </sheetViews>
  <sheetFormatPr baseColWidth="10" defaultColWidth="10.81640625" defaultRowHeight="14.5" x14ac:dyDescent="0.35"/>
  <cols>
    <col min="2" max="2" width="23.6328125" bestFit="1" customWidth="1"/>
    <col min="5" max="5" width="6.81640625" bestFit="1" customWidth="1"/>
    <col min="6" max="6" width="5.453125" bestFit="1" customWidth="1"/>
    <col min="7" max="7" width="4.81640625" bestFit="1" customWidth="1"/>
    <col min="9" max="9" width="4.81640625" bestFit="1" customWidth="1"/>
    <col min="10" max="10" width="5.36328125" bestFit="1" customWidth="1"/>
    <col min="11" max="11" width="7.1796875" customWidth="1"/>
    <col min="12" max="12" width="8.453125" customWidth="1"/>
    <col min="13" max="13" width="4.81640625" bestFit="1" customWidth="1"/>
    <col min="14" max="14" width="5.36328125" bestFit="1" customWidth="1"/>
  </cols>
  <sheetData>
    <row r="1" spans="2:29" x14ac:dyDescent="0.35">
      <c r="C1" s="21"/>
      <c r="D1" s="21"/>
      <c r="E1" s="21"/>
      <c r="F1" s="21"/>
    </row>
    <row r="2" spans="2:29" x14ac:dyDescent="0.35">
      <c r="C2" s="17" t="s">
        <v>1</v>
      </c>
      <c r="D2" s="17" t="s">
        <v>2</v>
      </c>
      <c r="E2" s="17" t="s">
        <v>16</v>
      </c>
      <c r="F2" s="17" t="s">
        <v>17</v>
      </c>
    </row>
    <row r="3" spans="2:29" x14ac:dyDescent="0.35">
      <c r="B3" s="16" t="str">
        <f>G10</f>
        <v>BGC</v>
      </c>
      <c r="C3" s="9">
        <f>AVERAGE(G12:G36)</f>
        <v>612.84</v>
      </c>
      <c r="D3" s="12">
        <f>AVERAGE(H12:H36)</f>
        <v>0.13704000070691075</v>
      </c>
      <c r="E3" s="10">
        <f>AVERAGE(I12:I36)</f>
        <v>0.28742389518521683</v>
      </c>
      <c r="F3" s="11">
        <f>SUM(J12:J36)</f>
        <v>0</v>
      </c>
    </row>
    <row r="4" spans="2:29" x14ac:dyDescent="0.35">
      <c r="B4" s="16" t="str">
        <f>C10</f>
        <v>Biased GRASP</v>
      </c>
      <c r="C4" s="9">
        <f>AVERAGE(C12:C36)</f>
        <v>467</v>
      </c>
      <c r="D4" s="9">
        <f>AVERAGE(D12:D36)</f>
        <v>4.6427600312232888</v>
      </c>
      <c r="E4" s="10">
        <f>AVERAGE(E12:E36)</f>
        <v>6.2204215212620997E-3</v>
      </c>
      <c r="F4" s="11">
        <f>SUM(F12:F36)</f>
        <v>12</v>
      </c>
    </row>
    <row r="5" spans="2:29" x14ac:dyDescent="0.35">
      <c r="B5" s="17" t="str">
        <f>K10</f>
        <v>JVNS</v>
      </c>
      <c r="C5" s="12">
        <f>AVERAGE(K12:K36)</f>
        <v>463.88</v>
      </c>
      <c r="D5" s="9">
        <f>AVERAGE(L12:L36)</f>
        <v>24.430400094985913</v>
      </c>
      <c r="E5" s="13">
        <f>AVERAGE(M12:M36)</f>
        <v>0</v>
      </c>
      <c r="F5" s="14">
        <f>SUM(N12:N36)</f>
        <v>25</v>
      </c>
    </row>
    <row r="6" spans="2:29" x14ac:dyDescent="0.35">
      <c r="B6" s="8"/>
      <c r="C6" s="5"/>
      <c r="D6" s="2"/>
      <c r="E6" s="4"/>
      <c r="F6" s="3"/>
    </row>
    <row r="10" spans="2:29" x14ac:dyDescent="0.35">
      <c r="C10" s="20" t="s">
        <v>21</v>
      </c>
      <c r="D10" s="20"/>
      <c r="E10" s="20"/>
      <c r="F10" s="20"/>
      <c r="G10" s="20" t="s">
        <v>397</v>
      </c>
      <c r="H10" s="20"/>
      <c r="I10" s="20"/>
      <c r="J10" s="20"/>
      <c r="K10" s="20" t="s">
        <v>210</v>
      </c>
      <c r="L10" s="20"/>
      <c r="M10" s="20"/>
      <c r="N10" s="20"/>
      <c r="O10" s="21"/>
      <c r="P10" s="21"/>
      <c r="Q10" s="21"/>
      <c r="R10" s="21"/>
      <c r="S10" s="21"/>
      <c r="T10" s="21"/>
      <c r="U10" s="21"/>
      <c r="V10" s="21"/>
    </row>
    <row r="11" spans="2:29" x14ac:dyDescent="0.35">
      <c r="B11" s="16" t="s">
        <v>0</v>
      </c>
      <c r="C11" s="16" t="s">
        <v>1</v>
      </c>
      <c r="D11" s="16" t="s">
        <v>2</v>
      </c>
      <c r="E11" s="16" t="s">
        <v>16</v>
      </c>
      <c r="F11" s="16" t="s">
        <v>17</v>
      </c>
      <c r="G11" s="16" t="s">
        <v>1</v>
      </c>
      <c r="H11" s="16" t="s">
        <v>2</v>
      </c>
      <c r="I11" s="16" t="s">
        <v>16</v>
      </c>
      <c r="J11" s="16" t="s">
        <v>17</v>
      </c>
      <c r="K11" s="16" t="s">
        <v>1</v>
      </c>
      <c r="L11" s="16" t="s">
        <v>2</v>
      </c>
      <c r="M11" s="16" t="s">
        <v>16</v>
      </c>
      <c r="N11" s="16" t="s">
        <v>17</v>
      </c>
      <c r="AC11" t="s">
        <v>18</v>
      </c>
    </row>
    <row r="12" spans="2:29" x14ac:dyDescent="0.35">
      <c r="B12" s="15" t="s">
        <v>27</v>
      </c>
      <c r="C12" s="15">
        <v>175</v>
      </c>
      <c r="D12" s="15">
        <v>4.3270001411437899</v>
      </c>
      <c r="E12" s="18">
        <f t="shared" ref="E12:E36" si="0">(C12-$AC12)/$AC12</f>
        <v>0</v>
      </c>
      <c r="F12" s="15">
        <f t="shared" ref="F12:F36" si="1">IF(C12=$AC12,1,0)</f>
        <v>1</v>
      </c>
      <c r="G12" s="15">
        <v>219</v>
      </c>
      <c r="H12" s="15">
        <v>0.36000001430511402</v>
      </c>
      <c r="I12" s="18">
        <f t="shared" ref="I12:I36" si="2">(G12-$AC12)/$AC12</f>
        <v>0.25142857142857145</v>
      </c>
      <c r="J12" s="15">
        <f t="shared" ref="J12:J36" si="3">IF(G12=$AC12,1,0)</f>
        <v>0</v>
      </c>
      <c r="K12" s="15">
        <v>175</v>
      </c>
      <c r="L12" s="15">
        <v>32.659000396728501</v>
      </c>
      <c r="M12" s="18">
        <f t="shared" ref="M12:M36" si="4">(K12-$AC12)/$AC12</f>
        <v>0</v>
      </c>
      <c r="N12" s="15">
        <f t="shared" ref="N12:N36" si="5">IF(K12=$AC12,1,0)</f>
        <v>1</v>
      </c>
      <c r="Q12" s="1"/>
      <c r="U12" s="1"/>
      <c r="AC12">
        <f>MIN(K12,G12,C12)</f>
        <v>175</v>
      </c>
    </row>
    <row r="13" spans="2:29" x14ac:dyDescent="0.35">
      <c r="B13" s="15" t="s">
        <v>28</v>
      </c>
      <c r="C13" s="15">
        <v>175</v>
      </c>
      <c r="D13" s="15">
        <v>4.1929998397827104</v>
      </c>
      <c r="E13" s="18">
        <f t="shared" si="0"/>
        <v>5.7471264367816091E-3</v>
      </c>
      <c r="F13" s="15">
        <f t="shared" si="1"/>
        <v>0</v>
      </c>
      <c r="G13" s="15">
        <v>224</v>
      </c>
      <c r="H13" s="15">
        <v>0.20299999415874401</v>
      </c>
      <c r="I13" s="18">
        <f t="shared" si="2"/>
        <v>0.28735632183908044</v>
      </c>
      <c r="J13" s="15">
        <f t="shared" si="3"/>
        <v>0</v>
      </c>
      <c r="K13" s="15">
        <v>174</v>
      </c>
      <c r="L13" s="15">
        <v>36.533000946044901</v>
      </c>
      <c r="M13" s="18">
        <f t="shared" si="4"/>
        <v>0</v>
      </c>
      <c r="N13" s="15">
        <f t="shared" si="5"/>
        <v>1</v>
      </c>
      <c r="Q13" s="1"/>
      <c r="U13" s="1"/>
      <c r="AC13">
        <f t="shared" ref="AC13:AC36" si="6">MIN(K13,G13,C13)</f>
        <v>174</v>
      </c>
    </row>
    <row r="14" spans="2:29" x14ac:dyDescent="0.35">
      <c r="B14" s="15" t="s">
        <v>29</v>
      </c>
      <c r="C14" s="15">
        <v>172</v>
      </c>
      <c r="D14" s="15">
        <v>4.5100002288818297</v>
      </c>
      <c r="E14" s="18">
        <f t="shared" si="0"/>
        <v>1.7751479289940829E-2</v>
      </c>
      <c r="F14" s="15">
        <f t="shared" si="1"/>
        <v>0</v>
      </c>
      <c r="G14" s="15">
        <v>213</v>
      </c>
      <c r="H14" s="15">
        <v>0.18600000441074299</v>
      </c>
      <c r="I14" s="18">
        <f t="shared" si="2"/>
        <v>0.26035502958579881</v>
      </c>
      <c r="J14" s="15">
        <f t="shared" si="3"/>
        <v>0</v>
      </c>
      <c r="K14" s="15">
        <v>169</v>
      </c>
      <c r="L14" s="15">
        <v>32.978000640869098</v>
      </c>
      <c r="M14" s="18">
        <f t="shared" si="4"/>
        <v>0</v>
      </c>
      <c r="N14" s="15">
        <f t="shared" si="5"/>
        <v>1</v>
      </c>
      <c r="Q14" s="1"/>
      <c r="U14" s="1"/>
      <c r="AC14">
        <f t="shared" si="6"/>
        <v>169</v>
      </c>
    </row>
    <row r="15" spans="2:29" x14ac:dyDescent="0.35">
      <c r="B15" s="15" t="s">
        <v>30</v>
      </c>
      <c r="C15" s="15">
        <v>167</v>
      </c>
      <c r="D15" s="15">
        <v>4.6139998435974103</v>
      </c>
      <c r="E15" s="18">
        <f t="shared" si="0"/>
        <v>0</v>
      </c>
      <c r="F15" s="15">
        <f t="shared" si="1"/>
        <v>1</v>
      </c>
      <c r="G15" s="15">
        <v>221</v>
      </c>
      <c r="H15" s="15">
        <v>0.19900000095367401</v>
      </c>
      <c r="I15" s="18">
        <f t="shared" si="2"/>
        <v>0.32335329341317365</v>
      </c>
      <c r="J15" s="15">
        <f t="shared" si="3"/>
        <v>0</v>
      </c>
      <c r="K15" s="15">
        <v>167</v>
      </c>
      <c r="L15" s="15">
        <v>31.674999237060501</v>
      </c>
      <c r="M15" s="18">
        <f t="shared" si="4"/>
        <v>0</v>
      </c>
      <c r="N15" s="15">
        <f t="shared" si="5"/>
        <v>1</v>
      </c>
      <c r="Q15" s="1"/>
      <c r="U15" s="1"/>
      <c r="AC15">
        <f t="shared" si="6"/>
        <v>167</v>
      </c>
    </row>
    <row r="16" spans="2:29" x14ac:dyDescent="0.35">
      <c r="B16" s="15" t="s">
        <v>31</v>
      </c>
      <c r="C16" s="15">
        <v>115</v>
      </c>
      <c r="D16" s="15">
        <v>0.39300000667571999</v>
      </c>
      <c r="E16" s="18">
        <f t="shared" si="0"/>
        <v>3.6036036036036036E-2</v>
      </c>
      <c r="F16" s="15">
        <f t="shared" si="1"/>
        <v>0</v>
      </c>
      <c r="G16" s="15">
        <v>129</v>
      </c>
      <c r="H16" s="15">
        <v>4.39999997615814E-2</v>
      </c>
      <c r="I16" s="18">
        <f t="shared" si="2"/>
        <v>0.16216216216216217</v>
      </c>
      <c r="J16" s="15">
        <f t="shared" si="3"/>
        <v>0</v>
      </c>
      <c r="K16" s="15">
        <v>111</v>
      </c>
      <c r="L16" s="15">
        <v>2.81200003623962</v>
      </c>
      <c r="M16" s="18">
        <f t="shared" si="4"/>
        <v>0</v>
      </c>
      <c r="N16" s="15">
        <f t="shared" si="5"/>
        <v>1</v>
      </c>
      <c r="Q16" s="1"/>
      <c r="U16" s="1"/>
      <c r="AC16">
        <f t="shared" si="6"/>
        <v>111</v>
      </c>
    </row>
    <row r="17" spans="2:29" x14ac:dyDescent="0.35">
      <c r="B17" s="15" t="s">
        <v>32</v>
      </c>
      <c r="C17" s="15">
        <v>101</v>
      </c>
      <c r="D17" s="15">
        <v>0.50700002908706598</v>
      </c>
      <c r="E17" s="18">
        <f t="shared" si="0"/>
        <v>0</v>
      </c>
      <c r="F17" s="15">
        <f t="shared" si="1"/>
        <v>1</v>
      </c>
      <c r="G17" s="15">
        <v>107</v>
      </c>
      <c r="H17" s="15">
        <v>4.1999999433755798E-2</v>
      </c>
      <c r="I17" s="18">
        <f t="shared" si="2"/>
        <v>5.9405940594059403E-2</v>
      </c>
      <c r="J17" s="15">
        <f t="shared" si="3"/>
        <v>0</v>
      </c>
      <c r="K17" s="15">
        <v>101</v>
      </c>
      <c r="L17" s="15">
        <v>2.7699999809265101</v>
      </c>
      <c r="M17" s="18">
        <f t="shared" si="4"/>
        <v>0</v>
      </c>
      <c r="N17" s="15">
        <f t="shared" si="5"/>
        <v>1</v>
      </c>
      <c r="Q17" s="1"/>
      <c r="U17" s="1"/>
      <c r="AC17">
        <f t="shared" si="6"/>
        <v>101</v>
      </c>
    </row>
    <row r="18" spans="2:29" x14ac:dyDescent="0.35">
      <c r="B18" s="15" t="s">
        <v>3</v>
      </c>
      <c r="C18" s="15">
        <v>596</v>
      </c>
      <c r="D18" s="15">
        <v>4.8200001716613698</v>
      </c>
      <c r="E18" s="18">
        <f t="shared" si="0"/>
        <v>8.4602368866328256E-3</v>
      </c>
      <c r="F18" s="15">
        <f t="shared" si="1"/>
        <v>0</v>
      </c>
      <c r="G18" s="15">
        <v>773</v>
      </c>
      <c r="H18" s="15">
        <v>0.158999994397163</v>
      </c>
      <c r="I18" s="18">
        <f t="shared" si="2"/>
        <v>0.30795262267343487</v>
      </c>
      <c r="J18" s="15">
        <f t="shared" si="3"/>
        <v>0</v>
      </c>
      <c r="K18" s="15">
        <v>591</v>
      </c>
      <c r="L18" s="15">
        <v>46.296001434326101</v>
      </c>
      <c r="M18" s="18">
        <f t="shared" si="4"/>
        <v>0</v>
      </c>
      <c r="N18" s="15">
        <f t="shared" si="5"/>
        <v>1</v>
      </c>
      <c r="Q18" s="1"/>
      <c r="U18" s="1"/>
      <c r="AC18">
        <f t="shared" si="6"/>
        <v>591</v>
      </c>
    </row>
    <row r="19" spans="2:29" x14ac:dyDescent="0.35">
      <c r="B19" s="15" t="s">
        <v>35</v>
      </c>
      <c r="C19" s="15">
        <v>724</v>
      </c>
      <c r="D19" s="15">
        <v>4.6459999084472603</v>
      </c>
      <c r="E19" s="18">
        <f t="shared" si="0"/>
        <v>8.356545961002786E-3</v>
      </c>
      <c r="F19" s="15">
        <f t="shared" si="1"/>
        <v>0</v>
      </c>
      <c r="G19" s="15">
        <v>898</v>
      </c>
      <c r="H19" s="15">
        <v>0.13600000739097501</v>
      </c>
      <c r="I19" s="18">
        <f t="shared" si="2"/>
        <v>0.25069637883008355</v>
      </c>
      <c r="J19" s="15">
        <f t="shared" si="3"/>
        <v>0</v>
      </c>
      <c r="K19" s="15">
        <v>718</v>
      </c>
      <c r="L19" s="15">
        <v>15.777000427246</v>
      </c>
      <c r="M19" s="18">
        <f t="shared" si="4"/>
        <v>0</v>
      </c>
      <c r="N19" s="15">
        <f t="shared" si="5"/>
        <v>1</v>
      </c>
      <c r="Q19" s="1"/>
      <c r="U19" s="1"/>
      <c r="AC19">
        <f t="shared" si="6"/>
        <v>718</v>
      </c>
    </row>
    <row r="20" spans="2:29" x14ac:dyDescent="0.35">
      <c r="B20" s="15" t="s">
        <v>4</v>
      </c>
      <c r="C20" s="15">
        <v>461</v>
      </c>
      <c r="D20" s="15">
        <v>4.4790000915527299</v>
      </c>
      <c r="E20" s="18">
        <f t="shared" si="0"/>
        <v>0</v>
      </c>
      <c r="F20" s="15">
        <f t="shared" si="1"/>
        <v>1</v>
      </c>
      <c r="G20" s="15">
        <v>626</v>
      </c>
      <c r="H20" s="15">
        <v>0.125</v>
      </c>
      <c r="I20" s="18">
        <f t="shared" si="2"/>
        <v>0.35791757049891543</v>
      </c>
      <c r="J20" s="15">
        <f t="shared" si="3"/>
        <v>0</v>
      </c>
      <c r="K20" s="15">
        <v>461</v>
      </c>
      <c r="L20" s="15">
        <v>18.856000900268501</v>
      </c>
      <c r="M20" s="18">
        <f t="shared" si="4"/>
        <v>0</v>
      </c>
      <c r="N20" s="15">
        <f t="shared" si="5"/>
        <v>1</v>
      </c>
      <c r="Q20" s="1"/>
      <c r="U20" s="1"/>
      <c r="AC20">
        <f t="shared" si="6"/>
        <v>461</v>
      </c>
    </row>
    <row r="21" spans="2:29" x14ac:dyDescent="0.35">
      <c r="B21" s="15" t="s">
        <v>5</v>
      </c>
      <c r="C21" s="15">
        <v>269</v>
      </c>
      <c r="D21" s="15">
        <v>2.1879999637603702</v>
      </c>
      <c r="E21" s="18">
        <f t="shared" si="0"/>
        <v>0</v>
      </c>
      <c r="F21" s="15">
        <f t="shared" si="1"/>
        <v>1</v>
      </c>
      <c r="G21" s="15">
        <v>347</v>
      </c>
      <c r="H21" s="15">
        <v>9.3000002205371801E-2</v>
      </c>
      <c r="I21" s="18">
        <f t="shared" si="2"/>
        <v>0.2899628252788104</v>
      </c>
      <c r="J21" s="15">
        <f t="shared" si="3"/>
        <v>0</v>
      </c>
      <c r="K21" s="15">
        <v>269</v>
      </c>
      <c r="L21" s="15">
        <v>14.074999809265099</v>
      </c>
      <c r="M21" s="18">
        <f t="shared" si="4"/>
        <v>0</v>
      </c>
      <c r="N21" s="15">
        <f t="shared" si="5"/>
        <v>1</v>
      </c>
      <c r="Q21" s="1"/>
      <c r="U21" s="1"/>
      <c r="AC21">
        <f t="shared" si="6"/>
        <v>269</v>
      </c>
    </row>
    <row r="22" spans="2:29" x14ac:dyDescent="0.35">
      <c r="B22" s="15" t="s">
        <v>6</v>
      </c>
      <c r="C22" s="15">
        <v>703</v>
      </c>
      <c r="D22" s="15">
        <v>3.0629999637603702</v>
      </c>
      <c r="E22" s="18">
        <f t="shared" si="0"/>
        <v>4.2857142857142859E-3</v>
      </c>
      <c r="F22" s="15">
        <f t="shared" si="1"/>
        <v>0</v>
      </c>
      <c r="G22" s="15">
        <v>953</v>
      </c>
      <c r="H22" s="15">
        <v>0.104999996721744</v>
      </c>
      <c r="I22" s="18">
        <f t="shared" si="2"/>
        <v>0.36142857142857143</v>
      </c>
      <c r="J22" s="15">
        <f t="shared" si="3"/>
        <v>0</v>
      </c>
      <c r="K22" s="15">
        <v>700</v>
      </c>
      <c r="L22" s="15">
        <v>8.9399995803833008</v>
      </c>
      <c r="M22" s="18">
        <f t="shared" si="4"/>
        <v>0</v>
      </c>
      <c r="N22" s="15">
        <f t="shared" si="5"/>
        <v>1</v>
      </c>
      <c r="Q22" s="1"/>
      <c r="U22" s="1"/>
      <c r="AC22">
        <f t="shared" si="6"/>
        <v>700</v>
      </c>
    </row>
    <row r="23" spans="2:29" x14ac:dyDescent="0.35">
      <c r="B23" s="15" t="s">
        <v>7</v>
      </c>
      <c r="C23" s="15">
        <v>1070</v>
      </c>
      <c r="D23" s="15">
        <v>18.860000610351499</v>
      </c>
      <c r="E23" s="18">
        <f t="shared" si="0"/>
        <v>3.0828516377649325E-2</v>
      </c>
      <c r="F23" s="15">
        <f t="shared" si="1"/>
        <v>0</v>
      </c>
      <c r="G23" s="15">
        <v>1614</v>
      </c>
      <c r="H23" s="15">
        <v>0.26100000739097501</v>
      </c>
      <c r="I23" s="18">
        <f t="shared" si="2"/>
        <v>0.55491329479768781</v>
      </c>
      <c r="J23" s="15">
        <f t="shared" si="3"/>
        <v>0</v>
      </c>
      <c r="K23" s="15">
        <v>1038</v>
      </c>
      <c r="L23" s="15">
        <v>120.58999633789</v>
      </c>
      <c r="M23" s="18">
        <f t="shared" si="4"/>
        <v>0</v>
      </c>
      <c r="N23" s="15">
        <f t="shared" si="5"/>
        <v>1</v>
      </c>
      <c r="Q23" s="1"/>
      <c r="U23" s="1"/>
      <c r="AC23">
        <f t="shared" si="6"/>
        <v>1038</v>
      </c>
    </row>
    <row r="24" spans="2:29" x14ac:dyDescent="0.35">
      <c r="B24" s="15" t="s">
        <v>8</v>
      </c>
      <c r="C24" s="15">
        <v>481</v>
      </c>
      <c r="D24" s="15">
        <v>8.9379997253417898</v>
      </c>
      <c r="E24" s="18">
        <f t="shared" si="0"/>
        <v>8.385744234800839E-3</v>
      </c>
      <c r="F24" s="15">
        <f t="shared" si="1"/>
        <v>0</v>
      </c>
      <c r="G24" s="15">
        <v>606</v>
      </c>
      <c r="H24" s="15">
        <v>0.16699999570846499</v>
      </c>
      <c r="I24" s="18">
        <f t="shared" si="2"/>
        <v>0.27044025157232704</v>
      </c>
      <c r="J24" s="15">
        <f t="shared" si="3"/>
        <v>0</v>
      </c>
      <c r="K24" s="15">
        <v>477</v>
      </c>
      <c r="L24" s="15">
        <v>73.652000427246094</v>
      </c>
      <c r="M24" s="18">
        <f t="shared" si="4"/>
        <v>0</v>
      </c>
      <c r="N24" s="15">
        <f t="shared" si="5"/>
        <v>1</v>
      </c>
      <c r="Q24" s="1"/>
      <c r="U24" s="1"/>
      <c r="AC24">
        <f t="shared" si="6"/>
        <v>477</v>
      </c>
    </row>
    <row r="25" spans="2:29" x14ac:dyDescent="0.35">
      <c r="B25" s="15" t="s">
        <v>9</v>
      </c>
      <c r="C25" s="15">
        <v>867</v>
      </c>
      <c r="D25" s="15">
        <v>11.5690002441406</v>
      </c>
      <c r="E25" s="18">
        <f t="shared" si="0"/>
        <v>0</v>
      </c>
      <c r="F25" s="15">
        <f t="shared" si="1"/>
        <v>1</v>
      </c>
      <c r="G25" s="15">
        <v>1103</v>
      </c>
      <c r="H25" s="15">
        <v>0.20900000631809201</v>
      </c>
      <c r="I25" s="18">
        <f t="shared" si="2"/>
        <v>0.27220299884659749</v>
      </c>
      <c r="J25" s="15">
        <f t="shared" si="3"/>
        <v>0</v>
      </c>
      <c r="K25" s="15">
        <v>867</v>
      </c>
      <c r="L25" s="15">
        <v>32.470001220703097</v>
      </c>
      <c r="M25" s="18">
        <f t="shared" si="4"/>
        <v>0</v>
      </c>
      <c r="N25" s="15">
        <f t="shared" si="5"/>
        <v>1</v>
      </c>
      <c r="Q25" s="1"/>
      <c r="U25" s="1"/>
      <c r="AC25">
        <f t="shared" si="6"/>
        <v>867</v>
      </c>
    </row>
    <row r="26" spans="2:29" x14ac:dyDescent="0.35">
      <c r="B26" s="15" t="s">
        <v>10</v>
      </c>
      <c r="C26" s="15">
        <v>313</v>
      </c>
      <c r="D26" s="15">
        <v>4.8239998817443803</v>
      </c>
      <c r="E26" s="18">
        <f t="shared" si="0"/>
        <v>6.4308681672025723E-3</v>
      </c>
      <c r="F26" s="15">
        <f t="shared" si="1"/>
        <v>0</v>
      </c>
      <c r="G26" s="15">
        <v>394</v>
      </c>
      <c r="H26" s="15">
        <v>0.17100000381469699</v>
      </c>
      <c r="I26" s="18">
        <f t="shared" si="2"/>
        <v>0.26688102893890675</v>
      </c>
      <c r="J26" s="15">
        <f t="shared" si="3"/>
        <v>0</v>
      </c>
      <c r="K26" s="15">
        <v>311</v>
      </c>
      <c r="L26" s="15">
        <v>24.905000686645501</v>
      </c>
      <c r="M26" s="18">
        <f t="shared" si="4"/>
        <v>0</v>
      </c>
      <c r="N26" s="15">
        <f t="shared" si="5"/>
        <v>1</v>
      </c>
      <c r="Q26" s="1"/>
      <c r="U26" s="1"/>
      <c r="AC26">
        <f t="shared" si="6"/>
        <v>311</v>
      </c>
    </row>
    <row r="27" spans="2:29" x14ac:dyDescent="0.35">
      <c r="B27" s="15" t="s">
        <v>36</v>
      </c>
      <c r="C27" s="15">
        <v>836</v>
      </c>
      <c r="D27" s="15">
        <v>6.2179999351501403</v>
      </c>
      <c r="E27" s="18">
        <f t="shared" si="0"/>
        <v>1.0882708585247884E-2</v>
      </c>
      <c r="F27" s="15">
        <f t="shared" si="1"/>
        <v>0</v>
      </c>
      <c r="G27" s="15">
        <v>1119</v>
      </c>
      <c r="H27" s="15">
        <v>0.17599999904632499</v>
      </c>
      <c r="I27" s="18">
        <f t="shared" si="2"/>
        <v>0.35308343409915355</v>
      </c>
      <c r="J27" s="15">
        <f t="shared" si="3"/>
        <v>0</v>
      </c>
      <c r="K27" s="15">
        <v>827</v>
      </c>
      <c r="L27" s="15">
        <v>19.798000335693299</v>
      </c>
      <c r="M27" s="18">
        <f t="shared" si="4"/>
        <v>0</v>
      </c>
      <c r="N27" s="15">
        <f t="shared" si="5"/>
        <v>1</v>
      </c>
      <c r="AC27">
        <f t="shared" si="6"/>
        <v>827</v>
      </c>
    </row>
    <row r="28" spans="2:29" x14ac:dyDescent="0.35">
      <c r="B28" s="15" t="s">
        <v>19</v>
      </c>
      <c r="C28" s="15">
        <v>508</v>
      </c>
      <c r="D28" s="15">
        <v>6.5669999122619602</v>
      </c>
      <c r="E28" s="18">
        <f t="shared" si="0"/>
        <v>0</v>
      </c>
      <c r="F28" s="15">
        <f t="shared" si="1"/>
        <v>1</v>
      </c>
      <c r="G28" s="15">
        <v>655</v>
      </c>
      <c r="H28" s="15">
        <v>0.172999992966651</v>
      </c>
      <c r="I28" s="18">
        <f t="shared" si="2"/>
        <v>0.28937007874015747</v>
      </c>
      <c r="J28" s="15">
        <f t="shared" si="3"/>
        <v>0</v>
      </c>
      <c r="K28" s="15">
        <v>508</v>
      </c>
      <c r="L28" s="15">
        <v>15.5159997940063</v>
      </c>
      <c r="M28" s="18">
        <f t="shared" si="4"/>
        <v>0</v>
      </c>
      <c r="N28" s="15">
        <f t="shared" si="5"/>
        <v>1</v>
      </c>
      <c r="AC28">
        <f t="shared" si="6"/>
        <v>508</v>
      </c>
    </row>
    <row r="29" spans="2:29" x14ac:dyDescent="0.35">
      <c r="B29" s="15" t="s">
        <v>11</v>
      </c>
      <c r="C29" s="15">
        <v>309</v>
      </c>
      <c r="D29" s="15">
        <v>3.2999999523162802</v>
      </c>
      <c r="E29" s="18">
        <f t="shared" si="0"/>
        <v>6.5146579804560263E-3</v>
      </c>
      <c r="F29" s="15">
        <f t="shared" si="1"/>
        <v>0</v>
      </c>
      <c r="G29" s="15">
        <v>354</v>
      </c>
      <c r="H29" s="15">
        <v>0.13300000131130199</v>
      </c>
      <c r="I29" s="18">
        <f t="shared" si="2"/>
        <v>0.15309446254071662</v>
      </c>
      <c r="J29" s="15">
        <f t="shared" si="3"/>
        <v>0</v>
      </c>
      <c r="K29" s="15">
        <v>307</v>
      </c>
      <c r="L29" s="15">
        <v>9.7320003509521396</v>
      </c>
      <c r="M29" s="18">
        <f t="shared" si="4"/>
        <v>0</v>
      </c>
      <c r="N29" s="15">
        <f t="shared" si="5"/>
        <v>1</v>
      </c>
      <c r="AC29">
        <f t="shared" si="6"/>
        <v>307</v>
      </c>
    </row>
    <row r="30" spans="2:29" x14ac:dyDescent="0.35">
      <c r="B30" s="15" t="s">
        <v>12</v>
      </c>
      <c r="C30" s="15">
        <v>690</v>
      </c>
      <c r="D30" s="15">
        <v>3.92000007629394</v>
      </c>
      <c r="E30" s="18">
        <f t="shared" si="0"/>
        <v>5.8309037900874635E-3</v>
      </c>
      <c r="F30" s="15">
        <f t="shared" si="1"/>
        <v>0</v>
      </c>
      <c r="G30" s="15">
        <v>944</v>
      </c>
      <c r="H30" s="15">
        <v>8.3999998867511694E-2</v>
      </c>
      <c r="I30" s="18">
        <f t="shared" si="2"/>
        <v>0.37609329446064138</v>
      </c>
      <c r="J30" s="15">
        <f t="shared" si="3"/>
        <v>0</v>
      </c>
      <c r="K30" s="15">
        <v>686</v>
      </c>
      <c r="L30" s="15">
        <v>15.5769996643066</v>
      </c>
      <c r="M30" s="18">
        <f t="shared" si="4"/>
        <v>0</v>
      </c>
      <c r="N30" s="15">
        <f t="shared" si="5"/>
        <v>1</v>
      </c>
      <c r="AC30">
        <f t="shared" si="6"/>
        <v>686</v>
      </c>
    </row>
    <row r="31" spans="2:29" x14ac:dyDescent="0.35">
      <c r="B31" s="15" t="s">
        <v>13</v>
      </c>
      <c r="C31" s="15">
        <v>503</v>
      </c>
      <c r="D31" s="15">
        <v>2.6400001049041699</v>
      </c>
      <c r="E31" s="18">
        <f t="shared" si="0"/>
        <v>6.0000000000000001E-3</v>
      </c>
      <c r="F31" s="15">
        <f t="shared" si="1"/>
        <v>0</v>
      </c>
      <c r="G31" s="15">
        <v>648</v>
      </c>
      <c r="H31" s="15">
        <v>7.6999999582767403E-2</v>
      </c>
      <c r="I31" s="18">
        <f t="shared" si="2"/>
        <v>0.29599999999999999</v>
      </c>
      <c r="J31" s="15">
        <f t="shared" si="3"/>
        <v>0</v>
      </c>
      <c r="K31" s="15">
        <v>500</v>
      </c>
      <c r="L31" s="15">
        <v>15.395000457763601</v>
      </c>
      <c r="M31" s="18">
        <f t="shared" si="4"/>
        <v>0</v>
      </c>
      <c r="N31" s="15">
        <f t="shared" si="5"/>
        <v>1</v>
      </c>
      <c r="AC31">
        <f t="shared" si="6"/>
        <v>500</v>
      </c>
    </row>
    <row r="32" spans="2:29" x14ac:dyDescent="0.35">
      <c r="B32" s="15" t="s">
        <v>37</v>
      </c>
      <c r="C32" s="15">
        <v>382</v>
      </c>
      <c r="D32" s="15">
        <v>2.4449999332427899</v>
      </c>
      <c r="E32" s="18">
        <f t="shared" si="0"/>
        <v>0</v>
      </c>
      <c r="F32" s="15">
        <f t="shared" si="1"/>
        <v>1</v>
      </c>
      <c r="G32" s="15">
        <v>486</v>
      </c>
      <c r="H32" s="15">
        <v>5.6000001728534698E-2</v>
      </c>
      <c r="I32" s="18">
        <f t="shared" si="2"/>
        <v>0.27225130890052357</v>
      </c>
      <c r="J32" s="15">
        <f t="shared" si="3"/>
        <v>0</v>
      </c>
      <c r="K32" s="15">
        <v>382</v>
      </c>
      <c r="L32" s="15">
        <v>12.390000343322701</v>
      </c>
      <c r="M32" s="18">
        <f t="shared" si="4"/>
        <v>0</v>
      </c>
      <c r="N32" s="15">
        <f t="shared" si="5"/>
        <v>1</v>
      </c>
      <c r="AC32">
        <f t="shared" si="6"/>
        <v>382</v>
      </c>
    </row>
    <row r="33" spans="2:29" x14ac:dyDescent="0.35">
      <c r="B33" s="15" t="s">
        <v>38</v>
      </c>
      <c r="C33" s="15">
        <v>581</v>
      </c>
      <c r="D33" s="15">
        <v>2.96900010108947</v>
      </c>
      <c r="E33" s="18">
        <f t="shared" si="0"/>
        <v>0</v>
      </c>
      <c r="F33" s="15">
        <f t="shared" si="1"/>
        <v>1</v>
      </c>
      <c r="G33" s="15">
        <v>785</v>
      </c>
      <c r="H33" s="15">
        <v>7.1000002324581105E-2</v>
      </c>
      <c r="I33" s="18">
        <f t="shared" si="2"/>
        <v>0.35111876075731496</v>
      </c>
      <c r="J33" s="15">
        <f t="shared" si="3"/>
        <v>0</v>
      </c>
      <c r="K33" s="15">
        <v>581</v>
      </c>
      <c r="L33" s="15">
        <v>8.6599998474121094</v>
      </c>
      <c r="M33" s="18">
        <f t="shared" si="4"/>
        <v>0</v>
      </c>
      <c r="N33" s="15">
        <f t="shared" si="5"/>
        <v>1</v>
      </c>
      <c r="AC33">
        <f t="shared" si="6"/>
        <v>581</v>
      </c>
    </row>
    <row r="34" spans="2:29" x14ac:dyDescent="0.35">
      <c r="B34" s="15" t="s">
        <v>14</v>
      </c>
      <c r="C34" s="15">
        <v>540</v>
      </c>
      <c r="D34" s="15">
        <v>2.6500000953674299</v>
      </c>
      <c r="E34" s="18">
        <f t="shared" si="0"/>
        <v>0</v>
      </c>
      <c r="F34" s="15">
        <f t="shared" si="1"/>
        <v>1</v>
      </c>
      <c r="G34" s="15">
        <v>769</v>
      </c>
      <c r="H34" s="15">
        <v>7.2999998927116394E-2</v>
      </c>
      <c r="I34" s="18">
        <f t="shared" si="2"/>
        <v>0.42407407407407405</v>
      </c>
      <c r="J34" s="15">
        <f t="shared" si="3"/>
        <v>0</v>
      </c>
      <c r="K34" s="15">
        <v>540</v>
      </c>
      <c r="L34" s="15">
        <v>8.65699958801269</v>
      </c>
      <c r="M34" s="18">
        <f t="shared" si="4"/>
        <v>0</v>
      </c>
      <c r="N34" s="15">
        <f t="shared" si="5"/>
        <v>1</v>
      </c>
      <c r="AC34">
        <f t="shared" si="6"/>
        <v>540</v>
      </c>
    </row>
    <row r="35" spans="2:29" x14ac:dyDescent="0.35">
      <c r="B35" s="15" t="s">
        <v>20</v>
      </c>
      <c r="C35" s="15">
        <v>366</v>
      </c>
      <c r="D35" s="15">
        <v>1.96399998664855</v>
      </c>
      <c r="E35" s="18">
        <f t="shared" si="0"/>
        <v>0</v>
      </c>
      <c r="F35" s="15">
        <f t="shared" si="1"/>
        <v>1</v>
      </c>
      <c r="G35" s="15">
        <v>416</v>
      </c>
      <c r="H35" s="15">
        <v>6.4999997615814195E-2</v>
      </c>
      <c r="I35" s="18">
        <f t="shared" si="2"/>
        <v>0.13661202185792351</v>
      </c>
      <c r="J35" s="15">
        <f t="shared" si="3"/>
        <v>0</v>
      </c>
      <c r="K35" s="15">
        <v>366</v>
      </c>
      <c r="L35" s="15">
        <v>6.27600002288818</v>
      </c>
      <c r="M35" s="18">
        <f t="shared" si="4"/>
        <v>0</v>
      </c>
      <c r="N35" s="15">
        <f t="shared" si="5"/>
        <v>1</v>
      </c>
      <c r="AC35">
        <f t="shared" si="6"/>
        <v>366</v>
      </c>
    </row>
    <row r="36" spans="2:29" x14ac:dyDescent="0.35">
      <c r="B36" s="15" t="s">
        <v>15</v>
      </c>
      <c r="C36" s="15">
        <v>571</v>
      </c>
      <c r="D36" s="15">
        <v>1.4650000333786</v>
      </c>
      <c r="E36" s="18">
        <f t="shared" si="0"/>
        <v>0</v>
      </c>
      <c r="F36" s="15">
        <f t="shared" si="1"/>
        <v>1</v>
      </c>
      <c r="G36" s="15">
        <v>718</v>
      </c>
      <c r="H36" s="15">
        <v>5.7999998331069898E-2</v>
      </c>
      <c r="I36" s="18">
        <f t="shared" si="2"/>
        <v>0.2574430823117338</v>
      </c>
      <c r="J36" s="15">
        <f t="shared" si="3"/>
        <v>0</v>
      </c>
      <c r="K36" s="15">
        <v>571</v>
      </c>
      <c r="L36" s="15">
        <v>3.7709999084472599</v>
      </c>
      <c r="M36" s="18">
        <f t="shared" si="4"/>
        <v>0</v>
      </c>
      <c r="N36" s="15">
        <f t="shared" si="5"/>
        <v>1</v>
      </c>
      <c r="AC36">
        <f t="shared" si="6"/>
        <v>571</v>
      </c>
    </row>
  </sheetData>
  <mergeCells count="6">
    <mergeCell ref="S10:V10"/>
    <mergeCell ref="C1:F1"/>
    <mergeCell ref="C10:F10"/>
    <mergeCell ref="G10:J10"/>
    <mergeCell ref="K10:N10"/>
    <mergeCell ref="O10:R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A6F1-7A7C-47CE-B862-4B2778B9D730}">
  <dimension ref="B2:AC146"/>
  <sheetViews>
    <sheetView tabSelected="1" workbookViewId="0">
      <selection activeCell="B7" sqref="B7"/>
    </sheetView>
  </sheetViews>
  <sheetFormatPr baseColWidth="10" defaultColWidth="10.81640625" defaultRowHeight="14.5" x14ac:dyDescent="0.35"/>
  <cols>
    <col min="2" max="2" width="18.7265625" bestFit="1" customWidth="1"/>
    <col min="3" max="3" width="7.36328125" bestFit="1" customWidth="1"/>
    <col min="4" max="4" width="7" bestFit="1" customWidth="1"/>
    <col min="6" max="6" width="10.08984375" bestFit="1" customWidth="1"/>
    <col min="7" max="7" width="4.81640625" bestFit="1" customWidth="1"/>
    <col min="8" max="8" width="7" bestFit="1" customWidth="1"/>
    <col min="10" max="10" width="5.36328125" bestFit="1" customWidth="1"/>
    <col min="12" max="12" width="24.81640625" bestFit="1" customWidth="1"/>
  </cols>
  <sheetData>
    <row r="2" spans="2:29" x14ac:dyDescent="0.35">
      <c r="C2" s="16" t="s">
        <v>1</v>
      </c>
      <c r="D2" s="16" t="s">
        <v>2</v>
      </c>
      <c r="E2" s="16" t="s">
        <v>22</v>
      </c>
      <c r="F2" s="16" t="s">
        <v>33</v>
      </c>
    </row>
    <row r="3" spans="2:29" x14ac:dyDescent="0.35">
      <c r="B3" s="17" t="str">
        <f>C10</f>
        <v>Biased GRASP</v>
      </c>
      <c r="C3" s="12">
        <f>AVERAGE(C12:C146)</f>
        <v>523.20740740740746</v>
      </c>
      <c r="D3" s="12">
        <f>AVERAGE(D12:D146)</f>
        <v>2.8919777777459856</v>
      </c>
      <c r="E3" s="13">
        <f>AVERAGE(E12:E146)</f>
        <v>7.4860596910046834E-4</v>
      </c>
      <c r="F3" s="14">
        <f>SUM(F12:F146)</f>
        <v>123</v>
      </c>
    </row>
    <row r="4" spans="2:29" x14ac:dyDescent="0.35">
      <c r="B4" s="16" t="str">
        <f>G10</f>
        <v>GRASP</v>
      </c>
      <c r="C4" s="9">
        <f>AVERAGE(G12:G146)</f>
        <v>539.96296296296293</v>
      </c>
      <c r="D4" s="9">
        <f>AVERAGE(H12:H146)</f>
        <v>2.9555555555555557</v>
      </c>
      <c r="E4" s="10">
        <f>AVERAGE(I12:I146)</f>
        <v>2.6910675950117452E-2</v>
      </c>
      <c r="F4" s="11">
        <f>SUM(J12:J146)</f>
        <v>55</v>
      </c>
    </row>
    <row r="5" spans="2:29" x14ac:dyDescent="0.35">
      <c r="C5" s="2"/>
      <c r="D5" s="2"/>
      <c r="E5" s="4"/>
      <c r="F5" s="3"/>
    </row>
    <row r="6" spans="2:29" x14ac:dyDescent="0.35">
      <c r="C6" s="2"/>
      <c r="D6" s="2"/>
      <c r="E6" s="4"/>
      <c r="F6" s="3"/>
    </row>
    <row r="7" spans="2:29" x14ac:dyDescent="0.35">
      <c r="C7" s="5"/>
      <c r="D7" s="2"/>
      <c r="E7" s="6"/>
      <c r="F7" s="7"/>
    </row>
    <row r="8" spans="2:29" x14ac:dyDescent="0.35">
      <c r="C8" s="2"/>
      <c r="D8" s="2"/>
      <c r="E8" s="4"/>
      <c r="F8" s="3"/>
    </row>
    <row r="10" spans="2:29" x14ac:dyDescent="0.35">
      <c r="C10" s="20" t="s">
        <v>21</v>
      </c>
      <c r="D10" s="20"/>
      <c r="E10" s="20"/>
      <c r="F10" s="20"/>
      <c r="G10" s="20" t="s">
        <v>209</v>
      </c>
      <c r="H10" s="20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2:29" x14ac:dyDescent="0.35">
      <c r="B11" s="16" t="s">
        <v>0</v>
      </c>
      <c r="C11" s="16" t="s">
        <v>205</v>
      </c>
      <c r="D11" s="16" t="s">
        <v>206</v>
      </c>
      <c r="E11" s="16" t="s">
        <v>207</v>
      </c>
      <c r="F11" s="16" t="s">
        <v>208</v>
      </c>
      <c r="G11" s="16" t="s">
        <v>205</v>
      </c>
      <c r="H11" s="16" t="s">
        <v>206</v>
      </c>
      <c r="I11" s="16" t="s">
        <v>207</v>
      </c>
      <c r="J11" s="16" t="s">
        <v>208</v>
      </c>
      <c r="AC11" t="s">
        <v>18</v>
      </c>
    </row>
    <row r="12" spans="2:29" x14ac:dyDescent="0.35">
      <c r="B12" s="15" t="s">
        <v>211</v>
      </c>
      <c r="C12" s="31">
        <v>897</v>
      </c>
      <c r="D12" s="25">
        <v>5.09800004959106</v>
      </c>
      <c r="E12" s="10">
        <f t="shared" ref="E12:E75" si="0">(C12-$AC12)/$AC12</f>
        <v>0</v>
      </c>
      <c r="F12" s="15">
        <f t="shared" ref="F12:F75" si="1">IF(C12=$AC12,1,0)</f>
        <v>1</v>
      </c>
      <c r="G12" s="15">
        <v>930</v>
      </c>
      <c r="H12" s="15">
        <v>1</v>
      </c>
      <c r="I12" s="10">
        <f>(G12-$AC12)/$AC12</f>
        <v>3.678929765886288E-2</v>
      </c>
      <c r="J12" s="15">
        <f>IF(G12=$AC12,1,0)</f>
        <v>0</v>
      </c>
      <c r="M12" s="1"/>
      <c r="Q12" s="1"/>
      <c r="U12" s="1"/>
      <c r="Y12" s="1"/>
      <c r="AC12">
        <f>MIN(G12,C12)</f>
        <v>897</v>
      </c>
    </row>
    <row r="13" spans="2:29" x14ac:dyDescent="0.35">
      <c r="B13" s="15" t="s">
        <v>212</v>
      </c>
      <c r="C13" s="11">
        <v>961</v>
      </c>
      <c r="D13" s="25">
        <v>4.8070001602172798</v>
      </c>
      <c r="E13" s="10">
        <f t="shared" si="0"/>
        <v>0</v>
      </c>
      <c r="F13" s="15">
        <f t="shared" si="1"/>
        <v>1</v>
      </c>
      <c r="G13" s="15">
        <v>983</v>
      </c>
      <c r="H13" s="15">
        <v>1</v>
      </c>
      <c r="I13" s="10">
        <f t="shared" ref="I13:I76" si="2">(G13-$AC13)/$AC13</f>
        <v>2.2892819979188347E-2</v>
      </c>
      <c r="J13" s="15">
        <f t="shared" ref="J13:J76" si="3">IF(G13=$AC13,1,0)</f>
        <v>0</v>
      </c>
      <c r="Q13" s="1"/>
      <c r="U13" s="1"/>
      <c r="Y13" s="1"/>
      <c r="AC13">
        <f t="shared" ref="AC13:AC76" si="4">MIN(G13,C13)</f>
        <v>961</v>
      </c>
    </row>
    <row r="14" spans="2:29" x14ac:dyDescent="0.35">
      <c r="B14" s="15" t="s">
        <v>213</v>
      </c>
      <c r="C14" s="11">
        <v>895</v>
      </c>
      <c r="D14" s="25">
        <v>5.2319998741149902</v>
      </c>
      <c r="E14" s="10">
        <f t="shared" si="0"/>
        <v>0</v>
      </c>
      <c r="F14" s="15">
        <f t="shared" si="1"/>
        <v>1</v>
      </c>
      <c r="G14" s="15">
        <v>905</v>
      </c>
      <c r="H14" s="15">
        <v>1</v>
      </c>
      <c r="I14" s="10">
        <f t="shared" si="2"/>
        <v>1.11731843575419E-2</v>
      </c>
      <c r="J14" s="15">
        <f t="shared" si="3"/>
        <v>0</v>
      </c>
      <c r="Q14" s="1"/>
      <c r="U14" s="1"/>
      <c r="Y14" s="1"/>
      <c r="AC14">
        <f t="shared" si="4"/>
        <v>895</v>
      </c>
    </row>
    <row r="15" spans="2:29" x14ac:dyDescent="0.35">
      <c r="B15" s="15" t="s">
        <v>214</v>
      </c>
      <c r="C15" s="11">
        <v>846</v>
      </c>
      <c r="D15" s="25">
        <v>4.8470001220703098</v>
      </c>
      <c r="E15" s="10">
        <f t="shared" si="0"/>
        <v>0</v>
      </c>
      <c r="F15" s="15">
        <f t="shared" si="1"/>
        <v>1</v>
      </c>
      <c r="G15" s="15">
        <v>879</v>
      </c>
      <c r="H15" s="15">
        <v>1</v>
      </c>
      <c r="I15" s="10">
        <f t="shared" si="2"/>
        <v>3.9007092198581561E-2</v>
      </c>
      <c r="J15" s="15">
        <f t="shared" si="3"/>
        <v>0</v>
      </c>
      <c r="Q15" s="1"/>
      <c r="U15" s="1"/>
      <c r="Y15" s="1"/>
      <c r="AC15">
        <f t="shared" si="4"/>
        <v>846</v>
      </c>
    </row>
    <row r="16" spans="2:29" x14ac:dyDescent="0.35">
      <c r="B16" s="15" t="s">
        <v>215</v>
      </c>
      <c r="C16" s="11">
        <v>840</v>
      </c>
      <c r="D16" s="25">
        <v>5.3460001945495597</v>
      </c>
      <c r="E16" s="10">
        <f t="shared" si="0"/>
        <v>0</v>
      </c>
      <c r="F16" s="15">
        <f t="shared" si="1"/>
        <v>1</v>
      </c>
      <c r="G16" s="15">
        <v>907</v>
      </c>
      <c r="H16" s="15">
        <v>1</v>
      </c>
      <c r="I16" s="10">
        <f t="shared" si="2"/>
        <v>7.9761904761904756E-2</v>
      </c>
      <c r="J16" s="15">
        <f t="shared" si="3"/>
        <v>0</v>
      </c>
      <c r="Q16" s="1"/>
      <c r="U16" s="1"/>
      <c r="Y16" s="1"/>
      <c r="AC16">
        <f t="shared" si="4"/>
        <v>840</v>
      </c>
    </row>
    <row r="17" spans="2:29" x14ac:dyDescent="0.35">
      <c r="B17" s="15" t="s">
        <v>216</v>
      </c>
      <c r="C17" s="11">
        <v>596</v>
      </c>
      <c r="D17" s="25">
        <v>3.0369999408721902</v>
      </c>
      <c r="E17" s="10">
        <f t="shared" si="0"/>
        <v>8.4602368866328256E-3</v>
      </c>
      <c r="F17" s="15">
        <f t="shared" si="1"/>
        <v>0</v>
      </c>
      <c r="G17" s="15">
        <v>591</v>
      </c>
      <c r="H17" s="15">
        <v>1</v>
      </c>
      <c r="I17" s="10">
        <f t="shared" si="2"/>
        <v>0</v>
      </c>
      <c r="J17" s="15">
        <f t="shared" si="3"/>
        <v>1</v>
      </c>
      <c r="Q17" s="1"/>
      <c r="U17" s="1"/>
      <c r="Y17" s="1"/>
      <c r="AC17">
        <f t="shared" si="4"/>
        <v>591</v>
      </c>
    </row>
    <row r="18" spans="2:29" x14ac:dyDescent="0.35">
      <c r="B18" s="15" t="s">
        <v>217</v>
      </c>
      <c r="C18" s="11">
        <v>657</v>
      </c>
      <c r="D18" s="25">
        <v>3.4749999046325599</v>
      </c>
      <c r="E18" s="10">
        <f t="shared" si="0"/>
        <v>0</v>
      </c>
      <c r="F18" s="15">
        <f t="shared" si="1"/>
        <v>1</v>
      </c>
      <c r="G18" s="15">
        <v>687</v>
      </c>
      <c r="H18" s="15">
        <v>1</v>
      </c>
      <c r="I18" s="10">
        <f t="shared" si="2"/>
        <v>4.5662100456621002E-2</v>
      </c>
      <c r="J18" s="15">
        <f t="shared" si="3"/>
        <v>0</v>
      </c>
      <c r="Q18" s="1"/>
      <c r="U18" s="1"/>
      <c r="Y18" s="1"/>
      <c r="AC18">
        <f t="shared" si="4"/>
        <v>657</v>
      </c>
    </row>
    <row r="19" spans="2:29" x14ac:dyDescent="0.35">
      <c r="B19" s="15" t="s">
        <v>218</v>
      </c>
      <c r="C19" s="11">
        <v>615</v>
      </c>
      <c r="D19" s="25">
        <v>3.3729999065399099</v>
      </c>
      <c r="E19" s="10">
        <f t="shared" si="0"/>
        <v>0</v>
      </c>
      <c r="F19" s="15">
        <f t="shared" si="1"/>
        <v>1</v>
      </c>
      <c r="G19" s="15">
        <v>648</v>
      </c>
      <c r="H19" s="15">
        <v>1</v>
      </c>
      <c r="I19" s="10">
        <f t="shared" si="2"/>
        <v>5.3658536585365853E-2</v>
      </c>
      <c r="J19" s="15">
        <f t="shared" si="3"/>
        <v>0</v>
      </c>
      <c r="Q19" s="1"/>
      <c r="U19" s="1"/>
      <c r="Y19" s="1"/>
      <c r="AC19">
        <f t="shared" si="4"/>
        <v>615</v>
      </c>
    </row>
    <row r="20" spans="2:29" x14ac:dyDescent="0.35">
      <c r="B20" s="15" t="s">
        <v>219</v>
      </c>
      <c r="C20" s="11">
        <v>558</v>
      </c>
      <c r="D20" s="25">
        <v>3.6310000419616699</v>
      </c>
      <c r="E20" s="10">
        <f t="shared" si="0"/>
        <v>0</v>
      </c>
      <c r="F20" s="15">
        <f t="shared" si="1"/>
        <v>1</v>
      </c>
      <c r="G20" s="15">
        <v>602</v>
      </c>
      <c r="H20" s="15">
        <v>1</v>
      </c>
      <c r="I20" s="10">
        <f t="shared" si="2"/>
        <v>7.8853046594982074E-2</v>
      </c>
      <c r="J20" s="15">
        <f t="shared" si="3"/>
        <v>0</v>
      </c>
      <c r="Q20" s="1"/>
      <c r="U20" s="1"/>
      <c r="Y20" s="1"/>
      <c r="AC20">
        <f t="shared" si="4"/>
        <v>558</v>
      </c>
    </row>
    <row r="21" spans="2:29" x14ac:dyDescent="0.35">
      <c r="B21" s="15" t="s">
        <v>220</v>
      </c>
      <c r="C21" s="11">
        <v>619</v>
      </c>
      <c r="D21" s="25">
        <v>3.1459999084472599</v>
      </c>
      <c r="E21" s="10">
        <f t="shared" si="0"/>
        <v>0</v>
      </c>
      <c r="F21" s="15">
        <f t="shared" si="1"/>
        <v>1</v>
      </c>
      <c r="G21" s="15">
        <v>646</v>
      </c>
      <c r="H21" s="15">
        <v>1</v>
      </c>
      <c r="I21" s="10">
        <f t="shared" si="2"/>
        <v>4.361873990306947E-2</v>
      </c>
      <c r="J21" s="15">
        <f t="shared" si="3"/>
        <v>0</v>
      </c>
      <c r="Q21" s="1"/>
      <c r="U21" s="1"/>
      <c r="Y21" s="1"/>
      <c r="AC21">
        <f t="shared" si="4"/>
        <v>619</v>
      </c>
    </row>
    <row r="22" spans="2:29" x14ac:dyDescent="0.35">
      <c r="B22" s="15" t="s">
        <v>221</v>
      </c>
      <c r="C22" s="11">
        <v>418</v>
      </c>
      <c r="D22" s="25">
        <v>2.2960000038146902</v>
      </c>
      <c r="E22" s="10">
        <f t="shared" si="0"/>
        <v>0</v>
      </c>
      <c r="F22" s="15">
        <f t="shared" si="1"/>
        <v>1</v>
      </c>
      <c r="G22" s="15">
        <v>422</v>
      </c>
      <c r="H22" s="15">
        <v>1</v>
      </c>
      <c r="I22" s="10">
        <f t="shared" si="2"/>
        <v>9.5693779904306216E-3</v>
      </c>
      <c r="J22" s="15">
        <f t="shared" si="3"/>
        <v>0</v>
      </c>
      <c r="Q22" s="1"/>
      <c r="U22" s="1"/>
      <c r="Y22" s="1"/>
      <c r="AC22">
        <f t="shared" si="4"/>
        <v>418</v>
      </c>
    </row>
    <row r="23" spans="2:29" x14ac:dyDescent="0.35">
      <c r="B23" s="15" t="s">
        <v>222</v>
      </c>
      <c r="C23" s="11">
        <v>447</v>
      </c>
      <c r="D23" s="25">
        <v>2.43300008773803</v>
      </c>
      <c r="E23" s="10">
        <f t="shared" si="0"/>
        <v>0</v>
      </c>
      <c r="F23" s="15">
        <f t="shared" si="1"/>
        <v>1</v>
      </c>
      <c r="G23" s="15">
        <v>472</v>
      </c>
      <c r="H23" s="15">
        <v>1</v>
      </c>
      <c r="I23" s="10">
        <f t="shared" si="2"/>
        <v>5.5928411633109618E-2</v>
      </c>
      <c r="J23" s="15">
        <f t="shared" si="3"/>
        <v>0</v>
      </c>
      <c r="Q23" s="1"/>
      <c r="U23" s="1"/>
      <c r="Y23" s="1"/>
      <c r="AC23">
        <f t="shared" si="4"/>
        <v>447</v>
      </c>
    </row>
    <row r="24" spans="2:29" x14ac:dyDescent="0.35">
      <c r="B24" s="15" t="s">
        <v>223</v>
      </c>
      <c r="C24" s="11">
        <v>420</v>
      </c>
      <c r="D24" s="25">
        <v>3.3380000591278001</v>
      </c>
      <c r="E24" s="10">
        <f t="shared" si="0"/>
        <v>0</v>
      </c>
      <c r="F24" s="15">
        <f t="shared" si="1"/>
        <v>1</v>
      </c>
      <c r="G24" s="15">
        <v>427</v>
      </c>
      <c r="H24" s="15">
        <v>1</v>
      </c>
      <c r="I24" s="10">
        <f t="shared" si="2"/>
        <v>1.6666666666666666E-2</v>
      </c>
      <c r="J24" s="15">
        <f t="shared" si="3"/>
        <v>0</v>
      </c>
      <c r="Q24" s="1"/>
      <c r="U24" s="1"/>
      <c r="Y24" s="1"/>
      <c r="AC24">
        <f t="shared" si="4"/>
        <v>420</v>
      </c>
    </row>
    <row r="25" spans="2:29" x14ac:dyDescent="0.35">
      <c r="B25" s="15" t="s">
        <v>224</v>
      </c>
      <c r="C25" s="11">
        <v>403</v>
      </c>
      <c r="D25" s="25">
        <v>2.7039999961853001</v>
      </c>
      <c r="E25" s="10">
        <f t="shared" si="0"/>
        <v>0</v>
      </c>
      <c r="F25" s="15">
        <f t="shared" si="1"/>
        <v>1</v>
      </c>
      <c r="G25" s="15">
        <v>418</v>
      </c>
      <c r="H25" s="15">
        <v>1</v>
      </c>
      <c r="I25" s="10">
        <f t="shared" si="2"/>
        <v>3.7220843672456573E-2</v>
      </c>
      <c r="J25" s="15">
        <f t="shared" si="3"/>
        <v>0</v>
      </c>
      <c r="Q25" s="1"/>
      <c r="U25" s="1"/>
      <c r="Y25" s="1"/>
      <c r="AC25">
        <f t="shared" si="4"/>
        <v>403</v>
      </c>
    </row>
    <row r="26" spans="2:29" x14ac:dyDescent="0.35">
      <c r="B26" s="15" t="s">
        <v>225</v>
      </c>
      <c r="C26" s="11">
        <v>378</v>
      </c>
      <c r="D26" s="25">
        <v>2.4189999103546098</v>
      </c>
      <c r="E26" s="10">
        <f t="shared" si="0"/>
        <v>0</v>
      </c>
      <c r="F26" s="15">
        <f t="shared" si="1"/>
        <v>1</v>
      </c>
      <c r="G26" s="15">
        <v>379</v>
      </c>
      <c r="H26" s="15">
        <v>1</v>
      </c>
      <c r="I26" s="10">
        <f t="shared" si="2"/>
        <v>2.6455026455026454E-3</v>
      </c>
      <c r="J26" s="15">
        <f t="shared" si="3"/>
        <v>0</v>
      </c>
      <c r="Q26" s="1"/>
      <c r="U26" s="1"/>
      <c r="Y26" s="1"/>
      <c r="AC26">
        <f t="shared" si="4"/>
        <v>378</v>
      </c>
    </row>
    <row r="27" spans="2:29" x14ac:dyDescent="0.35">
      <c r="B27" s="15" t="s">
        <v>226</v>
      </c>
      <c r="C27" s="11">
        <v>758</v>
      </c>
      <c r="D27" s="25">
        <v>3.2349998950958199</v>
      </c>
      <c r="E27" s="10">
        <f t="shared" si="0"/>
        <v>1.2016021361815754E-2</v>
      </c>
      <c r="F27" s="15">
        <f t="shared" si="1"/>
        <v>0</v>
      </c>
      <c r="G27" s="15">
        <v>749</v>
      </c>
      <c r="H27" s="15">
        <v>2</v>
      </c>
      <c r="I27" s="10">
        <f t="shared" si="2"/>
        <v>0</v>
      </c>
      <c r="J27" s="15">
        <f t="shared" si="3"/>
        <v>1</v>
      </c>
      <c r="Q27" s="1"/>
      <c r="U27" s="1"/>
      <c r="Y27" s="1"/>
      <c r="AC27">
        <f t="shared" si="4"/>
        <v>749</v>
      </c>
    </row>
    <row r="28" spans="2:29" x14ac:dyDescent="0.35">
      <c r="B28" s="15" t="s">
        <v>227</v>
      </c>
      <c r="C28" s="11">
        <v>700</v>
      </c>
      <c r="D28" s="25">
        <v>3.29900002479553</v>
      </c>
      <c r="E28" s="10">
        <f t="shared" si="0"/>
        <v>0</v>
      </c>
      <c r="F28" s="15">
        <f t="shared" si="1"/>
        <v>1</v>
      </c>
      <c r="G28" s="15">
        <v>705</v>
      </c>
      <c r="H28" s="15">
        <v>3</v>
      </c>
      <c r="I28" s="10">
        <f t="shared" si="2"/>
        <v>7.1428571428571426E-3</v>
      </c>
      <c r="J28" s="15">
        <f t="shared" si="3"/>
        <v>0</v>
      </c>
      <c r="Q28" s="1"/>
      <c r="U28" s="1"/>
      <c r="Y28" s="1"/>
      <c r="AC28">
        <f t="shared" si="4"/>
        <v>700</v>
      </c>
    </row>
    <row r="29" spans="2:29" x14ac:dyDescent="0.35">
      <c r="B29" s="15" t="s">
        <v>228</v>
      </c>
      <c r="C29" s="11">
        <v>724</v>
      </c>
      <c r="D29" s="25">
        <v>3.0169999599456698</v>
      </c>
      <c r="E29" s="10">
        <f t="shared" si="0"/>
        <v>0</v>
      </c>
      <c r="F29" s="15">
        <f t="shared" si="1"/>
        <v>1</v>
      </c>
      <c r="G29" s="15">
        <v>730</v>
      </c>
      <c r="H29" s="15">
        <v>3</v>
      </c>
      <c r="I29" s="10">
        <f t="shared" si="2"/>
        <v>8.2872928176795577E-3</v>
      </c>
      <c r="J29" s="15">
        <f t="shared" si="3"/>
        <v>0</v>
      </c>
      <c r="Q29" s="1"/>
      <c r="U29" s="1"/>
      <c r="Y29" s="1"/>
      <c r="AC29">
        <f t="shared" si="4"/>
        <v>724</v>
      </c>
    </row>
    <row r="30" spans="2:29" x14ac:dyDescent="0.35">
      <c r="B30" s="15" t="s">
        <v>229</v>
      </c>
      <c r="C30" s="11">
        <v>754</v>
      </c>
      <c r="D30" s="25">
        <v>3.1400001049041699</v>
      </c>
      <c r="E30" s="10">
        <f t="shared" si="0"/>
        <v>0</v>
      </c>
      <c r="F30" s="15">
        <f t="shared" si="1"/>
        <v>1</v>
      </c>
      <c r="G30" s="15">
        <v>775</v>
      </c>
      <c r="H30" s="15">
        <v>2</v>
      </c>
      <c r="I30" s="10">
        <f t="shared" si="2"/>
        <v>2.7851458885941646E-2</v>
      </c>
      <c r="J30" s="15">
        <f t="shared" si="3"/>
        <v>0</v>
      </c>
      <c r="Q30" s="1"/>
      <c r="U30" s="1"/>
      <c r="Y30" s="1"/>
      <c r="AC30">
        <f t="shared" si="4"/>
        <v>754</v>
      </c>
    </row>
    <row r="31" spans="2:29" x14ac:dyDescent="0.35">
      <c r="B31" s="15" t="s">
        <v>230</v>
      </c>
      <c r="C31" s="11">
        <v>726</v>
      </c>
      <c r="D31" s="25">
        <v>3.2799999713897701</v>
      </c>
      <c r="E31" s="10">
        <f t="shared" si="0"/>
        <v>0</v>
      </c>
      <c r="F31" s="15">
        <f t="shared" si="1"/>
        <v>1</v>
      </c>
      <c r="G31" s="15">
        <v>743</v>
      </c>
      <c r="H31" s="15">
        <v>2</v>
      </c>
      <c r="I31" s="10">
        <f t="shared" si="2"/>
        <v>2.3415977961432508E-2</v>
      </c>
      <c r="J31" s="15">
        <f t="shared" si="3"/>
        <v>0</v>
      </c>
      <c r="Q31" s="1"/>
      <c r="U31" s="1"/>
      <c r="Y31" s="1"/>
      <c r="AC31">
        <f t="shared" si="4"/>
        <v>726</v>
      </c>
    </row>
    <row r="32" spans="2:29" x14ac:dyDescent="0.35">
      <c r="B32" s="15" t="s">
        <v>231</v>
      </c>
      <c r="C32" s="11">
        <v>461</v>
      </c>
      <c r="D32" s="25">
        <v>2.8320000171661301</v>
      </c>
      <c r="E32" s="10">
        <f t="shared" si="0"/>
        <v>0</v>
      </c>
      <c r="F32" s="15">
        <f t="shared" si="1"/>
        <v>1</v>
      </c>
      <c r="G32" s="15">
        <v>461</v>
      </c>
      <c r="H32" s="15">
        <v>3</v>
      </c>
      <c r="I32" s="10">
        <f t="shared" si="2"/>
        <v>0</v>
      </c>
      <c r="J32" s="15">
        <f t="shared" si="3"/>
        <v>1</v>
      </c>
      <c r="Q32" s="1"/>
      <c r="U32" s="1"/>
      <c r="Y32" s="1"/>
      <c r="AC32">
        <f t="shared" si="4"/>
        <v>461</v>
      </c>
    </row>
    <row r="33" spans="2:29" x14ac:dyDescent="0.35">
      <c r="B33" s="15" t="s">
        <v>232</v>
      </c>
      <c r="C33" s="11">
        <v>437</v>
      </c>
      <c r="D33" s="25">
        <v>2.9219999313354399</v>
      </c>
      <c r="E33" s="10">
        <f t="shared" si="0"/>
        <v>0</v>
      </c>
      <c r="F33" s="15">
        <f t="shared" si="1"/>
        <v>1</v>
      </c>
      <c r="G33" s="15">
        <v>448</v>
      </c>
      <c r="H33" s="15">
        <v>2</v>
      </c>
      <c r="I33" s="10">
        <f t="shared" si="2"/>
        <v>2.5171624713958809E-2</v>
      </c>
      <c r="J33" s="15">
        <f t="shared" si="3"/>
        <v>0</v>
      </c>
      <c r="Q33" s="1"/>
      <c r="U33" s="1"/>
      <c r="Y33" s="1"/>
      <c r="AC33">
        <f t="shared" si="4"/>
        <v>437</v>
      </c>
    </row>
    <row r="34" spans="2:29" x14ac:dyDescent="0.35">
      <c r="B34" s="15" t="s">
        <v>233</v>
      </c>
      <c r="C34" s="11">
        <v>434</v>
      </c>
      <c r="D34" s="25">
        <v>2.3540000915527299</v>
      </c>
      <c r="E34" s="10">
        <f t="shared" si="0"/>
        <v>0</v>
      </c>
      <c r="F34" s="15">
        <f t="shared" si="1"/>
        <v>1</v>
      </c>
      <c r="G34" s="15">
        <v>443</v>
      </c>
      <c r="H34" s="15">
        <v>3</v>
      </c>
      <c r="I34" s="10">
        <f t="shared" si="2"/>
        <v>2.0737327188940093E-2</v>
      </c>
      <c r="J34" s="15">
        <f t="shared" si="3"/>
        <v>0</v>
      </c>
      <c r="Q34" s="1"/>
      <c r="U34" s="1"/>
      <c r="Y34" s="1"/>
      <c r="AC34">
        <f t="shared" si="4"/>
        <v>434</v>
      </c>
    </row>
    <row r="35" spans="2:29" x14ac:dyDescent="0.35">
      <c r="B35" s="15" t="s">
        <v>234</v>
      </c>
      <c r="C35" s="11">
        <v>489</v>
      </c>
      <c r="D35" s="25">
        <v>2.3280000686645499</v>
      </c>
      <c r="E35" s="10">
        <f t="shared" si="0"/>
        <v>0</v>
      </c>
      <c r="F35" s="15">
        <f t="shared" si="1"/>
        <v>1</v>
      </c>
      <c r="G35" s="15">
        <v>489</v>
      </c>
      <c r="H35" s="15">
        <v>2</v>
      </c>
      <c r="I35" s="10">
        <f t="shared" si="2"/>
        <v>0</v>
      </c>
      <c r="J35" s="15">
        <f t="shared" si="3"/>
        <v>1</v>
      </c>
      <c r="Q35" s="1"/>
      <c r="U35" s="1"/>
      <c r="Y35" s="1"/>
      <c r="AC35">
        <f t="shared" si="4"/>
        <v>489</v>
      </c>
    </row>
    <row r="36" spans="2:29" x14ac:dyDescent="0.35">
      <c r="B36" s="15" t="s">
        <v>235</v>
      </c>
      <c r="C36" s="11">
        <v>462</v>
      </c>
      <c r="D36" s="25">
        <v>2.7139999866485498</v>
      </c>
      <c r="E36" s="10">
        <f t="shared" si="0"/>
        <v>0</v>
      </c>
      <c r="F36" s="15">
        <f t="shared" si="1"/>
        <v>1</v>
      </c>
      <c r="G36" s="15">
        <v>470</v>
      </c>
      <c r="H36" s="15">
        <v>3</v>
      </c>
      <c r="I36" s="10">
        <f t="shared" si="2"/>
        <v>1.7316017316017316E-2</v>
      </c>
      <c r="J36" s="15">
        <f t="shared" si="3"/>
        <v>0</v>
      </c>
      <c r="Q36" s="1"/>
      <c r="U36" s="1"/>
      <c r="Y36" s="1"/>
      <c r="AC36">
        <f t="shared" si="4"/>
        <v>462</v>
      </c>
    </row>
    <row r="37" spans="2:29" x14ac:dyDescent="0.35">
      <c r="B37" s="15" t="s">
        <v>236</v>
      </c>
      <c r="C37" s="11">
        <v>260</v>
      </c>
      <c r="D37" s="25">
        <v>1.44599997997283</v>
      </c>
      <c r="E37" s="10">
        <f t="shared" si="0"/>
        <v>0</v>
      </c>
      <c r="F37" s="15">
        <f t="shared" si="1"/>
        <v>1</v>
      </c>
      <c r="G37" s="15">
        <v>260</v>
      </c>
      <c r="H37" s="15">
        <v>2</v>
      </c>
      <c r="I37" s="10">
        <f t="shared" si="2"/>
        <v>0</v>
      </c>
      <c r="J37" s="15">
        <f t="shared" si="3"/>
        <v>1</v>
      </c>
      <c r="Q37" s="1"/>
      <c r="U37" s="1"/>
      <c r="Y37" s="1"/>
      <c r="AC37">
        <f t="shared" si="4"/>
        <v>260</v>
      </c>
    </row>
    <row r="38" spans="2:29" x14ac:dyDescent="0.35">
      <c r="B38" s="15" t="s">
        <v>237</v>
      </c>
      <c r="C38" s="11">
        <v>271</v>
      </c>
      <c r="D38" s="25">
        <v>1.26300001144409</v>
      </c>
      <c r="E38" s="10">
        <f t="shared" si="0"/>
        <v>0</v>
      </c>
      <c r="F38" s="15">
        <f t="shared" si="1"/>
        <v>1</v>
      </c>
      <c r="G38" s="15">
        <v>271</v>
      </c>
      <c r="H38" s="15">
        <v>2</v>
      </c>
      <c r="I38" s="10">
        <f t="shared" si="2"/>
        <v>0</v>
      </c>
      <c r="J38" s="15">
        <f t="shared" si="3"/>
        <v>1</v>
      </c>
      <c r="Q38" s="1"/>
      <c r="U38" s="1"/>
      <c r="Y38" s="1"/>
      <c r="AC38">
        <f t="shared" si="4"/>
        <v>271</v>
      </c>
    </row>
    <row r="39" spans="2:29" x14ac:dyDescent="0.35">
      <c r="B39" s="15" t="s">
        <v>238</v>
      </c>
      <c r="C39" s="11">
        <v>283</v>
      </c>
      <c r="D39" s="25">
        <v>1.32500004768371</v>
      </c>
      <c r="E39" s="10">
        <f t="shared" si="0"/>
        <v>0</v>
      </c>
      <c r="F39" s="15">
        <f t="shared" si="1"/>
        <v>1</v>
      </c>
      <c r="G39" s="15">
        <v>283</v>
      </c>
      <c r="H39" s="15">
        <v>3</v>
      </c>
      <c r="I39" s="10">
        <f t="shared" si="2"/>
        <v>0</v>
      </c>
      <c r="J39" s="15">
        <f t="shared" si="3"/>
        <v>1</v>
      </c>
      <c r="Q39" s="1"/>
      <c r="U39" s="1"/>
      <c r="Y39" s="1"/>
      <c r="AC39">
        <f t="shared" si="4"/>
        <v>283</v>
      </c>
    </row>
    <row r="40" spans="2:29" x14ac:dyDescent="0.35">
      <c r="B40" s="15" t="s">
        <v>239</v>
      </c>
      <c r="C40" s="11">
        <v>291</v>
      </c>
      <c r="D40" s="25">
        <v>1.7339999675750699</v>
      </c>
      <c r="E40" s="10">
        <f t="shared" si="0"/>
        <v>0</v>
      </c>
      <c r="F40" s="15">
        <f t="shared" si="1"/>
        <v>1</v>
      </c>
      <c r="G40" s="15">
        <v>296</v>
      </c>
      <c r="H40" s="15">
        <v>2</v>
      </c>
      <c r="I40" s="10">
        <f t="shared" si="2"/>
        <v>1.7182130584192441E-2</v>
      </c>
      <c r="J40" s="15">
        <f t="shared" si="3"/>
        <v>0</v>
      </c>
      <c r="Q40" s="1"/>
      <c r="U40" s="1"/>
      <c r="Y40" s="1"/>
      <c r="AC40">
        <f t="shared" si="4"/>
        <v>291</v>
      </c>
    </row>
    <row r="41" spans="2:29" x14ac:dyDescent="0.35">
      <c r="B41" s="15" t="s">
        <v>240</v>
      </c>
      <c r="C41" s="11">
        <v>269</v>
      </c>
      <c r="D41" s="25">
        <v>1.32500004768371</v>
      </c>
      <c r="E41" s="10">
        <f t="shared" si="0"/>
        <v>0</v>
      </c>
      <c r="F41" s="15">
        <f t="shared" si="1"/>
        <v>1</v>
      </c>
      <c r="G41" s="15">
        <v>269</v>
      </c>
      <c r="H41" s="15">
        <v>2</v>
      </c>
      <c r="I41" s="10">
        <f t="shared" si="2"/>
        <v>0</v>
      </c>
      <c r="J41" s="15">
        <f t="shared" si="3"/>
        <v>1</v>
      </c>
      <c r="Q41" s="1"/>
      <c r="U41" s="1"/>
      <c r="Y41" s="1"/>
      <c r="AC41">
        <f t="shared" si="4"/>
        <v>269</v>
      </c>
    </row>
    <row r="42" spans="2:29" x14ac:dyDescent="0.35">
      <c r="B42" s="15" t="s">
        <v>241</v>
      </c>
      <c r="C42" s="11">
        <v>734</v>
      </c>
      <c r="D42" s="25">
        <v>1.8780000209808301</v>
      </c>
      <c r="E42" s="10">
        <f t="shared" si="0"/>
        <v>5.4794520547945206E-3</v>
      </c>
      <c r="F42" s="15">
        <f t="shared" si="1"/>
        <v>0</v>
      </c>
      <c r="G42" s="15">
        <v>730</v>
      </c>
      <c r="H42" s="15">
        <v>4</v>
      </c>
      <c r="I42" s="10">
        <f t="shared" si="2"/>
        <v>0</v>
      </c>
      <c r="J42" s="15">
        <f t="shared" si="3"/>
        <v>1</v>
      </c>
      <c r="Q42" s="1"/>
      <c r="U42" s="1"/>
      <c r="Y42" s="1"/>
      <c r="AC42">
        <f t="shared" si="4"/>
        <v>730</v>
      </c>
    </row>
    <row r="43" spans="2:29" x14ac:dyDescent="0.35">
      <c r="B43" s="15" t="s">
        <v>242</v>
      </c>
      <c r="C43" s="11">
        <v>688</v>
      </c>
      <c r="D43" s="25">
        <v>1.7510000467300399</v>
      </c>
      <c r="E43" s="10">
        <f t="shared" si="0"/>
        <v>0</v>
      </c>
      <c r="F43" s="15">
        <f t="shared" si="1"/>
        <v>1</v>
      </c>
      <c r="G43" s="15">
        <v>688</v>
      </c>
      <c r="H43" s="15">
        <v>4</v>
      </c>
      <c r="I43" s="10">
        <f t="shared" si="2"/>
        <v>0</v>
      </c>
      <c r="J43" s="15">
        <f t="shared" si="3"/>
        <v>1</v>
      </c>
      <c r="Q43" s="1"/>
      <c r="U43" s="1"/>
      <c r="Y43" s="1"/>
      <c r="AC43">
        <f t="shared" si="4"/>
        <v>688</v>
      </c>
    </row>
    <row r="44" spans="2:29" x14ac:dyDescent="0.35">
      <c r="B44" s="15" t="s">
        <v>243</v>
      </c>
      <c r="C44" s="11">
        <v>718</v>
      </c>
      <c r="D44" s="25">
        <v>1.9390000104904099</v>
      </c>
      <c r="E44" s="10">
        <f t="shared" si="0"/>
        <v>0</v>
      </c>
      <c r="F44" s="15">
        <f t="shared" si="1"/>
        <v>1</v>
      </c>
      <c r="G44" s="15">
        <v>718</v>
      </c>
      <c r="H44" s="15">
        <v>4</v>
      </c>
      <c r="I44" s="10">
        <f t="shared" si="2"/>
        <v>0</v>
      </c>
      <c r="J44" s="15">
        <f t="shared" si="3"/>
        <v>1</v>
      </c>
      <c r="Q44" s="1"/>
      <c r="U44" s="1"/>
      <c r="Y44" s="1"/>
      <c r="AC44">
        <f t="shared" si="4"/>
        <v>718</v>
      </c>
    </row>
    <row r="45" spans="2:29" x14ac:dyDescent="0.35">
      <c r="B45" s="15" t="s">
        <v>244</v>
      </c>
      <c r="C45" s="11">
        <v>712</v>
      </c>
      <c r="D45" s="25">
        <v>2.0880000591278001</v>
      </c>
      <c r="E45" s="10">
        <f t="shared" si="0"/>
        <v>4.2313117066290554E-3</v>
      </c>
      <c r="F45" s="15">
        <f t="shared" si="1"/>
        <v>0</v>
      </c>
      <c r="G45" s="15">
        <v>709</v>
      </c>
      <c r="H45" s="15">
        <v>4</v>
      </c>
      <c r="I45" s="10">
        <f t="shared" si="2"/>
        <v>0</v>
      </c>
      <c r="J45" s="15">
        <f t="shared" si="3"/>
        <v>1</v>
      </c>
      <c r="Q45" s="1"/>
      <c r="U45" s="1"/>
      <c r="Y45" s="1"/>
      <c r="AC45">
        <f t="shared" si="4"/>
        <v>709</v>
      </c>
    </row>
    <row r="46" spans="2:29" x14ac:dyDescent="0.35">
      <c r="B46" s="15" t="s">
        <v>245</v>
      </c>
      <c r="C46" s="11">
        <v>703</v>
      </c>
      <c r="D46" s="25">
        <v>1.8470000028610201</v>
      </c>
      <c r="E46" s="10">
        <f t="shared" si="0"/>
        <v>0</v>
      </c>
      <c r="F46" s="15">
        <f t="shared" si="1"/>
        <v>1</v>
      </c>
      <c r="G46" s="15">
        <v>710</v>
      </c>
      <c r="H46" s="15">
        <v>4</v>
      </c>
      <c r="I46" s="10">
        <f t="shared" si="2"/>
        <v>9.9573257467994308E-3</v>
      </c>
      <c r="J46" s="15">
        <f t="shared" si="3"/>
        <v>0</v>
      </c>
      <c r="Q46" s="1"/>
      <c r="U46" s="1"/>
      <c r="Y46" s="1"/>
      <c r="AC46">
        <f t="shared" si="4"/>
        <v>703</v>
      </c>
    </row>
    <row r="47" spans="2:29" x14ac:dyDescent="0.35">
      <c r="B47" s="15" t="s">
        <v>246</v>
      </c>
      <c r="C47" s="11">
        <v>442</v>
      </c>
      <c r="D47" s="25">
        <v>1.6360000371932899</v>
      </c>
      <c r="E47" s="10">
        <f t="shared" si="0"/>
        <v>0</v>
      </c>
      <c r="F47" s="15">
        <f t="shared" si="1"/>
        <v>1</v>
      </c>
      <c r="G47" s="15">
        <v>452</v>
      </c>
      <c r="H47" s="15">
        <v>5</v>
      </c>
      <c r="I47" s="10">
        <f t="shared" si="2"/>
        <v>2.2624434389140271E-2</v>
      </c>
      <c r="J47" s="15">
        <f t="shared" si="3"/>
        <v>0</v>
      </c>
      <c r="Q47" s="1"/>
      <c r="U47" s="1"/>
      <c r="Y47" s="1"/>
      <c r="AC47">
        <f t="shared" si="4"/>
        <v>442</v>
      </c>
    </row>
    <row r="48" spans="2:29" x14ac:dyDescent="0.35">
      <c r="B48" s="15" t="s">
        <v>247</v>
      </c>
      <c r="C48" s="11">
        <v>430</v>
      </c>
      <c r="D48" s="25">
        <v>1.6859999895095801</v>
      </c>
      <c r="E48" s="10">
        <f t="shared" si="0"/>
        <v>0</v>
      </c>
      <c r="F48" s="15">
        <f t="shared" si="1"/>
        <v>1</v>
      </c>
      <c r="G48" s="15">
        <v>430</v>
      </c>
      <c r="H48" s="15">
        <v>4</v>
      </c>
      <c r="I48" s="10">
        <f t="shared" si="2"/>
        <v>0</v>
      </c>
      <c r="J48" s="15">
        <f t="shared" si="3"/>
        <v>1</v>
      </c>
      <c r="Q48" s="1"/>
      <c r="U48" s="1"/>
      <c r="Y48" s="1"/>
      <c r="AC48">
        <f t="shared" si="4"/>
        <v>430</v>
      </c>
    </row>
    <row r="49" spans="2:29" x14ac:dyDescent="0.35">
      <c r="B49" s="15" t="s">
        <v>248</v>
      </c>
      <c r="C49" s="11">
        <v>426</v>
      </c>
      <c r="D49" s="25">
        <v>1.79499995708465</v>
      </c>
      <c r="E49" s="10">
        <f t="shared" si="0"/>
        <v>0</v>
      </c>
      <c r="F49" s="15">
        <f t="shared" si="1"/>
        <v>1</v>
      </c>
      <c r="G49" s="15">
        <v>426</v>
      </c>
      <c r="H49" s="15">
        <v>4</v>
      </c>
      <c r="I49" s="10">
        <f t="shared" si="2"/>
        <v>0</v>
      </c>
      <c r="J49" s="15">
        <f t="shared" si="3"/>
        <v>1</v>
      </c>
      <c r="Q49" s="1"/>
      <c r="U49" s="1"/>
      <c r="Y49" s="1"/>
      <c r="AC49">
        <f t="shared" si="4"/>
        <v>426</v>
      </c>
    </row>
    <row r="50" spans="2:29" x14ac:dyDescent="0.35">
      <c r="B50" s="15" t="s">
        <v>249</v>
      </c>
      <c r="C50" s="11">
        <v>428</v>
      </c>
      <c r="D50" s="25">
        <v>1.625</v>
      </c>
      <c r="E50" s="10">
        <f t="shared" si="0"/>
        <v>0</v>
      </c>
      <c r="F50" s="15">
        <f t="shared" si="1"/>
        <v>1</v>
      </c>
      <c r="G50" s="15">
        <v>428</v>
      </c>
      <c r="H50" s="15">
        <v>4</v>
      </c>
      <c r="I50" s="10">
        <f t="shared" si="2"/>
        <v>0</v>
      </c>
      <c r="J50" s="15">
        <f t="shared" si="3"/>
        <v>1</v>
      </c>
      <c r="Q50" s="1"/>
      <c r="U50" s="1"/>
      <c r="Y50" s="1"/>
      <c r="AC50">
        <f t="shared" si="4"/>
        <v>428</v>
      </c>
    </row>
    <row r="51" spans="2:29" x14ac:dyDescent="0.35">
      <c r="B51" s="15" t="s">
        <v>250</v>
      </c>
      <c r="C51" s="11">
        <v>432</v>
      </c>
      <c r="D51" s="25">
        <v>1.6360000371932899</v>
      </c>
      <c r="E51" s="10">
        <f t="shared" si="0"/>
        <v>0</v>
      </c>
      <c r="F51" s="15">
        <f t="shared" si="1"/>
        <v>1</v>
      </c>
      <c r="G51" s="15">
        <v>432</v>
      </c>
      <c r="H51" s="15">
        <v>4</v>
      </c>
      <c r="I51" s="10">
        <f t="shared" si="2"/>
        <v>0</v>
      </c>
      <c r="J51" s="15">
        <f t="shared" si="3"/>
        <v>1</v>
      </c>
      <c r="Q51" s="1"/>
      <c r="U51" s="1"/>
      <c r="Y51" s="1"/>
      <c r="AC51">
        <f t="shared" si="4"/>
        <v>432</v>
      </c>
    </row>
    <row r="52" spans="2:29" x14ac:dyDescent="0.35">
      <c r="B52" s="15" t="s">
        <v>251</v>
      </c>
      <c r="C52" s="11">
        <v>259</v>
      </c>
      <c r="D52" s="25">
        <v>0.83099997043609597</v>
      </c>
      <c r="E52" s="10">
        <f t="shared" si="0"/>
        <v>0</v>
      </c>
      <c r="F52" s="15">
        <f t="shared" si="1"/>
        <v>1</v>
      </c>
      <c r="G52" s="15">
        <v>259</v>
      </c>
      <c r="H52" s="15">
        <v>4</v>
      </c>
      <c r="I52" s="10">
        <f t="shared" si="2"/>
        <v>0</v>
      </c>
      <c r="J52" s="15">
        <f t="shared" si="3"/>
        <v>1</v>
      </c>
      <c r="Q52" s="1"/>
      <c r="U52" s="1"/>
      <c r="Y52" s="1"/>
      <c r="AC52">
        <f t="shared" si="4"/>
        <v>259</v>
      </c>
    </row>
    <row r="53" spans="2:29" x14ac:dyDescent="0.35">
      <c r="B53" s="15" t="s">
        <v>252</v>
      </c>
      <c r="C53" s="11">
        <v>246</v>
      </c>
      <c r="D53" s="25">
        <v>0.95399999618530196</v>
      </c>
      <c r="E53" s="10">
        <f t="shared" si="0"/>
        <v>0</v>
      </c>
      <c r="F53" s="15">
        <f t="shared" si="1"/>
        <v>1</v>
      </c>
      <c r="G53" s="15">
        <v>246</v>
      </c>
      <c r="H53" s="15">
        <v>4</v>
      </c>
      <c r="I53" s="10">
        <f t="shared" si="2"/>
        <v>0</v>
      </c>
      <c r="J53" s="15">
        <f t="shared" si="3"/>
        <v>1</v>
      </c>
      <c r="Q53" s="1"/>
      <c r="U53" s="1"/>
      <c r="Y53" s="1"/>
      <c r="AC53">
        <f t="shared" si="4"/>
        <v>246</v>
      </c>
    </row>
    <row r="54" spans="2:29" x14ac:dyDescent="0.35">
      <c r="B54" s="15" t="s">
        <v>253</v>
      </c>
      <c r="C54" s="11">
        <v>238</v>
      </c>
      <c r="D54" s="25">
        <v>0.89700001478195102</v>
      </c>
      <c r="E54" s="10">
        <f t="shared" si="0"/>
        <v>0</v>
      </c>
      <c r="F54" s="15">
        <f t="shared" si="1"/>
        <v>1</v>
      </c>
      <c r="G54" s="15">
        <v>238</v>
      </c>
      <c r="H54" s="15">
        <v>4</v>
      </c>
      <c r="I54" s="10">
        <f t="shared" si="2"/>
        <v>0</v>
      </c>
      <c r="J54" s="15">
        <f t="shared" si="3"/>
        <v>1</v>
      </c>
      <c r="Q54" s="1"/>
      <c r="U54" s="1"/>
      <c r="Y54" s="1"/>
      <c r="AC54">
        <f t="shared" si="4"/>
        <v>238</v>
      </c>
    </row>
    <row r="55" spans="2:29" x14ac:dyDescent="0.35">
      <c r="B55" s="15" t="s">
        <v>254</v>
      </c>
      <c r="C55" s="11">
        <v>253</v>
      </c>
      <c r="D55" s="25">
        <v>0.95599997043609597</v>
      </c>
      <c r="E55" s="10">
        <f t="shared" si="0"/>
        <v>0</v>
      </c>
      <c r="F55" s="15">
        <f t="shared" si="1"/>
        <v>1</v>
      </c>
      <c r="G55" s="15">
        <v>258</v>
      </c>
      <c r="H55" s="15">
        <v>4</v>
      </c>
      <c r="I55" s="10">
        <f t="shared" si="2"/>
        <v>1.9762845849802372E-2</v>
      </c>
      <c r="J55" s="15">
        <f t="shared" si="3"/>
        <v>0</v>
      </c>
      <c r="Q55" s="1"/>
      <c r="U55" s="1"/>
      <c r="Y55" s="1"/>
      <c r="AC55">
        <f t="shared" si="4"/>
        <v>253</v>
      </c>
    </row>
    <row r="56" spans="2:29" x14ac:dyDescent="0.35">
      <c r="B56" s="15" t="s">
        <v>255</v>
      </c>
      <c r="C56" s="11">
        <v>248</v>
      </c>
      <c r="D56" s="25">
        <v>0.85000002384185702</v>
      </c>
      <c r="E56" s="10">
        <f t="shared" si="0"/>
        <v>0</v>
      </c>
      <c r="F56" s="15">
        <f t="shared" si="1"/>
        <v>1</v>
      </c>
      <c r="G56" s="15">
        <v>250</v>
      </c>
      <c r="H56" s="15">
        <v>5</v>
      </c>
      <c r="I56" s="10">
        <f t="shared" si="2"/>
        <v>8.0645161290322578E-3</v>
      </c>
      <c r="J56" s="15">
        <f t="shared" si="3"/>
        <v>0</v>
      </c>
      <c r="Q56" s="1"/>
      <c r="U56" s="1"/>
      <c r="Y56" s="1"/>
      <c r="AC56">
        <f t="shared" si="4"/>
        <v>248</v>
      </c>
    </row>
    <row r="57" spans="2:29" x14ac:dyDescent="0.35">
      <c r="B57" s="15" t="s">
        <v>256</v>
      </c>
      <c r="C57" s="11">
        <v>1031</v>
      </c>
      <c r="D57" s="25">
        <v>10.390000343322701</v>
      </c>
      <c r="E57" s="10">
        <f t="shared" si="0"/>
        <v>0</v>
      </c>
      <c r="F57" s="15">
        <f t="shared" si="1"/>
        <v>1</v>
      </c>
      <c r="G57" s="15">
        <v>1112</v>
      </c>
      <c r="H57" s="15">
        <v>2</v>
      </c>
      <c r="I57" s="10">
        <f t="shared" si="2"/>
        <v>7.8564500484966049E-2</v>
      </c>
      <c r="J57" s="15">
        <f t="shared" si="3"/>
        <v>0</v>
      </c>
      <c r="Q57" s="1"/>
      <c r="U57" s="1"/>
      <c r="Y57" s="1"/>
      <c r="AC57">
        <f t="shared" si="4"/>
        <v>1031</v>
      </c>
    </row>
    <row r="58" spans="2:29" x14ac:dyDescent="0.35">
      <c r="B58" s="15" t="s">
        <v>257</v>
      </c>
      <c r="C58" s="31">
        <v>1070</v>
      </c>
      <c r="D58" s="25">
        <v>10.203000068664499</v>
      </c>
      <c r="E58" s="10">
        <f t="shared" si="0"/>
        <v>9.3545369504209543E-4</v>
      </c>
      <c r="F58" s="15">
        <f t="shared" si="1"/>
        <v>0</v>
      </c>
      <c r="G58" s="15">
        <v>1069</v>
      </c>
      <c r="H58" s="15">
        <v>2</v>
      </c>
      <c r="I58" s="10">
        <f t="shared" si="2"/>
        <v>0</v>
      </c>
      <c r="J58" s="15">
        <f t="shared" si="3"/>
        <v>1</v>
      </c>
      <c r="M58" s="1"/>
      <c r="Q58" s="1"/>
      <c r="U58" s="1"/>
      <c r="Y58" s="1"/>
      <c r="AC58">
        <f t="shared" si="4"/>
        <v>1069</v>
      </c>
    </row>
    <row r="59" spans="2:29" x14ac:dyDescent="0.35">
      <c r="B59" s="15" t="s">
        <v>258</v>
      </c>
      <c r="C59" s="31">
        <v>958</v>
      </c>
      <c r="D59" s="25">
        <v>10.7239999771118</v>
      </c>
      <c r="E59" s="10">
        <f t="shared" si="0"/>
        <v>0</v>
      </c>
      <c r="F59" s="15">
        <f t="shared" si="1"/>
        <v>1</v>
      </c>
      <c r="G59" s="15">
        <v>1124</v>
      </c>
      <c r="H59" s="15">
        <v>2</v>
      </c>
      <c r="I59" s="10">
        <f t="shared" si="2"/>
        <v>0.1732776617954071</v>
      </c>
      <c r="J59" s="15">
        <f t="shared" si="3"/>
        <v>0</v>
      </c>
      <c r="M59" s="1"/>
      <c r="Q59" s="1"/>
      <c r="U59" s="1"/>
      <c r="Y59" s="1"/>
      <c r="AC59">
        <f t="shared" si="4"/>
        <v>958</v>
      </c>
    </row>
    <row r="60" spans="2:29" x14ac:dyDescent="0.35">
      <c r="B60" s="15" t="s">
        <v>259</v>
      </c>
      <c r="C60" s="11">
        <v>1072</v>
      </c>
      <c r="D60" s="25">
        <v>9.7379999160766602</v>
      </c>
      <c r="E60" s="10">
        <f t="shared" si="0"/>
        <v>0</v>
      </c>
      <c r="F60" s="15">
        <f t="shared" si="1"/>
        <v>1</v>
      </c>
      <c r="G60" s="15">
        <v>1121</v>
      </c>
      <c r="H60" s="15">
        <v>2</v>
      </c>
      <c r="I60" s="10">
        <f t="shared" si="2"/>
        <v>4.5708955223880597E-2</v>
      </c>
      <c r="J60" s="15">
        <f t="shared" si="3"/>
        <v>0</v>
      </c>
      <c r="Q60" s="1"/>
      <c r="U60" s="1"/>
      <c r="Y60" s="1"/>
      <c r="AC60">
        <f t="shared" si="4"/>
        <v>1072</v>
      </c>
    </row>
    <row r="61" spans="2:29" x14ac:dyDescent="0.35">
      <c r="B61" s="15" t="s">
        <v>260</v>
      </c>
      <c r="C61" s="11">
        <v>979</v>
      </c>
      <c r="D61" s="25">
        <v>10.9259996414184</v>
      </c>
      <c r="E61" s="10">
        <f t="shared" si="0"/>
        <v>0</v>
      </c>
      <c r="F61" s="15">
        <f t="shared" si="1"/>
        <v>1</v>
      </c>
      <c r="G61" s="15">
        <v>1112</v>
      </c>
      <c r="H61" s="15">
        <v>2</v>
      </c>
      <c r="I61" s="10">
        <f t="shared" si="2"/>
        <v>0.13585291113381001</v>
      </c>
      <c r="J61" s="15">
        <f t="shared" si="3"/>
        <v>0</v>
      </c>
      <c r="Q61" s="1"/>
      <c r="U61" s="1"/>
      <c r="Y61" s="1"/>
      <c r="AC61">
        <f t="shared" si="4"/>
        <v>979</v>
      </c>
    </row>
    <row r="62" spans="2:29" x14ac:dyDescent="0.35">
      <c r="B62" s="15" t="s">
        <v>261</v>
      </c>
      <c r="C62" s="11">
        <v>735</v>
      </c>
      <c r="D62" s="25">
        <v>7.2410001754760698</v>
      </c>
      <c r="E62" s="10">
        <f t="shared" si="0"/>
        <v>0</v>
      </c>
      <c r="F62" s="15">
        <f t="shared" si="1"/>
        <v>1</v>
      </c>
      <c r="G62" s="15">
        <v>803</v>
      </c>
      <c r="H62" s="15">
        <v>2</v>
      </c>
      <c r="I62" s="10">
        <f t="shared" si="2"/>
        <v>9.2517006802721083E-2</v>
      </c>
      <c r="J62" s="15">
        <f t="shared" si="3"/>
        <v>0</v>
      </c>
      <c r="Q62" s="1"/>
      <c r="U62" s="1"/>
      <c r="Y62" s="1"/>
      <c r="AC62">
        <f t="shared" si="4"/>
        <v>735</v>
      </c>
    </row>
    <row r="63" spans="2:29" x14ac:dyDescent="0.35">
      <c r="B63" s="15" t="s">
        <v>262</v>
      </c>
      <c r="C63" s="11">
        <v>751</v>
      </c>
      <c r="D63" s="25">
        <v>8.1890001296996999</v>
      </c>
      <c r="E63" s="10">
        <f t="shared" si="0"/>
        <v>0</v>
      </c>
      <c r="F63" s="15">
        <f t="shared" si="1"/>
        <v>1</v>
      </c>
      <c r="G63" s="15">
        <v>768</v>
      </c>
      <c r="H63" s="15">
        <v>2</v>
      </c>
      <c r="I63" s="10">
        <f t="shared" si="2"/>
        <v>2.2636484687083888E-2</v>
      </c>
      <c r="J63" s="15">
        <f t="shared" si="3"/>
        <v>0</v>
      </c>
      <c r="Q63" s="1"/>
      <c r="U63" s="1"/>
      <c r="Y63" s="1"/>
      <c r="AC63">
        <f t="shared" si="4"/>
        <v>751</v>
      </c>
    </row>
    <row r="64" spans="2:29" x14ac:dyDescent="0.35">
      <c r="B64" s="15" t="s">
        <v>263</v>
      </c>
      <c r="C64" s="11">
        <v>733</v>
      </c>
      <c r="D64" s="25">
        <v>7.2160000801086399</v>
      </c>
      <c r="E64" s="10">
        <f t="shared" si="0"/>
        <v>0</v>
      </c>
      <c r="F64" s="15">
        <f t="shared" si="1"/>
        <v>1</v>
      </c>
      <c r="G64" s="15">
        <v>752</v>
      </c>
      <c r="H64" s="15">
        <v>2</v>
      </c>
      <c r="I64" s="10">
        <f t="shared" si="2"/>
        <v>2.5920873124147339E-2</v>
      </c>
      <c r="J64" s="15">
        <f t="shared" si="3"/>
        <v>0</v>
      </c>
      <c r="Q64" s="1"/>
      <c r="U64" s="1"/>
      <c r="Y64" s="1"/>
      <c r="AC64">
        <f t="shared" si="4"/>
        <v>733</v>
      </c>
    </row>
    <row r="65" spans="2:29" x14ac:dyDescent="0.35">
      <c r="B65" s="15" t="s">
        <v>264</v>
      </c>
      <c r="C65" s="11">
        <v>707</v>
      </c>
      <c r="D65" s="25">
        <v>7.2529997825622496</v>
      </c>
      <c r="E65" s="10">
        <f t="shared" si="0"/>
        <v>0</v>
      </c>
      <c r="F65" s="15">
        <f t="shared" si="1"/>
        <v>1</v>
      </c>
      <c r="G65" s="15">
        <v>726</v>
      </c>
      <c r="H65" s="15">
        <v>2</v>
      </c>
      <c r="I65" s="10">
        <f t="shared" si="2"/>
        <v>2.6874115983026876E-2</v>
      </c>
      <c r="J65" s="15">
        <f t="shared" si="3"/>
        <v>0</v>
      </c>
      <c r="Q65" s="1"/>
      <c r="U65" s="1"/>
      <c r="Y65" s="1"/>
      <c r="AC65">
        <f t="shared" si="4"/>
        <v>707</v>
      </c>
    </row>
    <row r="66" spans="2:29" x14ac:dyDescent="0.35">
      <c r="B66" s="15" t="s">
        <v>265</v>
      </c>
      <c r="C66" s="11">
        <v>692</v>
      </c>
      <c r="D66" s="25">
        <v>7.5749998092651296</v>
      </c>
      <c r="E66" s="10">
        <f t="shared" si="0"/>
        <v>0</v>
      </c>
      <c r="F66" s="15">
        <f t="shared" si="1"/>
        <v>1</v>
      </c>
      <c r="G66" s="15">
        <v>747</v>
      </c>
      <c r="H66" s="15">
        <v>2</v>
      </c>
      <c r="I66" s="10">
        <f t="shared" si="2"/>
        <v>7.947976878612717E-2</v>
      </c>
      <c r="J66" s="15">
        <f t="shared" si="3"/>
        <v>0</v>
      </c>
      <c r="Q66" s="1"/>
      <c r="U66" s="1"/>
      <c r="Y66" s="1"/>
      <c r="AC66">
        <f t="shared" si="4"/>
        <v>692</v>
      </c>
    </row>
    <row r="67" spans="2:29" x14ac:dyDescent="0.35">
      <c r="B67" s="15" t="s">
        <v>266</v>
      </c>
      <c r="C67" s="11">
        <v>455</v>
      </c>
      <c r="D67" s="25">
        <v>4.7979998588562003</v>
      </c>
      <c r="E67" s="10">
        <f t="shared" si="0"/>
        <v>0</v>
      </c>
      <c r="F67" s="15">
        <f t="shared" si="1"/>
        <v>1</v>
      </c>
      <c r="G67" s="15">
        <v>457</v>
      </c>
      <c r="H67" s="15">
        <v>2</v>
      </c>
      <c r="I67" s="10">
        <f t="shared" si="2"/>
        <v>4.3956043956043956E-3</v>
      </c>
      <c r="J67" s="15">
        <f t="shared" si="3"/>
        <v>0</v>
      </c>
      <c r="Q67" s="1"/>
      <c r="U67" s="1"/>
      <c r="Y67" s="1"/>
      <c r="AC67">
        <f t="shared" si="4"/>
        <v>455</v>
      </c>
    </row>
    <row r="68" spans="2:29" x14ac:dyDescent="0.35">
      <c r="B68" s="15" t="s">
        <v>267</v>
      </c>
      <c r="C68" s="11">
        <v>481</v>
      </c>
      <c r="D68" s="25">
        <v>5.38000011444091</v>
      </c>
      <c r="E68" s="10">
        <f t="shared" si="0"/>
        <v>0</v>
      </c>
      <c r="F68" s="15">
        <f t="shared" si="1"/>
        <v>1</v>
      </c>
      <c r="G68" s="15">
        <v>493</v>
      </c>
      <c r="H68" s="15">
        <v>2</v>
      </c>
      <c r="I68" s="10">
        <f t="shared" si="2"/>
        <v>2.4948024948024949E-2</v>
      </c>
      <c r="J68" s="15">
        <f t="shared" si="3"/>
        <v>0</v>
      </c>
      <c r="Q68" s="1"/>
      <c r="U68" s="1"/>
      <c r="Y68" s="1"/>
      <c r="AC68">
        <f t="shared" si="4"/>
        <v>481</v>
      </c>
    </row>
    <row r="69" spans="2:29" x14ac:dyDescent="0.35">
      <c r="B69" s="15" t="s">
        <v>268</v>
      </c>
      <c r="C69" s="11">
        <v>490</v>
      </c>
      <c r="D69" s="25">
        <v>5.1189999580383301</v>
      </c>
      <c r="E69" s="10">
        <f t="shared" si="0"/>
        <v>0</v>
      </c>
      <c r="F69" s="15">
        <f t="shared" si="1"/>
        <v>1</v>
      </c>
      <c r="G69" s="15">
        <v>501</v>
      </c>
      <c r="H69" s="15">
        <v>2</v>
      </c>
      <c r="I69" s="10">
        <f t="shared" si="2"/>
        <v>2.2448979591836733E-2</v>
      </c>
      <c r="J69" s="15">
        <f t="shared" si="3"/>
        <v>0</v>
      </c>
      <c r="Q69" s="1"/>
      <c r="U69" s="1"/>
      <c r="Y69" s="1"/>
      <c r="AC69">
        <f t="shared" si="4"/>
        <v>490</v>
      </c>
    </row>
    <row r="70" spans="2:29" x14ac:dyDescent="0.35">
      <c r="B70" s="15" t="s">
        <v>269</v>
      </c>
      <c r="C70" s="11">
        <v>468</v>
      </c>
      <c r="D70" s="25">
        <v>5.1339998245239196</v>
      </c>
      <c r="E70" s="10">
        <f t="shared" si="0"/>
        <v>0</v>
      </c>
      <c r="F70" s="15">
        <f t="shared" si="1"/>
        <v>1</v>
      </c>
      <c r="G70" s="15">
        <v>504</v>
      </c>
      <c r="H70" s="15">
        <v>2</v>
      </c>
      <c r="I70" s="10">
        <f t="shared" si="2"/>
        <v>7.6923076923076927E-2</v>
      </c>
      <c r="J70" s="15">
        <f t="shared" si="3"/>
        <v>0</v>
      </c>
      <c r="Q70" s="1"/>
      <c r="U70" s="1"/>
      <c r="Y70" s="1"/>
      <c r="AC70">
        <f t="shared" si="4"/>
        <v>468</v>
      </c>
    </row>
    <row r="71" spans="2:29" x14ac:dyDescent="0.35">
      <c r="B71" s="15" t="s">
        <v>270</v>
      </c>
      <c r="C71" s="11">
        <v>457</v>
      </c>
      <c r="D71" s="25">
        <v>4.83500003814697</v>
      </c>
      <c r="E71" s="10">
        <f t="shared" si="0"/>
        <v>0</v>
      </c>
      <c r="F71" s="15">
        <f t="shared" si="1"/>
        <v>1</v>
      </c>
      <c r="G71" s="15">
        <v>468</v>
      </c>
      <c r="H71" s="15">
        <v>2</v>
      </c>
      <c r="I71" s="10">
        <f t="shared" si="2"/>
        <v>2.4070021881838075E-2</v>
      </c>
      <c r="J71" s="15">
        <f t="shared" si="3"/>
        <v>0</v>
      </c>
      <c r="Q71" s="1"/>
      <c r="U71" s="1"/>
      <c r="Y71" s="1"/>
      <c r="AC71">
        <f t="shared" si="4"/>
        <v>457</v>
      </c>
    </row>
    <row r="72" spans="2:29" x14ac:dyDescent="0.35">
      <c r="B72" s="15" t="s">
        <v>271</v>
      </c>
      <c r="C72" s="11">
        <v>817</v>
      </c>
      <c r="D72" s="25">
        <v>6.5819997787475497</v>
      </c>
      <c r="E72" s="10">
        <f t="shared" si="0"/>
        <v>0</v>
      </c>
      <c r="F72" s="15">
        <f t="shared" si="1"/>
        <v>1</v>
      </c>
      <c r="G72" s="15">
        <v>817</v>
      </c>
      <c r="H72" s="15">
        <v>4</v>
      </c>
      <c r="I72" s="10">
        <f t="shared" si="2"/>
        <v>0</v>
      </c>
      <c r="J72" s="15">
        <f t="shared" si="3"/>
        <v>1</v>
      </c>
      <c r="Q72" s="1"/>
      <c r="U72" s="1"/>
      <c r="Y72" s="1"/>
      <c r="AC72">
        <f t="shared" si="4"/>
        <v>817</v>
      </c>
    </row>
    <row r="73" spans="2:29" x14ac:dyDescent="0.35">
      <c r="B73" s="15" t="s">
        <v>272</v>
      </c>
      <c r="C73" s="11">
        <v>821</v>
      </c>
      <c r="D73" s="25">
        <v>6.1149997711181596</v>
      </c>
      <c r="E73" s="10">
        <f t="shared" si="0"/>
        <v>0</v>
      </c>
      <c r="F73" s="15">
        <f t="shared" si="1"/>
        <v>1</v>
      </c>
      <c r="G73" s="15">
        <v>827</v>
      </c>
      <c r="H73" s="15">
        <v>5</v>
      </c>
      <c r="I73" s="10">
        <f t="shared" si="2"/>
        <v>7.3081607795371494E-3</v>
      </c>
      <c r="J73" s="15">
        <f t="shared" si="3"/>
        <v>0</v>
      </c>
      <c r="Q73" s="1"/>
      <c r="U73" s="1"/>
      <c r="Y73" s="1"/>
      <c r="AC73">
        <f t="shared" si="4"/>
        <v>821</v>
      </c>
    </row>
    <row r="74" spans="2:29" x14ac:dyDescent="0.35">
      <c r="B74" s="15" t="s">
        <v>273</v>
      </c>
      <c r="C74" s="11">
        <v>878</v>
      </c>
      <c r="D74" s="25">
        <v>5.6360001564025799</v>
      </c>
      <c r="E74" s="10">
        <f t="shared" si="0"/>
        <v>0</v>
      </c>
      <c r="F74" s="15">
        <f t="shared" si="1"/>
        <v>1</v>
      </c>
      <c r="G74" s="15">
        <v>880</v>
      </c>
      <c r="H74" s="15">
        <v>4</v>
      </c>
      <c r="I74" s="10">
        <f t="shared" si="2"/>
        <v>2.2779043280182231E-3</v>
      </c>
      <c r="J74" s="15">
        <f t="shared" si="3"/>
        <v>0</v>
      </c>
      <c r="Q74" s="1"/>
      <c r="U74" s="1"/>
      <c r="Y74" s="1"/>
      <c r="AC74">
        <f t="shared" si="4"/>
        <v>878</v>
      </c>
    </row>
    <row r="75" spans="2:29" x14ac:dyDescent="0.35">
      <c r="B75" s="15" t="s">
        <v>274</v>
      </c>
      <c r="C75" s="11">
        <v>867</v>
      </c>
      <c r="D75" s="25">
        <v>6.3130002021789497</v>
      </c>
      <c r="E75" s="10">
        <f t="shared" si="0"/>
        <v>0</v>
      </c>
      <c r="F75" s="15">
        <f t="shared" si="1"/>
        <v>1</v>
      </c>
      <c r="G75" s="15">
        <v>914</v>
      </c>
      <c r="H75" s="15">
        <v>4</v>
      </c>
      <c r="I75" s="10">
        <f t="shared" si="2"/>
        <v>5.4209919261822379E-2</v>
      </c>
      <c r="J75" s="15">
        <f t="shared" si="3"/>
        <v>0</v>
      </c>
      <c r="Q75" s="1"/>
      <c r="U75" s="1"/>
      <c r="Y75" s="1"/>
      <c r="AC75">
        <f t="shared" si="4"/>
        <v>867</v>
      </c>
    </row>
    <row r="76" spans="2:29" x14ac:dyDescent="0.35">
      <c r="B76" s="15" t="s">
        <v>275</v>
      </c>
      <c r="C76" s="11">
        <v>871</v>
      </c>
      <c r="D76" s="25">
        <v>6.2680001258850098</v>
      </c>
      <c r="E76" s="10">
        <f t="shared" ref="E76:E139" si="5">(C76-$AC76)/$AC76</f>
        <v>0</v>
      </c>
      <c r="F76" s="15">
        <f t="shared" ref="F76:F139" si="6">IF(C76=$AC76,1,0)</f>
        <v>1</v>
      </c>
      <c r="G76" s="15">
        <v>906</v>
      </c>
      <c r="H76" s="15">
        <v>5</v>
      </c>
      <c r="I76" s="10">
        <f t="shared" si="2"/>
        <v>4.0183696900114814E-2</v>
      </c>
      <c r="J76" s="15">
        <f t="shared" si="3"/>
        <v>0</v>
      </c>
      <c r="Q76" s="1"/>
      <c r="U76" s="1"/>
      <c r="Y76" s="1"/>
      <c r="AC76">
        <f t="shared" si="4"/>
        <v>871</v>
      </c>
    </row>
    <row r="77" spans="2:29" x14ac:dyDescent="0.35">
      <c r="B77" s="15" t="s">
        <v>276</v>
      </c>
      <c r="C77" s="11">
        <v>573</v>
      </c>
      <c r="D77" s="25">
        <v>5.0570001602172798</v>
      </c>
      <c r="E77" s="10">
        <f t="shared" si="5"/>
        <v>1.2367491166077738E-2</v>
      </c>
      <c r="F77" s="15">
        <f t="shared" si="6"/>
        <v>0</v>
      </c>
      <c r="G77" s="15">
        <v>566</v>
      </c>
      <c r="H77" s="15">
        <v>5</v>
      </c>
      <c r="I77" s="10">
        <f t="shared" ref="I77:I140" si="7">(G77-$AC77)/$AC77</f>
        <v>0</v>
      </c>
      <c r="J77" s="15">
        <f t="shared" ref="J77:J140" si="8">IF(G77=$AC77,1,0)</f>
        <v>1</v>
      </c>
      <c r="Q77" s="1"/>
      <c r="U77" s="1"/>
      <c r="Y77" s="1"/>
      <c r="AC77">
        <f t="shared" ref="AC77:AC140" si="9">MIN(G77,C77)</f>
        <v>566</v>
      </c>
    </row>
    <row r="78" spans="2:29" x14ac:dyDescent="0.35">
      <c r="B78" s="15" t="s">
        <v>277</v>
      </c>
      <c r="C78" s="11">
        <v>533</v>
      </c>
      <c r="D78" s="25">
        <v>5.3600001335143999</v>
      </c>
      <c r="E78" s="10">
        <f t="shared" si="5"/>
        <v>0</v>
      </c>
      <c r="F78" s="15">
        <f t="shared" si="6"/>
        <v>1</v>
      </c>
      <c r="G78" s="15">
        <v>561</v>
      </c>
      <c r="H78" s="15">
        <v>5</v>
      </c>
      <c r="I78" s="10">
        <f t="shared" si="7"/>
        <v>5.2532833020637902E-2</v>
      </c>
      <c r="J78" s="15">
        <f t="shared" si="8"/>
        <v>0</v>
      </c>
      <c r="Q78" s="1"/>
      <c r="U78" s="1"/>
      <c r="Y78" s="1"/>
      <c r="AC78">
        <f t="shared" si="9"/>
        <v>533</v>
      </c>
    </row>
    <row r="79" spans="2:29" x14ac:dyDescent="0.35">
      <c r="B79" s="15" t="s">
        <v>278</v>
      </c>
      <c r="C79" s="11">
        <v>538</v>
      </c>
      <c r="D79" s="25">
        <v>4.8140001296996999</v>
      </c>
      <c r="E79" s="10">
        <f t="shared" si="5"/>
        <v>0</v>
      </c>
      <c r="F79" s="15">
        <f t="shared" si="6"/>
        <v>1</v>
      </c>
      <c r="G79" s="15">
        <v>567</v>
      </c>
      <c r="H79" s="15">
        <v>5</v>
      </c>
      <c r="I79" s="10">
        <f t="shared" si="7"/>
        <v>5.3903345724907063E-2</v>
      </c>
      <c r="J79" s="15">
        <f t="shared" si="8"/>
        <v>0</v>
      </c>
      <c r="Q79" s="1"/>
      <c r="U79" s="1"/>
      <c r="Y79" s="1"/>
      <c r="AC79">
        <f t="shared" si="9"/>
        <v>538</v>
      </c>
    </row>
    <row r="80" spans="2:29" x14ac:dyDescent="0.35">
      <c r="B80" s="15" t="s">
        <v>279</v>
      </c>
      <c r="C80" s="11">
        <v>557</v>
      </c>
      <c r="D80" s="25">
        <v>4.6479997634887598</v>
      </c>
      <c r="E80" s="10">
        <f t="shared" si="5"/>
        <v>0</v>
      </c>
      <c r="F80" s="15">
        <f t="shared" si="6"/>
        <v>1</v>
      </c>
      <c r="G80" s="15">
        <v>565</v>
      </c>
      <c r="H80" s="15">
        <v>4</v>
      </c>
      <c r="I80" s="10">
        <f t="shared" si="7"/>
        <v>1.4362657091561939E-2</v>
      </c>
      <c r="J80" s="15">
        <f t="shared" si="8"/>
        <v>0</v>
      </c>
      <c r="Q80" s="1"/>
      <c r="U80" s="1"/>
      <c r="Y80" s="1"/>
      <c r="AC80">
        <f t="shared" si="9"/>
        <v>557</v>
      </c>
    </row>
    <row r="81" spans="2:29" x14ac:dyDescent="0.35">
      <c r="B81" s="15" t="s">
        <v>280</v>
      </c>
      <c r="C81" s="11">
        <v>548</v>
      </c>
      <c r="D81" s="25">
        <v>4.9609999656677202</v>
      </c>
      <c r="E81" s="10">
        <f t="shared" si="5"/>
        <v>0</v>
      </c>
      <c r="F81" s="15">
        <f t="shared" si="6"/>
        <v>1</v>
      </c>
      <c r="G81" s="15">
        <v>548</v>
      </c>
      <c r="H81" s="15">
        <v>5</v>
      </c>
      <c r="I81" s="10">
        <f t="shared" si="7"/>
        <v>0</v>
      </c>
      <c r="J81" s="15">
        <f t="shared" si="8"/>
        <v>1</v>
      </c>
      <c r="Q81" s="1"/>
      <c r="U81" s="1"/>
      <c r="Y81" s="1"/>
      <c r="AC81">
        <f t="shared" si="9"/>
        <v>548</v>
      </c>
    </row>
    <row r="82" spans="2:29" x14ac:dyDescent="0.35">
      <c r="B82" s="15" t="s">
        <v>281</v>
      </c>
      <c r="C82" s="11">
        <v>336</v>
      </c>
      <c r="D82" s="25">
        <v>2.6789999008178702</v>
      </c>
      <c r="E82" s="10">
        <f t="shared" si="5"/>
        <v>0</v>
      </c>
      <c r="F82" s="15">
        <f t="shared" si="6"/>
        <v>1</v>
      </c>
      <c r="G82" s="15">
        <v>336</v>
      </c>
      <c r="H82" s="15">
        <v>4</v>
      </c>
      <c r="I82" s="10">
        <f t="shared" si="7"/>
        <v>0</v>
      </c>
      <c r="J82" s="15">
        <f t="shared" si="8"/>
        <v>1</v>
      </c>
      <c r="Q82" s="1"/>
      <c r="U82" s="1"/>
      <c r="Y82" s="1"/>
      <c r="AC82">
        <f t="shared" si="9"/>
        <v>336</v>
      </c>
    </row>
    <row r="83" spans="2:29" x14ac:dyDescent="0.35">
      <c r="B83" s="15" t="s">
        <v>282</v>
      </c>
      <c r="C83" s="11">
        <v>330</v>
      </c>
      <c r="D83" s="25">
        <v>2.5929999351501398</v>
      </c>
      <c r="E83" s="10">
        <f t="shared" si="5"/>
        <v>0</v>
      </c>
      <c r="F83" s="15">
        <f t="shared" si="6"/>
        <v>1</v>
      </c>
      <c r="G83" s="15">
        <v>330</v>
      </c>
      <c r="H83" s="15">
        <v>4</v>
      </c>
      <c r="I83" s="10">
        <f t="shared" si="7"/>
        <v>0</v>
      </c>
      <c r="J83" s="15">
        <f t="shared" si="8"/>
        <v>1</v>
      </c>
      <c r="Q83" s="1"/>
      <c r="U83" s="1"/>
      <c r="Y83" s="1"/>
      <c r="AC83">
        <f t="shared" si="9"/>
        <v>330</v>
      </c>
    </row>
    <row r="84" spans="2:29" x14ac:dyDescent="0.35">
      <c r="B84" s="15" t="s">
        <v>283</v>
      </c>
      <c r="C84" s="11">
        <v>315</v>
      </c>
      <c r="D84" s="25">
        <v>2.7409999370574898</v>
      </c>
      <c r="E84" s="10">
        <f t="shared" si="5"/>
        <v>0</v>
      </c>
      <c r="F84" s="15">
        <f t="shared" si="6"/>
        <v>1</v>
      </c>
      <c r="G84" s="15">
        <v>315</v>
      </c>
      <c r="H84" s="15">
        <v>5</v>
      </c>
      <c r="I84" s="10">
        <f t="shared" si="7"/>
        <v>0</v>
      </c>
      <c r="J84" s="15">
        <f t="shared" si="8"/>
        <v>1</v>
      </c>
      <c r="Q84" s="1"/>
      <c r="U84" s="1"/>
      <c r="Y84" s="1"/>
      <c r="AC84">
        <f t="shared" si="9"/>
        <v>315</v>
      </c>
    </row>
    <row r="85" spans="2:29" x14ac:dyDescent="0.35">
      <c r="B85" s="15" t="s">
        <v>284</v>
      </c>
      <c r="C85" s="11">
        <v>316</v>
      </c>
      <c r="D85" s="25">
        <v>2.4149999618530198</v>
      </c>
      <c r="E85" s="10">
        <f t="shared" si="5"/>
        <v>0</v>
      </c>
      <c r="F85" s="15">
        <f t="shared" si="6"/>
        <v>1</v>
      </c>
      <c r="G85" s="15">
        <v>316</v>
      </c>
      <c r="H85" s="15">
        <v>5</v>
      </c>
      <c r="I85" s="10">
        <f t="shared" si="7"/>
        <v>0</v>
      </c>
      <c r="J85" s="15">
        <f t="shared" si="8"/>
        <v>1</v>
      </c>
      <c r="Q85" s="1"/>
      <c r="U85" s="1"/>
      <c r="Y85" s="1"/>
      <c r="AC85">
        <f t="shared" si="9"/>
        <v>316</v>
      </c>
    </row>
    <row r="86" spans="2:29" x14ac:dyDescent="0.35">
      <c r="B86" s="15" t="s">
        <v>285</v>
      </c>
      <c r="C86" s="11">
        <v>313</v>
      </c>
      <c r="D86" s="25">
        <v>2.5899999141693102</v>
      </c>
      <c r="E86" s="10">
        <f t="shared" si="5"/>
        <v>6.4308681672025723E-3</v>
      </c>
      <c r="F86" s="15">
        <f t="shared" si="6"/>
        <v>0</v>
      </c>
      <c r="G86" s="15">
        <v>311</v>
      </c>
      <c r="H86" s="15">
        <v>4</v>
      </c>
      <c r="I86" s="10">
        <f t="shared" si="7"/>
        <v>0</v>
      </c>
      <c r="J86" s="15">
        <f t="shared" si="8"/>
        <v>1</v>
      </c>
      <c r="Q86" s="1"/>
      <c r="U86" s="1"/>
      <c r="Y86" s="1"/>
      <c r="AC86">
        <f t="shared" si="9"/>
        <v>311</v>
      </c>
    </row>
    <row r="87" spans="2:29" x14ac:dyDescent="0.35">
      <c r="B87" s="15" t="s">
        <v>286</v>
      </c>
      <c r="C87" s="11">
        <v>793</v>
      </c>
      <c r="D87" s="25">
        <v>3.8529999256134002</v>
      </c>
      <c r="E87" s="10">
        <f t="shared" si="5"/>
        <v>0</v>
      </c>
      <c r="F87" s="15">
        <f t="shared" si="6"/>
        <v>1</v>
      </c>
      <c r="G87" s="15">
        <v>793</v>
      </c>
      <c r="H87" s="15">
        <v>9</v>
      </c>
      <c r="I87" s="10">
        <f t="shared" si="7"/>
        <v>0</v>
      </c>
      <c r="J87" s="15">
        <f t="shared" si="8"/>
        <v>1</v>
      </c>
      <c r="Q87" s="1"/>
      <c r="U87" s="1"/>
      <c r="Y87" s="1"/>
      <c r="AC87">
        <f t="shared" si="9"/>
        <v>793</v>
      </c>
    </row>
    <row r="88" spans="2:29" x14ac:dyDescent="0.35">
      <c r="B88" s="15" t="s">
        <v>287</v>
      </c>
      <c r="C88" s="11">
        <v>860</v>
      </c>
      <c r="D88" s="25">
        <v>3.5099999904632502</v>
      </c>
      <c r="E88" s="10">
        <f t="shared" si="5"/>
        <v>7.0257611241217799E-3</v>
      </c>
      <c r="F88" s="15">
        <f t="shared" si="6"/>
        <v>0</v>
      </c>
      <c r="G88" s="15">
        <v>854</v>
      </c>
      <c r="H88" s="15">
        <v>8</v>
      </c>
      <c r="I88" s="10">
        <f t="shared" si="7"/>
        <v>0</v>
      </c>
      <c r="J88" s="15">
        <f t="shared" si="8"/>
        <v>1</v>
      </c>
      <c r="Q88" s="1"/>
      <c r="U88" s="1"/>
      <c r="Y88" s="1"/>
      <c r="AC88">
        <f t="shared" si="9"/>
        <v>854</v>
      </c>
    </row>
    <row r="89" spans="2:29" x14ac:dyDescent="0.35">
      <c r="B89" s="15" t="s">
        <v>288</v>
      </c>
      <c r="C89" s="11">
        <v>787</v>
      </c>
      <c r="D89" s="25">
        <v>3.81200003623962</v>
      </c>
      <c r="E89" s="10">
        <f t="shared" si="5"/>
        <v>0</v>
      </c>
      <c r="F89" s="15">
        <f t="shared" si="6"/>
        <v>1</v>
      </c>
      <c r="G89" s="15">
        <v>829</v>
      </c>
      <c r="H89" s="15">
        <v>9</v>
      </c>
      <c r="I89" s="10">
        <f t="shared" si="7"/>
        <v>5.3367217280813214E-2</v>
      </c>
      <c r="J89" s="15">
        <f t="shared" si="8"/>
        <v>0</v>
      </c>
      <c r="Q89" s="1"/>
      <c r="U89" s="1"/>
      <c r="Y89" s="1"/>
      <c r="AC89">
        <f t="shared" si="9"/>
        <v>787</v>
      </c>
    </row>
    <row r="90" spans="2:29" x14ac:dyDescent="0.35">
      <c r="B90" s="15" t="s">
        <v>289</v>
      </c>
      <c r="C90" s="11">
        <v>777</v>
      </c>
      <c r="D90" s="25">
        <v>3.9570000171661301</v>
      </c>
      <c r="E90" s="10">
        <f t="shared" si="5"/>
        <v>0</v>
      </c>
      <c r="F90" s="15">
        <f t="shared" si="6"/>
        <v>1</v>
      </c>
      <c r="G90" s="15">
        <v>829</v>
      </c>
      <c r="H90" s="15">
        <v>9</v>
      </c>
      <c r="I90" s="10">
        <f t="shared" si="7"/>
        <v>6.6924066924066924E-2</v>
      </c>
      <c r="J90" s="15">
        <f t="shared" si="8"/>
        <v>0</v>
      </c>
      <c r="Q90" s="1"/>
      <c r="U90" s="1"/>
      <c r="Y90" s="1"/>
      <c r="AC90">
        <f t="shared" si="9"/>
        <v>777</v>
      </c>
    </row>
    <row r="91" spans="2:29" x14ac:dyDescent="0.35">
      <c r="B91" s="15" t="s">
        <v>290</v>
      </c>
      <c r="C91" s="11">
        <v>836</v>
      </c>
      <c r="D91" s="25">
        <v>3.5629999637603702</v>
      </c>
      <c r="E91" s="10">
        <f t="shared" si="5"/>
        <v>1.0882708585247884E-2</v>
      </c>
      <c r="F91" s="15">
        <f t="shared" si="6"/>
        <v>0</v>
      </c>
      <c r="G91" s="15">
        <v>827</v>
      </c>
      <c r="H91" s="15">
        <v>8</v>
      </c>
      <c r="I91" s="10">
        <f t="shared" si="7"/>
        <v>0</v>
      </c>
      <c r="J91" s="15">
        <f t="shared" si="8"/>
        <v>1</v>
      </c>
      <c r="Q91" s="1"/>
      <c r="U91" s="1"/>
      <c r="Y91" s="1"/>
      <c r="AC91">
        <f t="shared" si="9"/>
        <v>827</v>
      </c>
    </row>
    <row r="92" spans="2:29" x14ac:dyDescent="0.35">
      <c r="B92" s="15" t="s">
        <v>291</v>
      </c>
      <c r="C92" s="11">
        <v>508</v>
      </c>
      <c r="D92" s="25">
        <v>3.4400000572204501</v>
      </c>
      <c r="E92" s="10">
        <f t="shared" si="5"/>
        <v>0</v>
      </c>
      <c r="F92" s="15">
        <f t="shared" si="6"/>
        <v>1</v>
      </c>
      <c r="G92" s="15">
        <v>521</v>
      </c>
      <c r="H92" s="15">
        <v>9</v>
      </c>
      <c r="I92" s="10">
        <f t="shared" si="7"/>
        <v>2.5590551181102362E-2</v>
      </c>
      <c r="J92" s="15">
        <f t="shared" si="8"/>
        <v>0</v>
      </c>
      <c r="Q92" s="1"/>
      <c r="U92" s="1"/>
      <c r="Y92" s="1"/>
      <c r="AC92">
        <f t="shared" si="9"/>
        <v>508</v>
      </c>
    </row>
    <row r="93" spans="2:29" x14ac:dyDescent="0.35">
      <c r="B93" s="15" t="s">
        <v>292</v>
      </c>
      <c r="C93" s="11">
        <v>498</v>
      </c>
      <c r="D93" s="25">
        <v>3.27200007438659</v>
      </c>
      <c r="E93" s="10">
        <f t="shared" si="5"/>
        <v>0</v>
      </c>
      <c r="F93" s="15">
        <f t="shared" si="6"/>
        <v>1</v>
      </c>
      <c r="G93" s="15">
        <v>499</v>
      </c>
      <c r="H93" s="15">
        <v>9</v>
      </c>
      <c r="I93" s="10">
        <f t="shared" si="7"/>
        <v>2.008032128514056E-3</v>
      </c>
      <c r="J93" s="15">
        <f t="shared" si="8"/>
        <v>0</v>
      </c>
      <c r="Q93" s="1"/>
      <c r="U93" s="1"/>
      <c r="Y93" s="1"/>
      <c r="AC93">
        <f t="shared" si="9"/>
        <v>498</v>
      </c>
    </row>
    <row r="94" spans="2:29" x14ac:dyDescent="0.35">
      <c r="B94" s="15" t="s">
        <v>293</v>
      </c>
      <c r="C94" s="11">
        <v>523</v>
      </c>
      <c r="D94" s="25">
        <v>3.0369999408721902</v>
      </c>
      <c r="E94" s="10">
        <f t="shared" si="5"/>
        <v>0</v>
      </c>
      <c r="F94" s="15">
        <f t="shared" si="6"/>
        <v>1</v>
      </c>
      <c r="G94" s="15">
        <v>523</v>
      </c>
      <c r="H94" s="15">
        <v>9</v>
      </c>
      <c r="I94" s="10">
        <f t="shared" si="7"/>
        <v>0</v>
      </c>
      <c r="J94" s="15">
        <f t="shared" si="8"/>
        <v>1</v>
      </c>
      <c r="Q94" s="1"/>
      <c r="U94" s="1"/>
      <c r="Y94" s="1"/>
      <c r="AC94">
        <f t="shared" si="9"/>
        <v>523</v>
      </c>
    </row>
    <row r="95" spans="2:29" x14ac:dyDescent="0.35">
      <c r="B95" s="15" t="s">
        <v>294</v>
      </c>
      <c r="C95" s="11">
        <v>495</v>
      </c>
      <c r="D95" s="25">
        <v>3.4549999237060498</v>
      </c>
      <c r="E95" s="10">
        <f t="shared" si="5"/>
        <v>0</v>
      </c>
      <c r="F95" s="15">
        <f t="shared" si="6"/>
        <v>1</v>
      </c>
      <c r="G95" s="15">
        <v>506</v>
      </c>
      <c r="H95" s="15">
        <v>8</v>
      </c>
      <c r="I95" s="10">
        <f t="shared" si="7"/>
        <v>2.2222222222222223E-2</v>
      </c>
      <c r="J95" s="15">
        <f t="shared" si="8"/>
        <v>0</v>
      </c>
      <c r="Q95" s="1"/>
      <c r="U95" s="1"/>
      <c r="Y95" s="1"/>
      <c r="AC95">
        <f t="shared" si="9"/>
        <v>495</v>
      </c>
    </row>
    <row r="96" spans="2:29" x14ac:dyDescent="0.35">
      <c r="B96" s="15" t="s">
        <v>295</v>
      </c>
      <c r="C96" s="11">
        <v>512</v>
      </c>
      <c r="D96" s="25">
        <v>2.8059999942779501</v>
      </c>
      <c r="E96" s="10">
        <f t="shared" si="5"/>
        <v>0</v>
      </c>
      <c r="F96" s="15">
        <f t="shared" si="6"/>
        <v>1</v>
      </c>
      <c r="G96" s="15">
        <v>519</v>
      </c>
      <c r="H96" s="15">
        <v>8</v>
      </c>
      <c r="I96" s="10">
        <f t="shared" si="7"/>
        <v>1.3671875E-2</v>
      </c>
      <c r="J96" s="15">
        <f t="shared" si="8"/>
        <v>0</v>
      </c>
      <c r="Q96" s="1"/>
      <c r="U96" s="1"/>
      <c r="Y96" s="1"/>
      <c r="AC96">
        <f t="shared" si="9"/>
        <v>512</v>
      </c>
    </row>
    <row r="97" spans="2:29" x14ac:dyDescent="0.35">
      <c r="B97" s="15" t="s">
        <v>296</v>
      </c>
      <c r="C97" s="11">
        <v>309</v>
      </c>
      <c r="D97" s="25">
        <v>1.66999995708465</v>
      </c>
      <c r="E97" s="10">
        <f t="shared" si="5"/>
        <v>6.5146579804560263E-3</v>
      </c>
      <c r="F97" s="15">
        <f t="shared" si="6"/>
        <v>0</v>
      </c>
      <c r="G97" s="15">
        <v>307</v>
      </c>
      <c r="H97" s="15">
        <v>8</v>
      </c>
      <c r="I97" s="10">
        <f t="shared" si="7"/>
        <v>0</v>
      </c>
      <c r="J97" s="15">
        <f t="shared" si="8"/>
        <v>1</v>
      </c>
      <c r="Q97" s="1"/>
      <c r="U97" s="1"/>
      <c r="Y97" s="1"/>
      <c r="AC97">
        <f t="shared" si="9"/>
        <v>307</v>
      </c>
    </row>
    <row r="98" spans="2:29" x14ac:dyDescent="0.35">
      <c r="B98" s="15" t="s">
        <v>297</v>
      </c>
      <c r="C98" s="11">
        <v>296</v>
      </c>
      <c r="D98" s="25">
        <v>2.0469999313354399</v>
      </c>
      <c r="E98" s="10">
        <f t="shared" si="5"/>
        <v>0</v>
      </c>
      <c r="F98" s="15">
        <f t="shared" si="6"/>
        <v>1</v>
      </c>
      <c r="G98" s="15">
        <v>296</v>
      </c>
      <c r="H98" s="15">
        <v>8</v>
      </c>
      <c r="I98" s="10">
        <f t="shared" si="7"/>
        <v>0</v>
      </c>
      <c r="J98" s="15">
        <f t="shared" si="8"/>
        <v>1</v>
      </c>
      <c r="Q98" s="1"/>
      <c r="U98" s="1"/>
      <c r="Y98" s="1"/>
      <c r="AC98">
        <f t="shared" si="9"/>
        <v>296</v>
      </c>
    </row>
    <row r="99" spans="2:29" x14ac:dyDescent="0.35">
      <c r="B99" s="15" t="s">
        <v>298</v>
      </c>
      <c r="C99" s="11">
        <v>297</v>
      </c>
      <c r="D99" s="25">
        <v>1.8049999475479099</v>
      </c>
      <c r="E99" s="10">
        <f t="shared" si="5"/>
        <v>1.020408163265306E-2</v>
      </c>
      <c r="F99" s="15">
        <f t="shared" si="6"/>
        <v>0</v>
      </c>
      <c r="G99" s="15">
        <v>294</v>
      </c>
      <c r="H99" s="15">
        <v>8</v>
      </c>
      <c r="I99" s="10">
        <f t="shared" si="7"/>
        <v>0</v>
      </c>
      <c r="J99" s="15">
        <f t="shared" si="8"/>
        <v>1</v>
      </c>
      <c r="Q99" s="1"/>
      <c r="U99" s="1"/>
      <c r="Y99" s="1"/>
      <c r="AC99">
        <f t="shared" si="9"/>
        <v>294</v>
      </c>
    </row>
    <row r="100" spans="2:29" x14ac:dyDescent="0.35">
      <c r="B100" s="15" t="s">
        <v>299</v>
      </c>
      <c r="C100" s="11">
        <v>270</v>
      </c>
      <c r="D100" s="25">
        <v>2.0090000629425</v>
      </c>
      <c r="E100" s="10">
        <f t="shared" si="5"/>
        <v>0</v>
      </c>
      <c r="F100" s="15">
        <f t="shared" si="6"/>
        <v>1</v>
      </c>
      <c r="G100" s="15">
        <v>270</v>
      </c>
      <c r="H100" s="15">
        <v>9</v>
      </c>
      <c r="I100" s="10">
        <f t="shared" si="7"/>
        <v>0</v>
      </c>
      <c r="J100" s="15">
        <f t="shared" si="8"/>
        <v>1</v>
      </c>
      <c r="Q100" s="1"/>
      <c r="U100" s="1"/>
      <c r="Y100" s="1"/>
      <c r="AC100">
        <f t="shared" si="9"/>
        <v>270</v>
      </c>
    </row>
    <row r="101" spans="2:29" x14ac:dyDescent="0.35">
      <c r="B101" s="15" t="s">
        <v>300</v>
      </c>
      <c r="C101" s="11">
        <v>278</v>
      </c>
      <c r="D101" s="25">
        <v>1.8650000095367401</v>
      </c>
      <c r="E101" s="10">
        <f t="shared" si="5"/>
        <v>0</v>
      </c>
      <c r="F101" s="15">
        <f t="shared" si="6"/>
        <v>1</v>
      </c>
      <c r="G101" s="15">
        <v>278</v>
      </c>
      <c r="H101" s="15">
        <v>9</v>
      </c>
      <c r="I101" s="10">
        <f t="shared" si="7"/>
        <v>0</v>
      </c>
      <c r="J101" s="15">
        <f t="shared" si="8"/>
        <v>1</v>
      </c>
      <c r="Q101" s="1"/>
      <c r="U101" s="1"/>
      <c r="Y101" s="1"/>
      <c r="AC101">
        <f t="shared" si="9"/>
        <v>278</v>
      </c>
    </row>
    <row r="102" spans="2:29" x14ac:dyDescent="0.35">
      <c r="B102" s="15" t="s">
        <v>301</v>
      </c>
      <c r="C102" s="11">
        <v>690</v>
      </c>
      <c r="D102" s="25">
        <v>1.88300001621246</v>
      </c>
      <c r="E102" s="10">
        <f t="shared" si="5"/>
        <v>0</v>
      </c>
      <c r="F102" s="15">
        <f t="shared" si="6"/>
        <v>1</v>
      </c>
      <c r="G102" s="15">
        <v>769</v>
      </c>
      <c r="H102" s="15">
        <v>1</v>
      </c>
      <c r="I102" s="10">
        <f t="shared" si="7"/>
        <v>0.11449275362318841</v>
      </c>
      <c r="J102" s="15">
        <f t="shared" si="8"/>
        <v>0</v>
      </c>
      <c r="Q102" s="1"/>
      <c r="U102" s="1"/>
      <c r="Y102" s="1"/>
      <c r="AC102">
        <f t="shared" si="9"/>
        <v>690</v>
      </c>
    </row>
    <row r="103" spans="2:29" x14ac:dyDescent="0.35">
      <c r="B103" s="15" t="s">
        <v>302</v>
      </c>
      <c r="C103" s="11">
        <v>784</v>
      </c>
      <c r="D103" s="25">
        <v>2.0209999084472599</v>
      </c>
      <c r="E103" s="10">
        <f t="shared" si="5"/>
        <v>0</v>
      </c>
      <c r="F103" s="15">
        <f t="shared" si="6"/>
        <v>1</v>
      </c>
      <c r="G103" s="15">
        <v>871</v>
      </c>
      <c r="H103" s="15">
        <v>1</v>
      </c>
      <c r="I103" s="10">
        <f t="shared" si="7"/>
        <v>0.11096938775510204</v>
      </c>
      <c r="J103" s="15">
        <f t="shared" si="8"/>
        <v>0</v>
      </c>
      <c r="Q103" s="1"/>
      <c r="U103" s="1"/>
      <c r="Y103" s="1"/>
      <c r="AC103">
        <f t="shared" si="9"/>
        <v>784</v>
      </c>
    </row>
    <row r="104" spans="2:29" x14ac:dyDescent="0.35">
      <c r="B104" s="15" t="s">
        <v>303</v>
      </c>
      <c r="C104" s="11">
        <v>662</v>
      </c>
      <c r="D104" s="25">
        <v>1.93400001525878</v>
      </c>
      <c r="E104" s="10">
        <f t="shared" si="5"/>
        <v>0</v>
      </c>
      <c r="F104" s="15">
        <f t="shared" si="6"/>
        <v>1</v>
      </c>
      <c r="G104" s="15">
        <v>765</v>
      </c>
      <c r="H104" s="15">
        <v>1</v>
      </c>
      <c r="I104" s="10">
        <f t="shared" si="7"/>
        <v>0.1555891238670695</v>
      </c>
      <c r="J104" s="15">
        <f t="shared" si="8"/>
        <v>0</v>
      </c>
      <c r="Q104" s="1"/>
      <c r="U104" s="1"/>
      <c r="Y104" s="1"/>
      <c r="AC104">
        <f t="shared" si="9"/>
        <v>662</v>
      </c>
    </row>
    <row r="105" spans="2:29" x14ac:dyDescent="0.35">
      <c r="B105" s="15" t="s">
        <v>304</v>
      </c>
      <c r="C105" s="31">
        <v>746</v>
      </c>
      <c r="D105" s="25">
        <v>1.7869999408721899</v>
      </c>
      <c r="E105" s="10">
        <f t="shared" si="5"/>
        <v>0</v>
      </c>
      <c r="F105" s="15">
        <f t="shared" si="6"/>
        <v>1</v>
      </c>
      <c r="G105" s="15">
        <v>762</v>
      </c>
      <c r="H105" s="15">
        <v>1</v>
      </c>
      <c r="I105" s="10">
        <f t="shared" si="7"/>
        <v>2.1447721179624665E-2</v>
      </c>
      <c r="J105" s="15">
        <f t="shared" si="8"/>
        <v>0</v>
      </c>
      <c r="M105" s="1"/>
      <c r="Q105" s="1"/>
      <c r="U105" s="1"/>
      <c r="Y105" s="1"/>
      <c r="AC105">
        <f t="shared" si="9"/>
        <v>746</v>
      </c>
    </row>
    <row r="106" spans="2:29" x14ac:dyDescent="0.35">
      <c r="B106" s="15" t="s">
        <v>305</v>
      </c>
      <c r="C106" s="31">
        <v>766</v>
      </c>
      <c r="D106" s="25">
        <v>1.9049999713897701</v>
      </c>
      <c r="E106" s="10">
        <f t="shared" si="5"/>
        <v>0</v>
      </c>
      <c r="F106" s="15">
        <f t="shared" si="6"/>
        <v>1</v>
      </c>
      <c r="G106" s="15">
        <v>857</v>
      </c>
      <c r="H106" s="15">
        <v>1</v>
      </c>
      <c r="I106" s="10">
        <f t="shared" si="7"/>
        <v>0.11879895561357702</v>
      </c>
      <c r="J106" s="15">
        <f t="shared" si="8"/>
        <v>0</v>
      </c>
      <c r="M106" s="1"/>
      <c r="Q106" s="1"/>
      <c r="U106" s="1"/>
      <c r="Y106" s="1"/>
      <c r="AC106">
        <f t="shared" si="9"/>
        <v>766</v>
      </c>
    </row>
    <row r="107" spans="2:29" x14ac:dyDescent="0.35">
      <c r="B107" s="15" t="s">
        <v>306</v>
      </c>
      <c r="C107" s="31">
        <v>502</v>
      </c>
      <c r="D107" s="25">
        <v>1.3780000209808301</v>
      </c>
      <c r="E107" s="10">
        <f t="shared" si="5"/>
        <v>0</v>
      </c>
      <c r="F107" s="15">
        <f t="shared" si="6"/>
        <v>1</v>
      </c>
      <c r="G107" s="15">
        <v>556</v>
      </c>
      <c r="H107" s="15">
        <v>1</v>
      </c>
      <c r="I107" s="10">
        <f t="shared" si="7"/>
        <v>0.10756972111553785</v>
      </c>
      <c r="J107" s="15">
        <f t="shared" si="8"/>
        <v>0</v>
      </c>
      <c r="M107" s="1"/>
      <c r="Q107" s="1"/>
      <c r="U107" s="1"/>
      <c r="Y107" s="1"/>
      <c r="AC107">
        <f t="shared" si="9"/>
        <v>502</v>
      </c>
    </row>
    <row r="108" spans="2:29" x14ac:dyDescent="0.35">
      <c r="B108" s="15" t="s">
        <v>307</v>
      </c>
      <c r="C108" s="31">
        <v>546</v>
      </c>
      <c r="D108" s="25">
        <v>1.55299997329711</v>
      </c>
      <c r="E108" s="10">
        <f t="shared" si="5"/>
        <v>0</v>
      </c>
      <c r="F108" s="15">
        <f t="shared" si="6"/>
        <v>1</v>
      </c>
      <c r="G108" s="15">
        <v>607</v>
      </c>
      <c r="H108" s="15">
        <v>1</v>
      </c>
      <c r="I108" s="10">
        <f t="shared" si="7"/>
        <v>0.11172161172161173</v>
      </c>
      <c r="J108" s="15">
        <f t="shared" si="8"/>
        <v>0</v>
      </c>
      <c r="M108" s="1"/>
      <c r="Q108" s="1"/>
      <c r="U108" s="1"/>
      <c r="Y108" s="1"/>
      <c r="AC108">
        <f t="shared" si="9"/>
        <v>546</v>
      </c>
    </row>
    <row r="109" spans="2:29" x14ac:dyDescent="0.35">
      <c r="B109" s="15" t="s">
        <v>308</v>
      </c>
      <c r="C109" s="31">
        <v>518</v>
      </c>
      <c r="D109" s="25">
        <v>1.4390000104904099</v>
      </c>
      <c r="E109" s="10">
        <f t="shared" si="5"/>
        <v>0</v>
      </c>
      <c r="F109" s="15">
        <f t="shared" si="6"/>
        <v>1</v>
      </c>
      <c r="G109" s="15">
        <v>603</v>
      </c>
      <c r="H109" s="15">
        <v>1</v>
      </c>
      <c r="I109" s="10">
        <f t="shared" si="7"/>
        <v>0.1640926640926641</v>
      </c>
      <c r="J109" s="15">
        <f t="shared" si="8"/>
        <v>0</v>
      </c>
      <c r="M109" s="1"/>
      <c r="Q109" s="1"/>
      <c r="U109" s="1"/>
      <c r="Y109" s="1"/>
      <c r="AC109">
        <f t="shared" si="9"/>
        <v>518</v>
      </c>
    </row>
    <row r="110" spans="2:29" x14ac:dyDescent="0.35">
      <c r="B110" s="15" t="s">
        <v>309</v>
      </c>
      <c r="C110" s="31">
        <v>503</v>
      </c>
      <c r="D110" s="25">
        <v>1.47300004959106</v>
      </c>
      <c r="E110" s="10">
        <f t="shared" si="5"/>
        <v>0</v>
      </c>
      <c r="F110" s="15">
        <f t="shared" si="6"/>
        <v>1</v>
      </c>
      <c r="G110" s="15">
        <v>521</v>
      </c>
      <c r="H110" s="15">
        <v>1</v>
      </c>
      <c r="I110" s="10">
        <f t="shared" si="7"/>
        <v>3.5785288270377733E-2</v>
      </c>
      <c r="J110" s="15">
        <f t="shared" si="8"/>
        <v>0</v>
      </c>
      <c r="M110" s="1"/>
      <c r="Q110" s="1"/>
      <c r="U110" s="1"/>
      <c r="Y110" s="1"/>
      <c r="AC110">
        <f t="shared" si="9"/>
        <v>503</v>
      </c>
    </row>
    <row r="111" spans="2:29" x14ac:dyDescent="0.35">
      <c r="B111" s="15" t="s">
        <v>310</v>
      </c>
      <c r="C111" s="31">
        <v>513</v>
      </c>
      <c r="D111" s="25">
        <v>1.45000004768371</v>
      </c>
      <c r="E111" s="10">
        <f t="shared" si="5"/>
        <v>0</v>
      </c>
      <c r="F111" s="15">
        <f t="shared" si="6"/>
        <v>1</v>
      </c>
      <c r="G111" s="15">
        <v>526</v>
      </c>
      <c r="H111" s="15">
        <v>1</v>
      </c>
      <c r="I111" s="10">
        <f t="shared" si="7"/>
        <v>2.5341130604288498E-2</v>
      </c>
      <c r="J111" s="15">
        <f t="shared" si="8"/>
        <v>0</v>
      </c>
      <c r="M111" s="1"/>
      <c r="Q111" s="1"/>
      <c r="U111" s="1"/>
      <c r="Y111" s="1"/>
      <c r="AC111">
        <f t="shared" si="9"/>
        <v>513</v>
      </c>
    </row>
    <row r="112" spans="2:29" x14ac:dyDescent="0.35">
      <c r="B112" s="15" t="s">
        <v>311</v>
      </c>
      <c r="C112" s="31">
        <v>340</v>
      </c>
      <c r="D112" s="25">
        <v>1.2970000505447301</v>
      </c>
      <c r="E112" s="10">
        <f t="shared" si="5"/>
        <v>0</v>
      </c>
      <c r="F112" s="15">
        <f t="shared" si="6"/>
        <v>1</v>
      </c>
      <c r="G112" s="15">
        <v>340</v>
      </c>
      <c r="H112" s="15">
        <v>1</v>
      </c>
      <c r="I112" s="10">
        <f t="shared" si="7"/>
        <v>0</v>
      </c>
      <c r="J112" s="15">
        <f t="shared" si="8"/>
        <v>1</v>
      </c>
      <c r="M112" s="1"/>
      <c r="Q112" s="1"/>
      <c r="U112" s="1"/>
      <c r="Y112" s="1"/>
      <c r="AC112">
        <f t="shared" si="9"/>
        <v>340</v>
      </c>
    </row>
    <row r="113" spans="2:29" x14ac:dyDescent="0.35">
      <c r="B113" s="15" t="s">
        <v>312</v>
      </c>
      <c r="C113" s="31">
        <v>382</v>
      </c>
      <c r="D113" s="25">
        <v>1.22300004959106</v>
      </c>
      <c r="E113" s="10">
        <f t="shared" si="5"/>
        <v>0</v>
      </c>
      <c r="F113" s="15">
        <f t="shared" si="6"/>
        <v>1</v>
      </c>
      <c r="G113" s="15">
        <v>414</v>
      </c>
      <c r="H113" s="15">
        <v>1</v>
      </c>
      <c r="I113" s="10">
        <f t="shared" si="7"/>
        <v>8.3769633507853408E-2</v>
      </c>
      <c r="J113" s="15">
        <f t="shared" si="8"/>
        <v>0</v>
      </c>
      <c r="M113" s="1"/>
      <c r="Q113" s="1"/>
      <c r="U113" s="1"/>
      <c r="Y113" s="1"/>
      <c r="AC113">
        <f t="shared" si="9"/>
        <v>382</v>
      </c>
    </row>
    <row r="114" spans="2:29" x14ac:dyDescent="0.35">
      <c r="B114" s="15" t="s">
        <v>313</v>
      </c>
      <c r="C114" s="31">
        <v>335</v>
      </c>
      <c r="D114" s="25">
        <v>1.1820000410079901</v>
      </c>
      <c r="E114" s="10">
        <f t="shared" si="5"/>
        <v>0</v>
      </c>
      <c r="F114" s="15">
        <f t="shared" si="6"/>
        <v>1</v>
      </c>
      <c r="G114" s="15">
        <v>341</v>
      </c>
      <c r="H114" s="15">
        <v>1</v>
      </c>
      <c r="I114" s="10">
        <f t="shared" si="7"/>
        <v>1.7910447761194031E-2</v>
      </c>
      <c r="J114" s="15">
        <f t="shared" si="8"/>
        <v>0</v>
      </c>
      <c r="M114" s="1"/>
      <c r="Q114" s="1"/>
      <c r="U114" s="1"/>
      <c r="Y114" s="1"/>
      <c r="AC114">
        <f t="shared" si="9"/>
        <v>335</v>
      </c>
    </row>
    <row r="115" spans="2:29" x14ac:dyDescent="0.35">
      <c r="B115" s="15" t="s">
        <v>314</v>
      </c>
      <c r="C115" s="31">
        <v>333</v>
      </c>
      <c r="D115" s="25">
        <v>1.21800005435943</v>
      </c>
      <c r="E115" s="10">
        <f t="shared" si="5"/>
        <v>0</v>
      </c>
      <c r="F115" s="15">
        <f t="shared" si="6"/>
        <v>1</v>
      </c>
      <c r="G115" s="15">
        <v>338</v>
      </c>
      <c r="H115" s="15">
        <v>1</v>
      </c>
      <c r="I115" s="10">
        <f t="shared" si="7"/>
        <v>1.5015015015015015E-2</v>
      </c>
      <c r="J115" s="15">
        <f t="shared" si="8"/>
        <v>0</v>
      </c>
      <c r="M115" s="1"/>
      <c r="Q115" s="1"/>
      <c r="U115" s="1"/>
      <c r="Y115" s="1"/>
      <c r="AC115">
        <f t="shared" si="9"/>
        <v>333</v>
      </c>
    </row>
    <row r="116" spans="2:29" x14ac:dyDescent="0.35">
      <c r="B116" s="15" t="s">
        <v>315</v>
      </c>
      <c r="C116" s="31">
        <v>348</v>
      </c>
      <c r="D116" s="25">
        <v>1.1710000038146899</v>
      </c>
      <c r="E116" s="10">
        <f t="shared" si="5"/>
        <v>0</v>
      </c>
      <c r="F116" s="15">
        <f t="shared" si="6"/>
        <v>1</v>
      </c>
      <c r="G116" s="15">
        <v>353</v>
      </c>
      <c r="H116" s="15">
        <v>1</v>
      </c>
      <c r="I116" s="10">
        <f t="shared" si="7"/>
        <v>1.4367816091954023E-2</v>
      </c>
      <c r="J116" s="15">
        <f t="shared" si="8"/>
        <v>0</v>
      </c>
      <c r="M116" s="1"/>
      <c r="Q116" s="1"/>
      <c r="U116" s="1"/>
      <c r="Y116" s="1"/>
      <c r="AC116">
        <f t="shared" si="9"/>
        <v>348</v>
      </c>
    </row>
    <row r="117" spans="2:29" x14ac:dyDescent="0.35">
      <c r="B117" s="15" t="s">
        <v>316</v>
      </c>
      <c r="C117" s="31">
        <v>581</v>
      </c>
      <c r="D117" s="25">
        <v>1.5199999809265099</v>
      </c>
      <c r="E117" s="10">
        <f t="shared" si="5"/>
        <v>0</v>
      </c>
      <c r="F117" s="15">
        <f t="shared" si="6"/>
        <v>1</v>
      </c>
      <c r="G117" s="15">
        <v>590</v>
      </c>
      <c r="H117" s="15">
        <v>1</v>
      </c>
      <c r="I117" s="10">
        <f t="shared" si="7"/>
        <v>1.549053356282272E-2</v>
      </c>
      <c r="J117" s="15">
        <f t="shared" si="8"/>
        <v>0</v>
      </c>
      <c r="M117" s="1"/>
      <c r="Q117" s="1"/>
      <c r="U117" s="1"/>
      <c r="Y117" s="1"/>
      <c r="AC117">
        <f t="shared" si="9"/>
        <v>581</v>
      </c>
    </row>
    <row r="118" spans="2:29" x14ac:dyDescent="0.35">
      <c r="B118" s="15" t="s">
        <v>317</v>
      </c>
      <c r="C118" s="31">
        <v>602</v>
      </c>
      <c r="D118" s="25">
        <v>1.43400001525878</v>
      </c>
      <c r="E118" s="10">
        <f t="shared" si="5"/>
        <v>0</v>
      </c>
      <c r="F118" s="15">
        <f t="shared" si="6"/>
        <v>1</v>
      </c>
      <c r="G118" s="15">
        <v>641</v>
      </c>
      <c r="H118" s="15">
        <v>1</v>
      </c>
      <c r="I118" s="10">
        <f t="shared" si="7"/>
        <v>6.4784053156146174E-2</v>
      </c>
      <c r="J118" s="15">
        <f t="shared" si="8"/>
        <v>0</v>
      </c>
      <c r="M118" s="1"/>
      <c r="Q118" s="1"/>
      <c r="U118" s="1"/>
      <c r="Y118" s="1"/>
      <c r="AC118">
        <f t="shared" si="9"/>
        <v>602</v>
      </c>
    </row>
    <row r="119" spans="2:29" x14ac:dyDescent="0.35">
      <c r="B119" s="15" t="s">
        <v>318</v>
      </c>
      <c r="C119" s="31">
        <v>554</v>
      </c>
      <c r="D119" s="25">
        <v>1.3400000333786</v>
      </c>
      <c r="E119" s="10">
        <f t="shared" si="5"/>
        <v>1.6513761467889909E-2</v>
      </c>
      <c r="F119" s="15">
        <f t="shared" si="6"/>
        <v>0</v>
      </c>
      <c r="G119" s="15">
        <v>545</v>
      </c>
      <c r="H119" s="15">
        <v>1</v>
      </c>
      <c r="I119" s="10">
        <f t="shared" si="7"/>
        <v>0</v>
      </c>
      <c r="J119" s="15">
        <f t="shared" si="8"/>
        <v>1</v>
      </c>
      <c r="M119" s="1"/>
      <c r="Q119" s="1"/>
      <c r="U119" s="1"/>
      <c r="Y119" s="1"/>
      <c r="AC119">
        <f t="shared" si="9"/>
        <v>545</v>
      </c>
    </row>
    <row r="120" spans="2:29" x14ac:dyDescent="0.35">
      <c r="B120" s="15" t="s">
        <v>319</v>
      </c>
      <c r="C120" s="31">
        <v>540</v>
      </c>
      <c r="D120" s="25">
        <v>1.29900002479553</v>
      </c>
      <c r="E120" s="10">
        <f t="shared" si="5"/>
        <v>0</v>
      </c>
      <c r="F120" s="15">
        <f t="shared" si="6"/>
        <v>1</v>
      </c>
      <c r="G120" s="15">
        <v>580</v>
      </c>
      <c r="H120" s="15">
        <v>1</v>
      </c>
      <c r="I120" s="10">
        <f t="shared" si="7"/>
        <v>7.407407407407407E-2</v>
      </c>
      <c r="J120" s="15">
        <f t="shared" si="8"/>
        <v>0</v>
      </c>
      <c r="M120" s="1"/>
      <c r="Q120" s="1"/>
      <c r="U120" s="1"/>
      <c r="Y120" s="1"/>
      <c r="AC120">
        <f t="shared" si="9"/>
        <v>540</v>
      </c>
    </row>
    <row r="121" spans="2:29" x14ac:dyDescent="0.35">
      <c r="B121" s="15" t="s">
        <v>320</v>
      </c>
      <c r="C121" s="31">
        <v>530</v>
      </c>
      <c r="D121" s="25">
        <v>1.3769999742507899</v>
      </c>
      <c r="E121" s="10">
        <f t="shared" si="5"/>
        <v>0</v>
      </c>
      <c r="F121" s="15">
        <f t="shared" si="6"/>
        <v>1</v>
      </c>
      <c r="G121" s="15">
        <v>551</v>
      </c>
      <c r="H121" s="15">
        <v>1</v>
      </c>
      <c r="I121" s="10">
        <f t="shared" si="7"/>
        <v>3.962264150943396E-2</v>
      </c>
      <c r="J121" s="15">
        <f t="shared" si="8"/>
        <v>0</v>
      </c>
      <c r="M121" s="1"/>
      <c r="Q121" s="1"/>
      <c r="U121" s="1"/>
      <c r="Y121" s="1"/>
      <c r="AC121">
        <f t="shared" si="9"/>
        <v>530</v>
      </c>
    </row>
    <row r="122" spans="2:29" x14ac:dyDescent="0.35">
      <c r="B122" s="15" t="s">
        <v>321</v>
      </c>
      <c r="C122" s="31">
        <v>387</v>
      </c>
      <c r="D122" s="25">
        <v>1.03999996185302</v>
      </c>
      <c r="E122" s="10">
        <f t="shared" si="5"/>
        <v>0</v>
      </c>
      <c r="F122" s="15">
        <f t="shared" si="6"/>
        <v>1</v>
      </c>
      <c r="G122" s="15">
        <v>402</v>
      </c>
      <c r="H122" s="15">
        <v>1</v>
      </c>
      <c r="I122" s="10">
        <f t="shared" si="7"/>
        <v>3.875968992248062E-2</v>
      </c>
      <c r="J122" s="15">
        <f t="shared" si="8"/>
        <v>0</v>
      </c>
      <c r="M122" s="1"/>
      <c r="Q122" s="1"/>
      <c r="U122" s="1"/>
      <c r="Y122" s="1"/>
      <c r="AC122">
        <f t="shared" si="9"/>
        <v>387</v>
      </c>
    </row>
    <row r="123" spans="2:29" x14ac:dyDescent="0.35">
      <c r="B123" s="15" t="s">
        <v>322</v>
      </c>
      <c r="C123" s="31">
        <v>384</v>
      </c>
      <c r="D123" s="25">
        <v>1.2309999465942301</v>
      </c>
      <c r="E123" s="10">
        <f t="shared" si="5"/>
        <v>0</v>
      </c>
      <c r="F123" s="15">
        <f t="shared" si="6"/>
        <v>1</v>
      </c>
      <c r="G123" s="15">
        <v>413</v>
      </c>
      <c r="H123" s="15">
        <v>1</v>
      </c>
      <c r="I123" s="10">
        <f t="shared" si="7"/>
        <v>7.5520833333333329E-2</v>
      </c>
      <c r="J123" s="15">
        <f t="shared" si="8"/>
        <v>0</v>
      </c>
      <c r="M123" s="1"/>
      <c r="Q123" s="1"/>
      <c r="U123" s="1"/>
      <c r="Y123" s="1"/>
      <c r="AC123">
        <f t="shared" si="9"/>
        <v>384</v>
      </c>
    </row>
    <row r="124" spans="2:29" x14ac:dyDescent="0.35">
      <c r="B124" s="15" t="s">
        <v>323</v>
      </c>
      <c r="C124" s="31">
        <v>362</v>
      </c>
      <c r="D124" s="25">
        <v>1.0880000591278001</v>
      </c>
      <c r="E124" s="10">
        <f t="shared" si="5"/>
        <v>0</v>
      </c>
      <c r="F124" s="15">
        <f t="shared" si="6"/>
        <v>1</v>
      </c>
      <c r="G124" s="15">
        <v>380</v>
      </c>
      <c r="H124" s="15">
        <v>1</v>
      </c>
      <c r="I124" s="10">
        <f t="shared" si="7"/>
        <v>4.9723756906077346E-2</v>
      </c>
      <c r="J124" s="15">
        <f t="shared" si="8"/>
        <v>0</v>
      </c>
      <c r="M124" s="1"/>
      <c r="Q124" s="1"/>
      <c r="U124" s="1"/>
      <c r="Y124" s="1"/>
      <c r="AC124">
        <f t="shared" si="9"/>
        <v>362</v>
      </c>
    </row>
    <row r="125" spans="2:29" x14ac:dyDescent="0.35">
      <c r="B125" s="15" t="s">
        <v>324</v>
      </c>
      <c r="C125" s="31">
        <v>366</v>
      </c>
      <c r="D125" s="25">
        <v>1.0829999446868801</v>
      </c>
      <c r="E125" s="10">
        <f t="shared" si="5"/>
        <v>0</v>
      </c>
      <c r="F125" s="15">
        <f t="shared" si="6"/>
        <v>1</v>
      </c>
      <c r="G125" s="15">
        <v>371</v>
      </c>
      <c r="H125" s="15">
        <v>1</v>
      </c>
      <c r="I125" s="10">
        <f t="shared" si="7"/>
        <v>1.3661202185792349E-2</v>
      </c>
      <c r="J125" s="15">
        <f t="shared" si="8"/>
        <v>0</v>
      </c>
      <c r="M125" s="1"/>
      <c r="Q125" s="1"/>
      <c r="U125" s="1"/>
      <c r="Y125" s="1"/>
      <c r="AC125">
        <f t="shared" si="9"/>
        <v>366</v>
      </c>
    </row>
    <row r="126" spans="2:29" x14ac:dyDescent="0.35">
      <c r="B126" s="15" t="s">
        <v>325</v>
      </c>
      <c r="C126" s="31">
        <v>331</v>
      </c>
      <c r="D126" s="25">
        <v>1.1890000104904099</v>
      </c>
      <c r="E126" s="10">
        <f t="shared" si="5"/>
        <v>0</v>
      </c>
      <c r="F126" s="15">
        <f t="shared" si="6"/>
        <v>1</v>
      </c>
      <c r="G126" s="15">
        <v>331</v>
      </c>
      <c r="H126" s="15">
        <v>1</v>
      </c>
      <c r="I126" s="10">
        <f t="shared" si="7"/>
        <v>0</v>
      </c>
      <c r="J126" s="15">
        <f t="shared" si="8"/>
        <v>1</v>
      </c>
      <c r="M126" s="1"/>
      <c r="Q126" s="1"/>
      <c r="U126" s="1"/>
      <c r="Y126" s="1"/>
      <c r="AC126">
        <f t="shared" si="9"/>
        <v>331</v>
      </c>
    </row>
    <row r="127" spans="2:29" x14ac:dyDescent="0.35">
      <c r="B127" s="15" t="s">
        <v>326</v>
      </c>
      <c r="C127" s="31">
        <v>240</v>
      </c>
      <c r="D127" s="25">
        <v>0.68500000238418501</v>
      </c>
      <c r="E127" s="10">
        <f t="shared" si="5"/>
        <v>0</v>
      </c>
      <c r="F127" s="15">
        <f t="shared" si="6"/>
        <v>1</v>
      </c>
      <c r="G127" s="15">
        <v>244</v>
      </c>
      <c r="H127" s="15">
        <v>1</v>
      </c>
      <c r="I127" s="10">
        <f t="shared" si="7"/>
        <v>1.6666666666666666E-2</v>
      </c>
      <c r="J127" s="15">
        <f t="shared" si="8"/>
        <v>0</v>
      </c>
      <c r="M127" s="1"/>
      <c r="Q127" s="1"/>
      <c r="U127" s="1"/>
      <c r="Y127" s="1"/>
      <c r="AC127">
        <f t="shared" si="9"/>
        <v>240</v>
      </c>
    </row>
    <row r="128" spans="2:29" x14ac:dyDescent="0.35">
      <c r="B128" s="15" t="s">
        <v>327</v>
      </c>
      <c r="C128" s="31">
        <v>238</v>
      </c>
      <c r="D128" s="25">
        <v>0.62599998712539595</v>
      </c>
      <c r="E128" s="10">
        <f t="shared" si="5"/>
        <v>0</v>
      </c>
      <c r="F128" s="15">
        <f t="shared" si="6"/>
        <v>1</v>
      </c>
      <c r="G128" s="15">
        <v>245</v>
      </c>
      <c r="H128" s="15">
        <v>1</v>
      </c>
      <c r="I128" s="10">
        <f t="shared" si="7"/>
        <v>2.9411764705882353E-2</v>
      </c>
      <c r="J128" s="15">
        <f t="shared" si="8"/>
        <v>0</v>
      </c>
      <c r="M128" s="1"/>
      <c r="Q128" s="1"/>
      <c r="U128" s="1"/>
      <c r="Y128" s="1"/>
      <c r="AC128">
        <f t="shared" si="9"/>
        <v>238</v>
      </c>
    </row>
    <row r="129" spans="2:29" x14ac:dyDescent="0.35">
      <c r="B129" s="15" t="s">
        <v>328</v>
      </c>
      <c r="C129" s="31">
        <v>215</v>
      </c>
      <c r="D129" s="25">
        <v>0.73400002717971802</v>
      </c>
      <c r="E129" s="10">
        <f t="shared" si="5"/>
        <v>0</v>
      </c>
      <c r="F129" s="15">
        <f t="shared" si="6"/>
        <v>1</v>
      </c>
      <c r="G129" s="15">
        <v>215</v>
      </c>
      <c r="H129" s="15">
        <v>1</v>
      </c>
      <c r="I129" s="10">
        <f t="shared" si="7"/>
        <v>0</v>
      </c>
      <c r="J129" s="15">
        <f t="shared" si="8"/>
        <v>1</v>
      </c>
      <c r="M129" s="1"/>
      <c r="Q129" s="1"/>
      <c r="U129" s="1"/>
      <c r="Y129" s="1"/>
      <c r="AC129">
        <f t="shared" si="9"/>
        <v>215</v>
      </c>
    </row>
    <row r="130" spans="2:29" x14ac:dyDescent="0.35">
      <c r="B130" s="15" t="s">
        <v>329</v>
      </c>
      <c r="C130" s="31">
        <v>235</v>
      </c>
      <c r="D130" s="25">
        <v>0.68199998140335005</v>
      </c>
      <c r="E130" s="10">
        <f t="shared" si="5"/>
        <v>0</v>
      </c>
      <c r="F130" s="15">
        <f t="shared" si="6"/>
        <v>1</v>
      </c>
      <c r="G130" s="15">
        <v>235</v>
      </c>
      <c r="H130" s="15">
        <v>1</v>
      </c>
      <c r="I130" s="10">
        <f t="shared" si="7"/>
        <v>0</v>
      </c>
      <c r="J130" s="15">
        <f t="shared" si="8"/>
        <v>1</v>
      </c>
      <c r="M130" s="1"/>
      <c r="Q130" s="1"/>
      <c r="U130" s="1"/>
      <c r="Y130" s="1"/>
      <c r="AC130">
        <f t="shared" si="9"/>
        <v>235</v>
      </c>
    </row>
    <row r="131" spans="2:29" x14ac:dyDescent="0.35">
      <c r="B131" s="15" t="s">
        <v>330</v>
      </c>
      <c r="C131" s="31">
        <v>206</v>
      </c>
      <c r="D131" s="25">
        <v>0.57099997997283902</v>
      </c>
      <c r="E131" s="10">
        <f t="shared" si="5"/>
        <v>0</v>
      </c>
      <c r="F131" s="15">
        <f t="shared" si="6"/>
        <v>1</v>
      </c>
      <c r="G131" s="15">
        <v>206</v>
      </c>
      <c r="H131" s="15">
        <v>1</v>
      </c>
      <c r="I131" s="10">
        <f t="shared" si="7"/>
        <v>0</v>
      </c>
      <c r="J131" s="15">
        <f t="shared" si="8"/>
        <v>1</v>
      </c>
      <c r="M131" s="1"/>
      <c r="Q131" s="1"/>
      <c r="U131" s="1"/>
      <c r="Y131" s="1"/>
      <c r="AC131">
        <f t="shared" si="9"/>
        <v>206</v>
      </c>
    </row>
    <row r="132" spans="2:29" x14ac:dyDescent="0.35">
      <c r="B132" s="15" t="s">
        <v>331</v>
      </c>
      <c r="C132" s="31">
        <v>571</v>
      </c>
      <c r="D132" s="25">
        <v>0.89800000190734797</v>
      </c>
      <c r="E132" s="10">
        <f t="shared" si="5"/>
        <v>0</v>
      </c>
      <c r="F132" s="15">
        <f t="shared" si="6"/>
        <v>1</v>
      </c>
      <c r="G132" s="15">
        <v>613</v>
      </c>
      <c r="H132" s="15">
        <v>2</v>
      </c>
      <c r="I132" s="10">
        <f t="shared" si="7"/>
        <v>7.3555166374781086E-2</v>
      </c>
      <c r="J132" s="15">
        <f t="shared" si="8"/>
        <v>0</v>
      </c>
      <c r="M132" s="1"/>
      <c r="Q132" s="1"/>
      <c r="U132" s="1"/>
      <c r="Y132" s="1"/>
      <c r="AC132">
        <f t="shared" si="9"/>
        <v>571</v>
      </c>
    </row>
    <row r="133" spans="2:29" x14ac:dyDescent="0.35">
      <c r="B133" s="15" t="s">
        <v>332</v>
      </c>
      <c r="C133" s="31">
        <v>520</v>
      </c>
      <c r="D133" s="25">
        <v>0.82200002670287997</v>
      </c>
      <c r="E133" s="10">
        <f t="shared" si="5"/>
        <v>0</v>
      </c>
      <c r="F133" s="15">
        <f t="shared" si="6"/>
        <v>1</v>
      </c>
      <c r="G133" s="15">
        <v>520</v>
      </c>
      <c r="H133" s="15">
        <v>2</v>
      </c>
      <c r="I133" s="10">
        <f t="shared" si="7"/>
        <v>0</v>
      </c>
      <c r="J133" s="15">
        <f t="shared" si="8"/>
        <v>1</v>
      </c>
      <c r="M133" s="1"/>
      <c r="Q133" s="1"/>
      <c r="U133" s="1"/>
      <c r="Y133" s="1"/>
      <c r="AC133">
        <f t="shared" si="9"/>
        <v>520</v>
      </c>
    </row>
    <row r="134" spans="2:29" x14ac:dyDescent="0.35">
      <c r="B134" s="15" t="s">
        <v>333</v>
      </c>
      <c r="C134" s="31">
        <v>543</v>
      </c>
      <c r="D134" s="25">
        <v>0.85799998044967596</v>
      </c>
      <c r="E134" s="10">
        <f t="shared" si="5"/>
        <v>0</v>
      </c>
      <c r="F134" s="15">
        <f t="shared" si="6"/>
        <v>1</v>
      </c>
      <c r="G134" s="15">
        <v>543</v>
      </c>
      <c r="H134" s="15">
        <v>2</v>
      </c>
      <c r="I134" s="10">
        <f t="shared" si="7"/>
        <v>0</v>
      </c>
      <c r="J134" s="15">
        <f t="shared" si="8"/>
        <v>1</v>
      </c>
      <c r="M134" s="1"/>
      <c r="Q134" s="1"/>
      <c r="U134" s="1"/>
      <c r="Y134" s="1"/>
      <c r="AC134">
        <f t="shared" si="9"/>
        <v>543</v>
      </c>
    </row>
    <row r="135" spans="2:29" x14ac:dyDescent="0.35">
      <c r="B135" s="15" t="s">
        <v>334</v>
      </c>
      <c r="C135" s="31">
        <v>571</v>
      </c>
      <c r="D135" s="25">
        <v>0.89700001478195102</v>
      </c>
      <c r="E135" s="10">
        <f t="shared" si="5"/>
        <v>0</v>
      </c>
      <c r="F135" s="15">
        <f t="shared" si="6"/>
        <v>1</v>
      </c>
      <c r="G135" s="15">
        <v>571</v>
      </c>
      <c r="H135" s="15">
        <v>2</v>
      </c>
      <c r="I135" s="10">
        <f t="shared" si="7"/>
        <v>0</v>
      </c>
      <c r="J135" s="15">
        <f t="shared" si="8"/>
        <v>1</v>
      </c>
      <c r="M135" s="1"/>
      <c r="Q135" s="1"/>
      <c r="U135" s="1"/>
      <c r="Y135" s="1"/>
      <c r="AC135">
        <f t="shared" si="9"/>
        <v>571</v>
      </c>
    </row>
    <row r="136" spans="2:29" x14ac:dyDescent="0.35">
      <c r="B136" s="15" t="s">
        <v>335</v>
      </c>
      <c r="C136" s="31">
        <v>509</v>
      </c>
      <c r="D136" s="25">
        <v>0.86000001430511397</v>
      </c>
      <c r="E136" s="10">
        <f t="shared" si="5"/>
        <v>0</v>
      </c>
      <c r="F136" s="15">
        <f t="shared" si="6"/>
        <v>1</v>
      </c>
      <c r="G136" s="15">
        <v>509</v>
      </c>
      <c r="H136" s="15">
        <v>2</v>
      </c>
      <c r="I136" s="10">
        <f t="shared" si="7"/>
        <v>0</v>
      </c>
      <c r="J136" s="15">
        <f t="shared" si="8"/>
        <v>1</v>
      </c>
      <c r="M136" s="1"/>
      <c r="Q136" s="1"/>
      <c r="U136" s="1"/>
      <c r="Y136" s="1"/>
      <c r="AC136">
        <f t="shared" si="9"/>
        <v>509</v>
      </c>
    </row>
    <row r="137" spans="2:29" x14ac:dyDescent="0.35">
      <c r="B137" s="15" t="s">
        <v>336</v>
      </c>
      <c r="C137" s="31">
        <v>357</v>
      </c>
      <c r="D137" s="25">
        <v>0.76700001955032304</v>
      </c>
      <c r="E137" s="10">
        <f t="shared" si="5"/>
        <v>0</v>
      </c>
      <c r="F137" s="15">
        <f t="shared" si="6"/>
        <v>1</v>
      </c>
      <c r="G137" s="15">
        <v>360</v>
      </c>
      <c r="H137" s="15">
        <v>2</v>
      </c>
      <c r="I137" s="10">
        <f t="shared" si="7"/>
        <v>8.4033613445378148E-3</v>
      </c>
      <c r="J137" s="15">
        <f t="shared" si="8"/>
        <v>0</v>
      </c>
      <c r="M137" s="1"/>
      <c r="Q137" s="1"/>
      <c r="U137" s="1"/>
      <c r="Y137" s="1"/>
      <c r="AC137">
        <f t="shared" si="9"/>
        <v>357</v>
      </c>
    </row>
    <row r="138" spans="2:29" x14ac:dyDescent="0.35">
      <c r="B138" s="15" t="s">
        <v>337</v>
      </c>
      <c r="C138" s="31">
        <v>338</v>
      </c>
      <c r="D138" s="25">
        <v>0.72600001096725397</v>
      </c>
      <c r="E138" s="10">
        <f t="shared" si="5"/>
        <v>0</v>
      </c>
      <c r="F138" s="15">
        <f t="shared" si="6"/>
        <v>1</v>
      </c>
      <c r="G138" s="15">
        <v>356</v>
      </c>
      <c r="H138" s="15">
        <v>2</v>
      </c>
      <c r="I138" s="10">
        <f t="shared" si="7"/>
        <v>5.3254437869822487E-2</v>
      </c>
      <c r="J138" s="15">
        <f t="shared" si="8"/>
        <v>0</v>
      </c>
      <c r="M138" s="1"/>
      <c r="Q138" s="1"/>
      <c r="U138" s="1"/>
      <c r="Y138" s="1"/>
      <c r="AC138">
        <f t="shared" si="9"/>
        <v>338</v>
      </c>
    </row>
    <row r="139" spans="2:29" x14ac:dyDescent="0.35">
      <c r="B139" s="15" t="s">
        <v>338</v>
      </c>
      <c r="C139" s="31">
        <v>323</v>
      </c>
      <c r="D139" s="25">
        <v>0.75300002098083496</v>
      </c>
      <c r="E139" s="10">
        <f t="shared" si="5"/>
        <v>0</v>
      </c>
      <c r="F139" s="15">
        <f t="shared" si="6"/>
        <v>1</v>
      </c>
      <c r="G139" s="15">
        <v>323</v>
      </c>
      <c r="H139" s="15">
        <v>2</v>
      </c>
      <c r="I139" s="10">
        <f t="shared" si="7"/>
        <v>0</v>
      </c>
      <c r="J139" s="15">
        <f t="shared" si="8"/>
        <v>1</v>
      </c>
      <c r="M139" s="1"/>
      <c r="Q139" s="1"/>
      <c r="U139" s="1"/>
      <c r="Y139" s="1"/>
      <c r="AC139">
        <f t="shared" si="9"/>
        <v>323</v>
      </c>
    </row>
    <row r="140" spans="2:29" x14ac:dyDescent="0.35">
      <c r="B140" s="15" t="s">
        <v>339</v>
      </c>
      <c r="C140" s="31">
        <v>345</v>
      </c>
      <c r="D140" s="25">
        <v>0.82200002670287997</v>
      </c>
      <c r="E140" s="10">
        <f t="shared" ref="E140:E146" si="10">(C140-$AC140)/$AC140</f>
        <v>0</v>
      </c>
      <c r="F140" s="15">
        <f t="shared" ref="F140:F146" si="11">IF(C140=$AC140,1,0)</f>
        <v>1</v>
      </c>
      <c r="G140" s="15">
        <v>345</v>
      </c>
      <c r="H140" s="15">
        <v>2</v>
      </c>
      <c r="I140" s="10">
        <f t="shared" si="7"/>
        <v>0</v>
      </c>
      <c r="J140" s="15">
        <f t="shared" si="8"/>
        <v>1</v>
      </c>
      <c r="M140" s="1"/>
      <c r="Q140" s="1"/>
      <c r="U140" s="1"/>
      <c r="Y140" s="1"/>
      <c r="AC140">
        <f t="shared" si="9"/>
        <v>345</v>
      </c>
    </row>
    <row r="141" spans="2:29" x14ac:dyDescent="0.35">
      <c r="B141" s="15" t="s">
        <v>340</v>
      </c>
      <c r="C141" s="31">
        <v>311</v>
      </c>
      <c r="D141" s="25">
        <v>0.76700001955032304</v>
      </c>
      <c r="E141" s="10">
        <f t="shared" si="10"/>
        <v>0</v>
      </c>
      <c r="F141" s="15">
        <f t="shared" si="11"/>
        <v>1</v>
      </c>
      <c r="G141" s="15">
        <v>311</v>
      </c>
      <c r="H141" s="15">
        <v>2</v>
      </c>
      <c r="I141" s="10">
        <f t="shared" ref="I141:I146" si="12">(G141-$AC141)/$AC141</f>
        <v>0</v>
      </c>
      <c r="J141" s="15">
        <f t="shared" ref="J141:J146" si="13">IF(G141=$AC141,1,0)</f>
        <v>1</v>
      </c>
      <c r="M141" s="1"/>
      <c r="Q141" s="1"/>
      <c r="U141" s="1"/>
      <c r="Y141" s="1"/>
      <c r="AC141">
        <f t="shared" ref="AC141:AC146" si="14">MIN(G141,C141)</f>
        <v>311</v>
      </c>
    </row>
    <row r="142" spans="2:29" x14ac:dyDescent="0.35">
      <c r="B142" s="15" t="s">
        <v>341</v>
      </c>
      <c r="C142" s="31">
        <v>182</v>
      </c>
      <c r="D142" s="25">
        <v>0.43000000715255698</v>
      </c>
      <c r="E142" s="10">
        <f t="shared" si="10"/>
        <v>0</v>
      </c>
      <c r="F142" s="15">
        <f t="shared" si="11"/>
        <v>1</v>
      </c>
      <c r="G142" s="15">
        <v>182</v>
      </c>
      <c r="H142" s="15">
        <v>2</v>
      </c>
      <c r="I142" s="10">
        <f t="shared" si="12"/>
        <v>0</v>
      </c>
      <c r="J142" s="15">
        <f t="shared" si="13"/>
        <v>1</v>
      </c>
      <c r="M142" s="1"/>
      <c r="Q142" s="1"/>
      <c r="U142" s="1"/>
      <c r="Y142" s="1"/>
      <c r="AC142">
        <f t="shared" si="14"/>
        <v>182</v>
      </c>
    </row>
    <row r="143" spans="2:29" x14ac:dyDescent="0.35">
      <c r="B143" s="15" t="s">
        <v>342</v>
      </c>
      <c r="C143" s="31">
        <v>188</v>
      </c>
      <c r="D143" s="25">
        <v>0.37999999523162797</v>
      </c>
      <c r="E143" s="10">
        <f t="shared" si="10"/>
        <v>0</v>
      </c>
      <c r="F143" s="15">
        <f t="shared" si="11"/>
        <v>1</v>
      </c>
      <c r="G143" s="15">
        <v>188</v>
      </c>
      <c r="H143" s="15">
        <v>2</v>
      </c>
      <c r="I143" s="10">
        <f t="shared" si="12"/>
        <v>0</v>
      </c>
      <c r="J143" s="15">
        <f t="shared" si="13"/>
        <v>1</v>
      </c>
      <c r="M143" s="1"/>
      <c r="Q143" s="1"/>
      <c r="U143" s="1"/>
      <c r="Y143" s="1"/>
      <c r="AC143">
        <f t="shared" si="14"/>
        <v>188</v>
      </c>
    </row>
    <row r="144" spans="2:29" x14ac:dyDescent="0.35">
      <c r="B144" s="15" t="s">
        <v>343</v>
      </c>
      <c r="C144" s="31">
        <v>191</v>
      </c>
      <c r="D144" s="25">
        <v>0.37999999523162797</v>
      </c>
      <c r="E144" s="10">
        <f t="shared" si="10"/>
        <v>0</v>
      </c>
      <c r="F144" s="15">
        <f t="shared" si="11"/>
        <v>1</v>
      </c>
      <c r="G144" s="15">
        <v>191</v>
      </c>
      <c r="H144" s="15">
        <v>2</v>
      </c>
      <c r="I144" s="10">
        <f t="shared" si="12"/>
        <v>0</v>
      </c>
      <c r="J144" s="15">
        <f t="shared" si="13"/>
        <v>1</v>
      </c>
      <c r="M144" s="1"/>
      <c r="Q144" s="1"/>
      <c r="U144" s="1"/>
      <c r="Y144" s="1"/>
      <c r="AC144">
        <f t="shared" si="14"/>
        <v>191</v>
      </c>
    </row>
    <row r="145" spans="2:29" x14ac:dyDescent="0.35">
      <c r="B145" s="15" t="s">
        <v>344</v>
      </c>
      <c r="C145" s="31">
        <v>196</v>
      </c>
      <c r="D145" s="25">
        <v>0.46299999952316201</v>
      </c>
      <c r="E145" s="10">
        <f t="shared" si="10"/>
        <v>0</v>
      </c>
      <c r="F145" s="15">
        <f t="shared" si="11"/>
        <v>1</v>
      </c>
      <c r="G145" s="15">
        <v>196</v>
      </c>
      <c r="H145" s="15">
        <v>2</v>
      </c>
      <c r="I145" s="10">
        <f t="shared" si="12"/>
        <v>0</v>
      </c>
      <c r="J145" s="15">
        <f t="shared" si="13"/>
        <v>1</v>
      </c>
      <c r="M145" s="1"/>
      <c r="Q145" s="1"/>
      <c r="U145" s="1"/>
      <c r="Y145" s="1"/>
      <c r="AC145">
        <f t="shared" si="14"/>
        <v>196</v>
      </c>
    </row>
    <row r="146" spans="2:29" x14ac:dyDescent="0.35">
      <c r="B146" s="15" t="s">
        <v>345</v>
      </c>
      <c r="C146" s="31">
        <v>192</v>
      </c>
      <c r="D146" s="25">
        <v>0.42199999094009399</v>
      </c>
      <c r="E146" s="10">
        <f t="shared" si="10"/>
        <v>0</v>
      </c>
      <c r="F146" s="15">
        <f t="shared" si="11"/>
        <v>1</v>
      </c>
      <c r="G146" s="15">
        <v>192</v>
      </c>
      <c r="H146" s="15">
        <v>2</v>
      </c>
      <c r="I146" s="10">
        <f t="shared" si="12"/>
        <v>0</v>
      </c>
      <c r="J146" s="15">
        <f t="shared" si="13"/>
        <v>1</v>
      </c>
      <c r="M146" s="1"/>
      <c r="Q146" s="1"/>
      <c r="U146" s="1"/>
      <c r="Y146" s="1"/>
      <c r="AC146">
        <f t="shared" si="14"/>
        <v>192</v>
      </c>
    </row>
  </sheetData>
  <mergeCells count="6">
    <mergeCell ref="S10:V10"/>
    <mergeCell ref="W10:Z10"/>
    <mergeCell ref="C10:F10"/>
    <mergeCell ref="G10:J10"/>
    <mergeCell ref="K10:N10"/>
    <mergeCell ref="O10:R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43D2-B6FC-4EE5-812D-83B0412B3983}">
  <dimension ref="A2:AB56"/>
  <sheetViews>
    <sheetView workbookViewId="0">
      <selection activeCell="H7" sqref="H7"/>
    </sheetView>
  </sheetViews>
  <sheetFormatPr baseColWidth="10" defaultColWidth="10.81640625" defaultRowHeight="14.5" x14ac:dyDescent="0.35"/>
  <cols>
    <col min="1" max="1" width="15.453125" bestFit="1" customWidth="1"/>
    <col min="3" max="3" width="21.453125" bestFit="1" customWidth="1"/>
  </cols>
  <sheetData>
    <row r="2" spans="1:28" x14ac:dyDescent="0.35">
      <c r="B2" s="16" t="s">
        <v>1</v>
      </c>
      <c r="C2" s="16" t="s">
        <v>2</v>
      </c>
      <c r="D2" s="16" t="s">
        <v>22</v>
      </c>
      <c r="E2" s="16" t="s">
        <v>17</v>
      </c>
    </row>
    <row r="3" spans="1:28" x14ac:dyDescent="0.35">
      <c r="A3" s="16" t="str">
        <f>B10</f>
        <v>JVNS</v>
      </c>
      <c r="B3" s="9">
        <f>AVERAGE(B12:B56)</f>
        <v>95.355555555555554</v>
      </c>
      <c r="C3" s="12">
        <f>AVERAGE(C12:C56)</f>
        <v>3.4861111501852595</v>
      </c>
      <c r="D3" s="10">
        <f>AVERAGE(D12:D56)</f>
        <v>2.6455026455026451E-4</v>
      </c>
      <c r="E3" s="11">
        <f>SUM(E12:E56)</f>
        <v>44</v>
      </c>
    </row>
    <row r="4" spans="1:28" x14ac:dyDescent="0.35">
      <c r="A4" s="16" t="str">
        <f>F10</f>
        <v>f1</v>
      </c>
      <c r="B4" s="9">
        <f>AVERAGE(F12:F56)</f>
        <v>95.511111111111106</v>
      </c>
      <c r="C4" s="9">
        <f>AVERAGE(G12:G56)</f>
        <v>449.0888888888889</v>
      </c>
      <c r="D4" s="10">
        <f>AVERAGE(H12:H56)</f>
        <v>1.1144390783997106E-3</v>
      </c>
      <c r="E4" s="11">
        <f>SUM(I12:I56)</f>
        <v>42</v>
      </c>
    </row>
    <row r="5" spans="1:28" x14ac:dyDescent="0.35">
      <c r="A5" s="16" t="str">
        <f>J10</f>
        <v>f1+</v>
      </c>
      <c r="B5" s="12">
        <f>AVERAGE(J12:J56)</f>
        <v>95.333333333333329</v>
      </c>
      <c r="C5" s="9">
        <f>AVERAGE(K12:K56)</f>
        <v>157.28888888888889</v>
      </c>
      <c r="D5" s="13">
        <f>AVERAGE(L12:L56)</f>
        <v>0</v>
      </c>
      <c r="E5" s="14">
        <f>SUM(M12:M56)</f>
        <v>45</v>
      </c>
    </row>
    <row r="6" spans="1:28" x14ac:dyDescent="0.35">
      <c r="A6" s="16" t="str">
        <f>N10</f>
        <v>f2</v>
      </c>
      <c r="B6" s="12">
        <f>AVERAGE(N12:N56)</f>
        <v>95.333333333333329</v>
      </c>
      <c r="C6" s="9">
        <f>AVERAGE(O12:O56)</f>
        <v>151.22222222222223</v>
      </c>
      <c r="D6" s="13">
        <f>AVERAGE(P12:P56)</f>
        <v>0</v>
      </c>
      <c r="E6" s="14">
        <f>SUM(Q12:Q56)</f>
        <v>45</v>
      </c>
    </row>
    <row r="7" spans="1:28" x14ac:dyDescent="0.35">
      <c r="A7" s="16" t="str">
        <f>R10</f>
        <v>f2+</v>
      </c>
      <c r="B7" s="12">
        <f>AVERAGE(R12:R56)</f>
        <v>95.333333333333329</v>
      </c>
      <c r="C7" s="9">
        <f>AVERAGE(S12:S56)</f>
        <v>51.044444444444444</v>
      </c>
      <c r="D7" s="13">
        <f>AVERAGE(T12:T56)</f>
        <v>0</v>
      </c>
      <c r="E7" s="14">
        <f>SUM(U12:U56)</f>
        <v>45</v>
      </c>
    </row>
    <row r="10" spans="1:28" x14ac:dyDescent="0.35">
      <c r="B10" s="20" t="s">
        <v>210</v>
      </c>
      <c r="C10" s="20"/>
      <c r="D10" s="20"/>
      <c r="E10" s="20"/>
      <c r="F10" s="20" t="s">
        <v>23</v>
      </c>
      <c r="G10" s="20"/>
      <c r="H10" s="20"/>
      <c r="I10" s="20"/>
      <c r="J10" s="20" t="s">
        <v>24</v>
      </c>
      <c r="K10" s="20"/>
      <c r="L10" s="20"/>
      <c r="M10" s="20"/>
      <c r="N10" s="20" t="s">
        <v>25</v>
      </c>
      <c r="O10" s="20"/>
      <c r="P10" s="20"/>
      <c r="Q10" s="20"/>
      <c r="R10" s="20" t="s">
        <v>26</v>
      </c>
      <c r="S10" s="20"/>
      <c r="T10" s="20"/>
      <c r="U10" s="20"/>
    </row>
    <row r="11" spans="1:28" x14ac:dyDescent="0.35">
      <c r="A11" s="16" t="s">
        <v>0</v>
      </c>
      <c r="B11" s="16" t="s">
        <v>205</v>
      </c>
      <c r="C11" s="16" t="s">
        <v>206</v>
      </c>
      <c r="D11" s="16" t="s">
        <v>207</v>
      </c>
      <c r="E11" s="16" t="s">
        <v>208</v>
      </c>
      <c r="F11" s="16" t="s">
        <v>205</v>
      </c>
      <c r="G11" s="16" t="s">
        <v>206</v>
      </c>
      <c r="H11" s="16" t="s">
        <v>207</v>
      </c>
      <c r="I11" s="16" t="s">
        <v>208</v>
      </c>
      <c r="J11" s="16" t="s">
        <v>205</v>
      </c>
      <c r="K11" s="16" t="s">
        <v>206</v>
      </c>
      <c r="L11" s="16" t="s">
        <v>207</v>
      </c>
      <c r="M11" s="16" t="s">
        <v>208</v>
      </c>
      <c r="N11" s="16" t="s">
        <v>205</v>
      </c>
      <c r="O11" s="16" t="s">
        <v>206</v>
      </c>
      <c r="P11" s="16" t="s">
        <v>207</v>
      </c>
      <c r="Q11" s="16" t="s">
        <v>208</v>
      </c>
      <c r="R11" s="16" t="s">
        <v>205</v>
      </c>
      <c r="S11" s="16" t="s">
        <v>206</v>
      </c>
      <c r="T11" s="16" t="s">
        <v>207</v>
      </c>
      <c r="U11" s="16" t="s">
        <v>208</v>
      </c>
      <c r="AB11" t="s">
        <v>18</v>
      </c>
    </row>
    <row r="12" spans="1:28" x14ac:dyDescent="0.35">
      <c r="A12" s="16" t="s">
        <v>346</v>
      </c>
      <c r="B12" s="15">
        <v>175</v>
      </c>
      <c r="C12" s="25">
        <v>18.697999954223601</v>
      </c>
      <c r="D12" s="10">
        <f t="shared" ref="D12:D56" si="0">(B12-$AB12)/$AB12</f>
        <v>0</v>
      </c>
      <c r="E12" s="15">
        <f t="shared" ref="E12:E56" si="1">IF(B12=$AB12,1,0)</f>
        <v>1</v>
      </c>
      <c r="F12" s="15">
        <v>175</v>
      </c>
      <c r="G12" s="15">
        <v>898</v>
      </c>
      <c r="H12" s="10">
        <f t="shared" ref="H12:H56" si="2">(F12-$AB12)/$AB12</f>
        <v>0</v>
      </c>
      <c r="I12" s="15">
        <f t="shared" ref="I12:I56" si="3">IF(F12=$AB12,1,0)</f>
        <v>1</v>
      </c>
      <c r="J12" s="15">
        <v>175</v>
      </c>
      <c r="K12" s="15">
        <v>92</v>
      </c>
      <c r="L12" s="10">
        <f t="shared" ref="L12:L56" si="4">(J12-$AB12)/$AB12</f>
        <v>0</v>
      </c>
      <c r="M12" s="15">
        <f t="shared" ref="M12:M56" si="5">IF(J12=$AB12,1,0)</f>
        <v>1</v>
      </c>
      <c r="N12" s="15">
        <v>175</v>
      </c>
      <c r="O12" s="15">
        <v>566</v>
      </c>
      <c r="P12" s="10">
        <f t="shared" ref="P12:P56" si="6">(N12-$AB12)/$AB12</f>
        <v>0</v>
      </c>
      <c r="Q12" s="15">
        <f t="shared" ref="Q12:Q56" si="7">IF(N12=$AB12,1,0)</f>
        <v>1</v>
      </c>
      <c r="R12" s="15">
        <v>175</v>
      </c>
      <c r="S12" s="15">
        <v>50</v>
      </c>
      <c r="T12" s="10">
        <f t="shared" ref="T12:T56" si="8">(R12-$AB12)/$AB12</f>
        <v>0</v>
      </c>
      <c r="U12" s="15">
        <f t="shared" ref="U12:U56" si="9">IF(R12=$AB12,1,0)</f>
        <v>1</v>
      </c>
      <c r="AB12">
        <f t="shared" ref="AB12:AB56" si="10">MIN(R12,N12,J12,F12,B12)</f>
        <v>175</v>
      </c>
    </row>
    <row r="13" spans="1:28" x14ac:dyDescent="0.35">
      <c r="A13" s="16" t="s">
        <v>347</v>
      </c>
      <c r="B13" s="15">
        <v>174</v>
      </c>
      <c r="C13" s="25">
        <v>19.041000366210898</v>
      </c>
      <c r="D13" s="10">
        <f t="shared" si="0"/>
        <v>0</v>
      </c>
      <c r="E13" s="15">
        <f t="shared" si="1"/>
        <v>1</v>
      </c>
      <c r="F13" s="15">
        <v>174</v>
      </c>
      <c r="G13" s="15">
        <v>251</v>
      </c>
      <c r="H13" s="10">
        <f t="shared" si="2"/>
        <v>0</v>
      </c>
      <c r="I13" s="15">
        <f t="shared" si="3"/>
        <v>1</v>
      </c>
      <c r="J13" s="15">
        <v>174</v>
      </c>
      <c r="K13" s="15">
        <v>14</v>
      </c>
      <c r="L13" s="10">
        <f t="shared" si="4"/>
        <v>0</v>
      </c>
      <c r="M13" s="15">
        <f t="shared" si="5"/>
        <v>1</v>
      </c>
      <c r="N13" s="15">
        <v>174</v>
      </c>
      <c r="O13" s="15">
        <v>276</v>
      </c>
      <c r="P13" s="10">
        <f t="shared" si="6"/>
        <v>0</v>
      </c>
      <c r="Q13" s="15">
        <f t="shared" si="7"/>
        <v>1</v>
      </c>
      <c r="R13" s="15">
        <v>174</v>
      </c>
      <c r="S13" s="15">
        <v>12</v>
      </c>
      <c r="T13" s="10">
        <f t="shared" si="8"/>
        <v>0</v>
      </c>
      <c r="U13" s="15">
        <f t="shared" si="9"/>
        <v>1</v>
      </c>
      <c r="AB13">
        <f t="shared" si="10"/>
        <v>174</v>
      </c>
    </row>
    <row r="14" spans="1:28" x14ac:dyDescent="0.35">
      <c r="A14" s="16" t="s">
        <v>348</v>
      </c>
      <c r="B14" s="15">
        <v>177</v>
      </c>
      <c r="C14" s="25">
        <v>19.363000869750898</v>
      </c>
      <c r="D14" s="10">
        <f t="shared" si="0"/>
        <v>0</v>
      </c>
      <c r="E14" s="15">
        <f t="shared" si="1"/>
        <v>1</v>
      </c>
      <c r="F14" s="15">
        <v>178</v>
      </c>
      <c r="G14" s="15">
        <v>1800</v>
      </c>
      <c r="H14" s="10">
        <f t="shared" si="2"/>
        <v>5.6497175141242938E-3</v>
      </c>
      <c r="I14" s="15">
        <f t="shared" si="3"/>
        <v>0</v>
      </c>
      <c r="J14" s="15">
        <v>177</v>
      </c>
      <c r="K14" s="15">
        <v>239</v>
      </c>
      <c r="L14" s="10">
        <f t="shared" si="4"/>
        <v>0</v>
      </c>
      <c r="M14" s="15">
        <f t="shared" si="5"/>
        <v>1</v>
      </c>
      <c r="N14" s="15">
        <v>177</v>
      </c>
      <c r="O14" s="15">
        <v>1434</v>
      </c>
      <c r="P14" s="10">
        <f t="shared" si="6"/>
        <v>0</v>
      </c>
      <c r="Q14" s="15">
        <f t="shared" si="7"/>
        <v>1</v>
      </c>
      <c r="R14" s="15">
        <v>177</v>
      </c>
      <c r="S14" s="15">
        <v>121</v>
      </c>
      <c r="T14" s="10">
        <f t="shared" si="8"/>
        <v>0</v>
      </c>
      <c r="U14" s="15">
        <f t="shared" si="9"/>
        <v>1</v>
      </c>
      <c r="AB14">
        <f t="shared" si="10"/>
        <v>177</v>
      </c>
    </row>
    <row r="15" spans="1:28" x14ac:dyDescent="0.35">
      <c r="A15" s="16" t="s">
        <v>349</v>
      </c>
      <c r="B15" s="15">
        <v>169</v>
      </c>
      <c r="C15" s="25">
        <v>17.8090000152587</v>
      </c>
      <c r="D15" s="10">
        <f t="shared" si="0"/>
        <v>0</v>
      </c>
      <c r="E15" s="15">
        <f t="shared" si="1"/>
        <v>1</v>
      </c>
      <c r="F15" s="15">
        <v>169</v>
      </c>
      <c r="G15" s="15">
        <v>1800</v>
      </c>
      <c r="H15" s="10">
        <f t="shared" si="2"/>
        <v>0</v>
      </c>
      <c r="I15" s="15">
        <f t="shared" si="3"/>
        <v>1</v>
      </c>
      <c r="J15" s="15">
        <v>169</v>
      </c>
      <c r="K15" s="15">
        <v>81</v>
      </c>
      <c r="L15" s="10">
        <f t="shared" si="4"/>
        <v>0</v>
      </c>
      <c r="M15" s="15">
        <f t="shared" si="5"/>
        <v>1</v>
      </c>
      <c r="N15" s="15">
        <v>169</v>
      </c>
      <c r="O15" s="15">
        <v>562</v>
      </c>
      <c r="P15" s="10">
        <f t="shared" si="6"/>
        <v>0</v>
      </c>
      <c r="Q15" s="15">
        <f t="shared" si="7"/>
        <v>1</v>
      </c>
      <c r="R15" s="15">
        <v>169</v>
      </c>
      <c r="S15" s="15">
        <v>37</v>
      </c>
      <c r="T15" s="10">
        <f t="shared" si="8"/>
        <v>0</v>
      </c>
      <c r="U15" s="15">
        <f t="shared" si="9"/>
        <v>1</v>
      </c>
      <c r="AB15">
        <f t="shared" si="10"/>
        <v>169</v>
      </c>
    </row>
    <row r="16" spans="1:28" x14ac:dyDescent="0.35">
      <c r="A16" s="16" t="s">
        <v>350</v>
      </c>
      <c r="B16" s="15">
        <v>167</v>
      </c>
      <c r="C16" s="25">
        <v>17.32200050354</v>
      </c>
      <c r="D16" s="10">
        <f t="shared" si="0"/>
        <v>0</v>
      </c>
      <c r="E16" s="15">
        <f t="shared" si="1"/>
        <v>1</v>
      </c>
      <c r="F16" s="15">
        <v>171</v>
      </c>
      <c r="G16" s="15">
        <v>1800</v>
      </c>
      <c r="H16" s="10">
        <f t="shared" si="2"/>
        <v>2.3952095808383235E-2</v>
      </c>
      <c r="I16" s="15">
        <f t="shared" si="3"/>
        <v>0</v>
      </c>
      <c r="J16" s="15">
        <v>167</v>
      </c>
      <c r="K16" s="15">
        <v>97</v>
      </c>
      <c r="L16" s="10">
        <f t="shared" si="4"/>
        <v>0</v>
      </c>
      <c r="M16" s="15">
        <f t="shared" si="5"/>
        <v>1</v>
      </c>
      <c r="N16" s="15">
        <v>167</v>
      </c>
      <c r="O16" s="15">
        <v>1473</v>
      </c>
      <c r="P16" s="10">
        <f t="shared" si="6"/>
        <v>0</v>
      </c>
      <c r="Q16" s="15">
        <f t="shared" si="7"/>
        <v>1</v>
      </c>
      <c r="R16" s="15">
        <v>167</v>
      </c>
      <c r="S16" s="15">
        <v>47</v>
      </c>
      <c r="T16" s="10">
        <f t="shared" si="8"/>
        <v>0</v>
      </c>
      <c r="U16" s="15">
        <f t="shared" si="9"/>
        <v>1</v>
      </c>
      <c r="AB16">
        <f t="shared" si="10"/>
        <v>167</v>
      </c>
    </row>
    <row r="17" spans="1:28" x14ac:dyDescent="0.35">
      <c r="A17" s="16" t="s">
        <v>351</v>
      </c>
      <c r="B17" s="15">
        <v>147</v>
      </c>
      <c r="C17" s="25">
        <v>7.21000003814697</v>
      </c>
      <c r="D17" s="10">
        <f t="shared" si="0"/>
        <v>0</v>
      </c>
      <c r="E17" s="15">
        <f t="shared" si="1"/>
        <v>1</v>
      </c>
      <c r="F17" s="15">
        <v>147</v>
      </c>
      <c r="G17" s="15">
        <v>1800</v>
      </c>
      <c r="H17" s="10">
        <f t="shared" si="2"/>
        <v>0</v>
      </c>
      <c r="I17" s="15">
        <f t="shared" si="3"/>
        <v>1</v>
      </c>
      <c r="J17" s="15">
        <v>147</v>
      </c>
      <c r="K17" s="15">
        <v>304</v>
      </c>
      <c r="L17" s="10">
        <f t="shared" si="4"/>
        <v>0</v>
      </c>
      <c r="M17" s="15">
        <f t="shared" si="5"/>
        <v>1</v>
      </c>
      <c r="N17" s="15">
        <v>147</v>
      </c>
      <c r="O17" s="15">
        <v>292</v>
      </c>
      <c r="P17" s="10">
        <f t="shared" si="6"/>
        <v>0</v>
      </c>
      <c r="Q17" s="15">
        <f t="shared" si="7"/>
        <v>1</v>
      </c>
      <c r="R17" s="15">
        <v>147</v>
      </c>
      <c r="S17" s="15">
        <v>108</v>
      </c>
      <c r="T17" s="10">
        <f t="shared" si="8"/>
        <v>0</v>
      </c>
      <c r="U17" s="15">
        <f t="shared" si="9"/>
        <v>1</v>
      </c>
      <c r="AB17">
        <f t="shared" si="10"/>
        <v>147</v>
      </c>
    </row>
    <row r="18" spans="1:28" x14ac:dyDescent="0.35">
      <c r="A18" s="16" t="s">
        <v>352</v>
      </c>
      <c r="B18" s="15">
        <v>144</v>
      </c>
      <c r="C18" s="25">
        <v>6.5609998703002903</v>
      </c>
      <c r="D18" s="10">
        <f t="shared" si="0"/>
        <v>0</v>
      </c>
      <c r="E18" s="15">
        <f t="shared" si="1"/>
        <v>1</v>
      </c>
      <c r="F18" s="15">
        <v>144</v>
      </c>
      <c r="G18" s="15">
        <v>707</v>
      </c>
      <c r="H18" s="10">
        <f t="shared" si="2"/>
        <v>0</v>
      </c>
      <c r="I18" s="15">
        <f t="shared" si="3"/>
        <v>1</v>
      </c>
      <c r="J18" s="15">
        <v>144</v>
      </c>
      <c r="K18" s="15">
        <v>158</v>
      </c>
      <c r="L18" s="10">
        <f t="shared" si="4"/>
        <v>0</v>
      </c>
      <c r="M18" s="15">
        <f t="shared" si="5"/>
        <v>1</v>
      </c>
      <c r="N18" s="15">
        <v>144</v>
      </c>
      <c r="O18" s="15">
        <v>152</v>
      </c>
      <c r="P18" s="10">
        <f t="shared" si="6"/>
        <v>0</v>
      </c>
      <c r="Q18" s="15">
        <f t="shared" si="7"/>
        <v>1</v>
      </c>
      <c r="R18" s="15">
        <v>144</v>
      </c>
      <c r="S18" s="15">
        <v>51</v>
      </c>
      <c r="T18" s="10">
        <f t="shared" si="8"/>
        <v>0</v>
      </c>
      <c r="U18" s="15">
        <f t="shared" si="9"/>
        <v>1</v>
      </c>
      <c r="AB18">
        <f t="shared" si="10"/>
        <v>144</v>
      </c>
    </row>
    <row r="19" spans="1:28" x14ac:dyDescent="0.35">
      <c r="A19" s="16" t="s">
        <v>353</v>
      </c>
      <c r="B19" s="15">
        <v>147</v>
      </c>
      <c r="C19" s="25">
        <v>6.6409997940063397</v>
      </c>
      <c r="D19" s="10">
        <f t="shared" si="0"/>
        <v>0</v>
      </c>
      <c r="E19" s="15">
        <f t="shared" si="1"/>
        <v>1</v>
      </c>
      <c r="F19" s="15">
        <v>147</v>
      </c>
      <c r="G19" s="15">
        <v>995</v>
      </c>
      <c r="H19" s="10">
        <f t="shared" si="2"/>
        <v>0</v>
      </c>
      <c r="I19" s="15">
        <f t="shared" si="3"/>
        <v>1</v>
      </c>
      <c r="J19" s="15">
        <v>147</v>
      </c>
      <c r="K19" s="15">
        <v>401</v>
      </c>
      <c r="L19" s="10">
        <f t="shared" si="4"/>
        <v>0</v>
      </c>
      <c r="M19" s="15">
        <f t="shared" si="5"/>
        <v>1</v>
      </c>
      <c r="N19" s="15">
        <v>147</v>
      </c>
      <c r="O19" s="15">
        <v>186</v>
      </c>
      <c r="P19" s="10">
        <f t="shared" si="6"/>
        <v>0</v>
      </c>
      <c r="Q19" s="15">
        <f t="shared" si="7"/>
        <v>1</v>
      </c>
      <c r="R19" s="15">
        <v>147</v>
      </c>
      <c r="S19" s="15">
        <v>128</v>
      </c>
      <c r="T19" s="10">
        <f t="shared" si="8"/>
        <v>0</v>
      </c>
      <c r="U19" s="15">
        <f t="shared" si="9"/>
        <v>1</v>
      </c>
      <c r="AB19">
        <f t="shared" si="10"/>
        <v>147</v>
      </c>
    </row>
    <row r="20" spans="1:28" x14ac:dyDescent="0.35">
      <c r="A20" s="16" t="s">
        <v>354</v>
      </c>
      <c r="B20" s="15">
        <v>146</v>
      </c>
      <c r="C20" s="25">
        <v>7.3260002136230398</v>
      </c>
      <c r="D20" s="10">
        <f t="shared" si="0"/>
        <v>0</v>
      </c>
      <c r="E20" s="15">
        <f t="shared" si="1"/>
        <v>1</v>
      </c>
      <c r="F20" s="15">
        <v>149</v>
      </c>
      <c r="G20" s="15">
        <v>1800</v>
      </c>
      <c r="H20" s="10">
        <f t="shared" si="2"/>
        <v>2.0547945205479451E-2</v>
      </c>
      <c r="I20" s="15">
        <f t="shared" si="3"/>
        <v>0</v>
      </c>
      <c r="J20" s="15">
        <v>146</v>
      </c>
      <c r="K20" s="15">
        <v>725</v>
      </c>
      <c r="L20" s="10">
        <f t="shared" si="4"/>
        <v>0</v>
      </c>
      <c r="M20" s="15">
        <f t="shared" si="5"/>
        <v>1</v>
      </c>
      <c r="N20" s="15">
        <v>146</v>
      </c>
      <c r="O20" s="15">
        <v>289</v>
      </c>
      <c r="P20" s="10">
        <f t="shared" si="6"/>
        <v>0</v>
      </c>
      <c r="Q20" s="15">
        <f t="shared" si="7"/>
        <v>1</v>
      </c>
      <c r="R20" s="15">
        <v>146</v>
      </c>
      <c r="S20" s="15">
        <v>214</v>
      </c>
      <c r="T20" s="10">
        <f t="shared" si="8"/>
        <v>0</v>
      </c>
      <c r="U20" s="15">
        <f t="shared" si="9"/>
        <v>1</v>
      </c>
      <c r="AB20">
        <f t="shared" si="10"/>
        <v>146</v>
      </c>
    </row>
    <row r="21" spans="1:28" x14ac:dyDescent="0.35">
      <c r="A21" s="16" t="s">
        <v>355</v>
      </c>
      <c r="B21" s="15">
        <v>139</v>
      </c>
      <c r="C21" s="25">
        <v>7.4219999313354403</v>
      </c>
      <c r="D21" s="10">
        <f t="shared" si="0"/>
        <v>0</v>
      </c>
      <c r="E21" s="15">
        <f t="shared" si="1"/>
        <v>1</v>
      </c>
      <c r="F21" s="15">
        <v>139</v>
      </c>
      <c r="G21" s="15">
        <v>1800</v>
      </c>
      <c r="H21" s="10">
        <f t="shared" si="2"/>
        <v>0</v>
      </c>
      <c r="I21" s="15">
        <f t="shared" si="3"/>
        <v>1</v>
      </c>
      <c r="J21" s="15">
        <v>139</v>
      </c>
      <c r="K21" s="15">
        <v>466</v>
      </c>
      <c r="L21" s="10">
        <f t="shared" si="4"/>
        <v>0</v>
      </c>
      <c r="M21" s="15">
        <f t="shared" si="5"/>
        <v>1</v>
      </c>
      <c r="N21" s="15">
        <v>139</v>
      </c>
      <c r="O21" s="15">
        <v>242</v>
      </c>
      <c r="P21" s="10">
        <f t="shared" si="6"/>
        <v>0</v>
      </c>
      <c r="Q21" s="15">
        <f t="shared" si="7"/>
        <v>1</v>
      </c>
      <c r="R21" s="15">
        <v>139</v>
      </c>
      <c r="S21" s="15">
        <v>155</v>
      </c>
      <c r="T21" s="10">
        <f t="shared" si="8"/>
        <v>0</v>
      </c>
      <c r="U21" s="15">
        <f t="shared" si="9"/>
        <v>1</v>
      </c>
      <c r="AB21">
        <f t="shared" si="10"/>
        <v>139</v>
      </c>
    </row>
    <row r="22" spans="1:28" x14ac:dyDescent="0.35">
      <c r="A22" s="16" t="s">
        <v>356</v>
      </c>
      <c r="B22" s="15">
        <v>136</v>
      </c>
      <c r="C22" s="25">
        <v>3.3469998836517298</v>
      </c>
      <c r="D22" s="10">
        <f t="shared" si="0"/>
        <v>0</v>
      </c>
      <c r="E22" s="15">
        <f t="shared" si="1"/>
        <v>1</v>
      </c>
      <c r="F22" s="15">
        <v>136</v>
      </c>
      <c r="G22" s="15">
        <v>1655</v>
      </c>
      <c r="H22" s="10">
        <f t="shared" si="2"/>
        <v>0</v>
      </c>
      <c r="I22" s="15">
        <f t="shared" si="3"/>
        <v>1</v>
      </c>
      <c r="J22" s="15">
        <v>136</v>
      </c>
      <c r="K22" s="15">
        <v>346</v>
      </c>
      <c r="L22" s="10">
        <f t="shared" si="4"/>
        <v>0</v>
      </c>
      <c r="M22" s="15">
        <f t="shared" si="5"/>
        <v>1</v>
      </c>
      <c r="N22" s="15">
        <v>136</v>
      </c>
      <c r="O22" s="15">
        <v>172</v>
      </c>
      <c r="P22" s="10">
        <f t="shared" si="6"/>
        <v>0</v>
      </c>
      <c r="Q22" s="15">
        <f t="shared" si="7"/>
        <v>1</v>
      </c>
      <c r="R22" s="15">
        <v>136</v>
      </c>
      <c r="S22" s="15">
        <v>97</v>
      </c>
      <c r="T22" s="10">
        <f t="shared" si="8"/>
        <v>0</v>
      </c>
      <c r="U22" s="15">
        <f t="shared" si="9"/>
        <v>1</v>
      </c>
      <c r="AB22">
        <f t="shared" si="10"/>
        <v>136</v>
      </c>
    </row>
    <row r="23" spans="1:28" x14ac:dyDescent="0.35">
      <c r="A23" s="16" t="s">
        <v>357</v>
      </c>
      <c r="B23" s="15">
        <v>140</v>
      </c>
      <c r="C23" s="25">
        <v>2.9400000572204501</v>
      </c>
      <c r="D23" s="10">
        <f t="shared" si="0"/>
        <v>0</v>
      </c>
      <c r="E23" s="15">
        <f t="shared" si="1"/>
        <v>1</v>
      </c>
      <c r="F23" s="15">
        <v>140</v>
      </c>
      <c r="G23" s="15">
        <v>759</v>
      </c>
      <c r="H23" s="10">
        <f t="shared" si="2"/>
        <v>0</v>
      </c>
      <c r="I23" s="15">
        <f t="shared" si="3"/>
        <v>1</v>
      </c>
      <c r="J23" s="15">
        <v>140</v>
      </c>
      <c r="K23" s="15">
        <v>894</v>
      </c>
      <c r="L23" s="10">
        <f t="shared" si="4"/>
        <v>0</v>
      </c>
      <c r="M23" s="15">
        <f t="shared" si="5"/>
        <v>1</v>
      </c>
      <c r="N23" s="15">
        <v>140</v>
      </c>
      <c r="O23" s="15">
        <v>283</v>
      </c>
      <c r="P23" s="10">
        <f t="shared" si="6"/>
        <v>0</v>
      </c>
      <c r="Q23" s="15">
        <f t="shared" si="7"/>
        <v>1</v>
      </c>
      <c r="R23" s="15">
        <v>140</v>
      </c>
      <c r="S23" s="15">
        <v>249</v>
      </c>
      <c r="T23" s="10">
        <f t="shared" si="8"/>
        <v>0</v>
      </c>
      <c r="U23" s="15">
        <f t="shared" si="9"/>
        <v>1</v>
      </c>
      <c r="AB23">
        <f t="shared" si="10"/>
        <v>140</v>
      </c>
    </row>
    <row r="24" spans="1:28" x14ac:dyDescent="0.35">
      <c r="A24" s="16" t="s">
        <v>358</v>
      </c>
      <c r="B24" s="15">
        <v>141</v>
      </c>
      <c r="C24" s="25">
        <v>3.3110001087188698</v>
      </c>
      <c r="D24" s="10">
        <f t="shared" si="0"/>
        <v>0</v>
      </c>
      <c r="E24" s="15">
        <f t="shared" si="1"/>
        <v>1</v>
      </c>
      <c r="F24" s="15">
        <v>141</v>
      </c>
      <c r="G24" s="15">
        <v>1212</v>
      </c>
      <c r="H24" s="10">
        <f t="shared" si="2"/>
        <v>0</v>
      </c>
      <c r="I24" s="15">
        <f t="shared" si="3"/>
        <v>1</v>
      </c>
      <c r="J24" s="15">
        <v>141</v>
      </c>
      <c r="K24" s="15">
        <v>1032</v>
      </c>
      <c r="L24" s="10">
        <f t="shared" si="4"/>
        <v>0</v>
      </c>
      <c r="M24" s="15">
        <f t="shared" si="5"/>
        <v>1</v>
      </c>
      <c r="N24" s="15">
        <v>141</v>
      </c>
      <c r="O24" s="15">
        <v>236</v>
      </c>
      <c r="P24" s="10">
        <f t="shared" si="6"/>
        <v>0</v>
      </c>
      <c r="Q24" s="15">
        <f t="shared" si="7"/>
        <v>1</v>
      </c>
      <c r="R24" s="15">
        <v>141</v>
      </c>
      <c r="S24" s="15">
        <v>325</v>
      </c>
      <c r="T24" s="10">
        <f t="shared" si="8"/>
        <v>0</v>
      </c>
      <c r="U24" s="15">
        <f t="shared" si="9"/>
        <v>1</v>
      </c>
      <c r="AB24">
        <f t="shared" si="10"/>
        <v>141</v>
      </c>
    </row>
    <row r="25" spans="1:28" x14ac:dyDescent="0.35">
      <c r="A25" s="16" t="s">
        <v>359</v>
      </c>
      <c r="B25" s="15">
        <v>141</v>
      </c>
      <c r="C25" s="25">
        <v>3.22300004959106</v>
      </c>
      <c r="D25" s="10">
        <f t="shared" si="0"/>
        <v>0</v>
      </c>
      <c r="E25" s="15">
        <f t="shared" si="1"/>
        <v>1</v>
      </c>
      <c r="F25" s="15">
        <v>141</v>
      </c>
      <c r="G25" s="15">
        <v>1800</v>
      </c>
      <c r="H25" s="10">
        <f t="shared" si="2"/>
        <v>0</v>
      </c>
      <c r="I25" s="15">
        <f t="shared" si="3"/>
        <v>1</v>
      </c>
      <c r="J25" s="15">
        <v>141</v>
      </c>
      <c r="K25" s="15">
        <v>1652</v>
      </c>
      <c r="L25" s="10">
        <f t="shared" si="4"/>
        <v>0</v>
      </c>
      <c r="M25" s="15">
        <f t="shared" si="5"/>
        <v>1</v>
      </c>
      <c r="N25" s="15">
        <v>141</v>
      </c>
      <c r="O25" s="15">
        <v>334</v>
      </c>
      <c r="P25" s="10">
        <f t="shared" si="6"/>
        <v>0</v>
      </c>
      <c r="Q25" s="15">
        <f t="shared" si="7"/>
        <v>1</v>
      </c>
      <c r="R25" s="15">
        <v>141</v>
      </c>
      <c r="S25" s="15">
        <v>495</v>
      </c>
      <c r="T25" s="10">
        <f t="shared" si="8"/>
        <v>0</v>
      </c>
      <c r="U25" s="15">
        <f t="shared" si="9"/>
        <v>1</v>
      </c>
      <c r="AB25">
        <f t="shared" si="10"/>
        <v>141</v>
      </c>
    </row>
    <row r="26" spans="1:28" x14ac:dyDescent="0.35">
      <c r="A26" s="16" t="s">
        <v>360</v>
      </c>
      <c r="B26" s="15">
        <v>134</v>
      </c>
      <c r="C26" s="25">
        <v>3.27200007438659</v>
      </c>
      <c r="D26" s="10">
        <f t="shared" si="0"/>
        <v>0</v>
      </c>
      <c r="E26" s="15">
        <f t="shared" si="1"/>
        <v>1</v>
      </c>
      <c r="F26" s="15">
        <v>134</v>
      </c>
      <c r="G26" s="15">
        <v>990</v>
      </c>
      <c r="H26" s="10">
        <f t="shared" si="2"/>
        <v>0</v>
      </c>
      <c r="I26" s="15">
        <f t="shared" si="3"/>
        <v>1</v>
      </c>
      <c r="J26" s="15">
        <v>134</v>
      </c>
      <c r="K26" s="15">
        <v>509</v>
      </c>
      <c r="L26" s="10">
        <f t="shared" si="4"/>
        <v>0</v>
      </c>
      <c r="M26" s="15">
        <f t="shared" si="5"/>
        <v>1</v>
      </c>
      <c r="N26" s="15">
        <v>134</v>
      </c>
      <c r="O26" s="15">
        <v>231</v>
      </c>
      <c r="P26" s="10">
        <f t="shared" si="6"/>
        <v>0</v>
      </c>
      <c r="Q26" s="15">
        <f t="shared" si="7"/>
        <v>1</v>
      </c>
      <c r="R26" s="15">
        <v>134</v>
      </c>
      <c r="S26" s="15">
        <v>160</v>
      </c>
      <c r="T26" s="10">
        <f t="shared" si="8"/>
        <v>0</v>
      </c>
      <c r="U26" s="15">
        <f t="shared" si="9"/>
        <v>1</v>
      </c>
      <c r="AB26">
        <f t="shared" si="10"/>
        <v>134</v>
      </c>
    </row>
    <row r="27" spans="1:28" x14ac:dyDescent="0.35">
      <c r="A27" s="16" t="s">
        <v>361</v>
      </c>
      <c r="B27" s="15">
        <v>63</v>
      </c>
      <c r="C27" s="25">
        <v>5.7000000029802302E-2</v>
      </c>
      <c r="D27" s="10">
        <f t="shared" si="0"/>
        <v>0</v>
      </c>
      <c r="E27" s="15">
        <f t="shared" si="1"/>
        <v>1</v>
      </c>
      <c r="F27" s="15">
        <v>63</v>
      </c>
      <c r="G27" s="15">
        <v>1</v>
      </c>
      <c r="H27" s="10">
        <f t="shared" si="2"/>
        <v>0</v>
      </c>
      <c r="I27" s="15">
        <f t="shared" si="3"/>
        <v>1</v>
      </c>
      <c r="J27" s="15">
        <v>63</v>
      </c>
      <c r="K27" s="15">
        <v>1</v>
      </c>
      <c r="L27" s="10">
        <f t="shared" si="4"/>
        <v>0</v>
      </c>
      <c r="M27" s="15">
        <f t="shared" si="5"/>
        <v>1</v>
      </c>
      <c r="N27" s="15">
        <v>63</v>
      </c>
      <c r="O27" s="15">
        <v>1</v>
      </c>
      <c r="P27" s="10">
        <f t="shared" si="6"/>
        <v>0</v>
      </c>
      <c r="Q27" s="15">
        <f t="shared" si="7"/>
        <v>1</v>
      </c>
      <c r="R27" s="15">
        <v>63</v>
      </c>
      <c r="S27" s="15">
        <v>1</v>
      </c>
      <c r="T27" s="10">
        <f t="shared" si="8"/>
        <v>0</v>
      </c>
      <c r="U27" s="15">
        <f t="shared" si="9"/>
        <v>1</v>
      </c>
      <c r="AB27">
        <f t="shared" si="10"/>
        <v>63</v>
      </c>
    </row>
    <row r="28" spans="1:28" x14ac:dyDescent="0.35">
      <c r="A28" s="16" t="s">
        <v>362</v>
      </c>
      <c r="B28" s="15">
        <v>58</v>
      </c>
      <c r="C28" s="25">
        <v>4.1999999433755798E-2</v>
      </c>
      <c r="D28" s="10">
        <f t="shared" si="0"/>
        <v>0</v>
      </c>
      <c r="E28" s="15">
        <f t="shared" si="1"/>
        <v>1</v>
      </c>
      <c r="F28" s="15">
        <v>58</v>
      </c>
      <c r="G28" s="15">
        <v>1</v>
      </c>
      <c r="H28" s="10">
        <f t="shared" si="2"/>
        <v>0</v>
      </c>
      <c r="I28" s="15">
        <f t="shared" si="3"/>
        <v>1</v>
      </c>
      <c r="J28" s="15">
        <v>58</v>
      </c>
      <c r="K28" s="15">
        <v>1</v>
      </c>
      <c r="L28" s="10">
        <f t="shared" si="4"/>
        <v>0</v>
      </c>
      <c r="M28" s="15">
        <f t="shared" si="5"/>
        <v>1</v>
      </c>
      <c r="N28" s="15">
        <v>58</v>
      </c>
      <c r="O28" s="15">
        <v>1</v>
      </c>
      <c r="P28" s="10">
        <f t="shared" si="6"/>
        <v>0</v>
      </c>
      <c r="Q28" s="15">
        <f t="shared" si="7"/>
        <v>1</v>
      </c>
      <c r="R28" s="15">
        <v>58</v>
      </c>
      <c r="S28" s="15">
        <v>1</v>
      </c>
      <c r="T28" s="10">
        <f t="shared" si="8"/>
        <v>0</v>
      </c>
      <c r="U28" s="15">
        <f t="shared" si="9"/>
        <v>1</v>
      </c>
      <c r="AB28">
        <f t="shared" si="10"/>
        <v>58</v>
      </c>
    </row>
    <row r="29" spans="1:28" x14ac:dyDescent="0.35">
      <c r="A29" s="16" t="s">
        <v>363</v>
      </c>
      <c r="B29" s="15">
        <v>58</v>
      </c>
      <c r="C29" s="25">
        <v>5.4000001400709097E-2</v>
      </c>
      <c r="D29" s="10">
        <f t="shared" si="0"/>
        <v>0</v>
      </c>
      <c r="E29" s="15">
        <f t="shared" si="1"/>
        <v>1</v>
      </c>
      <c r="F29" s="15">
        <v>58</v>
      </c>
      <c r="G29" s="15">
        <v>3</v>
      </c>
      <c r="H29" s="10">
        <f t="shared" si="2"/>
        <v>0</v>
      </c>
      <c r="I29" s="15">
        <f t="shared" si="3"/>
        <v>1</v>
      </c>
      <c r="J29" s="15">
        <v>58</v>
      </c>
      <c r="K29" s="15">
        <v>1</v>
      </c>
      <c r="L29" s="10">
        <f t="shared" si="4"/>
        <v>0</v>
      </c>
      <c r="M29" s="15">
        <f t="shared" si="5"/>
        <v>1</v>
      </c>
      <c r="N29" s="15">
        <v>58</v>
      </c>
      <c r="O29" s="15">
        <v>1</v>
      </c>
      <c r="P29" s="10">
        <f t="shared" si="6"/>
        <v>0</v>
      </c>
      <c r="Q29" s="15">
        <f t="shared" si="7"/>
        <v>1</v>
      </c>
      <c r="R29" s="15">
        <v>58</v>
      </c>
      <c r="S29" s="15">
        <v>1</v>
      </c>
      <c r="T29" s="10">
        <f t="shared" si="8"/>
        <v>0</v>
      </c>
      <c r="U29" s="15">
        <f t="shared" si="9"/>
        <v>1</v>
      </c>
      <c r="AB29">
        <f t="shared" si="10"/>
        <v>58</v>
      </c>
    </row>
    <row r="30" spans="1:28" x14ac:dyDescent="0.35">
      <c r="A30" s="16" t="s">
        <v>364</v>
      </c>
      <c r="B30" s="15">
        <v>51</v>
      </c>
      <c r="C30" s="25">
        <v>5.9999998658895402E-2</v>
      </c>
      <c r="D30" s="10">
        <f t="shared" si="0"/>
        <v>0</v>
      </c>
      <c r="E30" s="15">
        <f t="shared" si="1"/>
        <v>1</v>
      </c>
      <c r="F30" s="15">
        <v>51</v>
      </c>
      <c r="G30" s="15">
        <v>1</v>
      </c>
      <c r="H30" s="10">
        <f t="shared" si="2"/>
        <v>0</v>
      </c>
      <c r="I30" s="15">
        <f t="shared" si="3"/>
        <v>1</v>
      </c>
      <c r="J30" s="15">
        <v>51</v>
      </c>
      <c r="K30" s="15">
        <v>1</v>
      </c>
      <c r="L30" s="10">
        <f t="shared" si="4"/>
        <v>0</v>
      </c>
      <c r="M30" s="15">
        <f t="shared" si="5"/>
        <v>1</v>
      </c>
      <c r="N30" s="15">
        <v>51</v>
      </c>
      <c r="O30" s="15">
        <v>1</v>
      </c>
      <c r="P30" s="10">
        <f t="shared" si="6"/>
        <v>0</v>
      </c>
      <c r="Q30" s="15">
        <f t="shared" si="7"/>
        <v>1</v>
      </c>
      <c r="R30" s="15">
        <v>51</v>
      </c>
      <c r="S30" s="15">
        <v>1</v>
      </c>
      <c r="T30" s="10">
        <f t="shared" si="8"/>
        <v>0</v>
      </c>
      <c r="U30" s="15">
        <f t="shared" si="9"/>
        <v>1</v>
      </c>
      <c r="AB30">
        <f t="shared" si="10"/>
        <v>51</v>
      </c>
    </row>
    <row r="31" spans="1:28" x14ac:dyDescent="0.35">
      <c r="A31" s="16" t="s">
        <v>365</v>
      </c>
      <c r="B31" s="15">
        <v>55</v>
      </c>
      <c r="C31" s="25">
        <v>4.1999999433755798E-2</v>
      </c>
      <c r="D31" s="10">
        <f t="shared" si="0"/>
        <v>0</v>
      </c>
      <c r="E31" s="15">
        <f t="shared" si="1"/>
        <v>1</v>
      </c>
      <c r="F31" s="15">
        <v>55</v>
      </c>
      <c r="G31" s="15">
        <v>1</v>
      </c>
      <c r="H31" s="10">
        <f t="shared" si="2"/>
        <v>0</v>
      </c>
      <c r="I31" s="15">
        <f t="shared" si="3"/>
        <v>1</v>
      </c>
      <c r="J31" s="15">
        <v>55</v>
      </c>
      <c r="K31" s="15">
        <v>1</v>
      </c>
      <c r="L31" s="10">
        <f t="shared" si="4"/>
        <v>0</v>
      </c>
      <c r="M31" s="15">
        <f t="shared" si="5"/>
        <v>1</v>
      </c>
      <c r="N31" s="15">
        <v>55</v>
      </c>
      <c r="O31" s="15">
        <v>1</v>
      </c>
      <c r="P31" s="10">
        <f t="shared" si="6"/>
        <v>0</v>
      </c>
      <c r="Q31" s="15">
        <f t="shared" si="7"/>
        <v>1</v>
      </c>
      <c r="R31" s="15">
        <v>55</v>
      </c>
      <c r="S31" s="15">
        <v>1</v>
      </c>
      <c r="T31" s="10">
        <f t="shared" si="8"/>
        <v>0</v>
      </c>
      <c r="U31" s="15">
        <f t="shared" si="9"/>
        <v>1</v>
      </c>
      <c r="AB31">
        <f t="shared" si="10"/>
        <v>55</v>
      </c>
    </row>
    <row r="32" spans="1:28" x14ac:dyDescent="0.35">
      <c r="A32" s="16" t="s">
        <v>366</v>
      </c>
      <c r="B32" s="15">
        <v>44</v>
      </c>
      <c r="C32" s="25">
        <v>4.1999999433755798E-2</v>
      </c>
      <c r="D32" s="10">
        <f t="shared" si="0"/>
        <v>0</v>
      </c>
      <c r="E32" s="15">
        <f t="shared" si="1"/>
        <v>1</v>
      </c>
      <c r="F32" s="15">
        <v>44</v>
      </c>
      <c r="G32" s="15">
        <v>1</v>
      </c>
      <c r="H32" s="10">
        <f t="shared" si="2"/>
        <v>0</v>
      </c>
      <c r="I32" s="15">
        <f t="shared" si="3"/>
        <v>1</v>
      </c>
      <c r="J32" s="15">
        <v>44</v>
      </c>
      <c r="K32" s="15">
        <v>1</v>
      </c>
      <c r="L32" s="10">
        <f t="shared" si="4"/>
        <v>0</v>
      </c>
      <c r="M32" s="15">
        <f t="shared" si="5"/>
        <v>1</v>
      </c>
      <c r="N32" s="15">
        <v>44</v>
      </c>
      <c r="O32" s="15">
        <v>1</v>
      </c>
      <c r="P32" s="10">
        <f t="shared" si="6"/>
        <v>0</v>
      </c>
      <c r="Q32" s="15">
        <f t="shared" si="7"/>
        <v>1</v>
      </c>
      <c r="R32" s="15">
        <v>44</v>
      </c>
      <c r="S32" s="15">
        <v>1</v>
      </c>
      <c r="T32" s="10">
        <f t="shared" si="8"/>
        <v>0</v>
      </c>
      <c r="U32" s="15">
        <f t="shared" si="9"/>
        <v>1</v>
      </c>
      <c r="AB32">
        <f t="shared" si="10"/>
        <v>44</v>
      </c>
    </row>
    <row r="33" spans="1:28" x14ac:dyDescent="0.35">
      <c r="A33" s="16" t="s">
        <v>367</v>
      </c>
      <c r="B33" s="15">
        <v>47</v>
      </c>
      <c r="C33" s="25">
        <v>3.9000000804662698E-2</v>
      </c>
      <c r="D33" s="10">
        <f t="shared" si="0"/>
        <v>0</v>
      </c>
      <c r="E33" s="15">
        <f t="shared" si="1"/>
        <v>1</v>
      </c>
      <c r="F33" s="15">
        <v>47</v>
      </c>
      <c r="G33" s="15">
        <v>1</v>
      </c>
      <c r="H33" s="10">
        <f t="shared" si="2"/>
        <v>0</v>
      </c>
      <c r="I33" s="15">
        <f t="shared" si="3"/>
        <v>1</v>
      </c>
      <c r="J33" s="15">
        <v>47</v>
      </c>
      <c r="K33" s="15">
        <v>1</v>
      </c>
      <c r="L33" s="10">
        <f t="shared" si="4"/>
        <v>0</v>
      </c>
      <c r="M33" s="15">
        <f t="shared" si="5"/>
        <v>1</v>
      </c>
      <c r="N33" s="15">
        <v>47</v>
      </c>
      <c r="O33" s="15">
        <v>1</v>
      </c>
      <c r="P33" s="10">
        <f t="shared" si="6"/>
        <v>0</v>
      </c>
      <c r="Q33" s="15">
        <f t="shared" si="7"/>
        <v>1</v>
      </c>
      <c r="R33" s="15">
        <v>47</v>
      </c>
      <c r="S33" s="15">
        <v>1</v>
      </c>
      <c r="T33" s="10">
        <f t="shared" si="8"/>
        <v>0</v>
      </c>
      <c r="U33" s="15">
        <f t="shared" si="9"/>
        <v>1</v>
      </c>
      <c r="AB33">
        <f t="shared" si="10"/>
        <v>47</v>
      </c>
    </row>
    <row r="34" spans="1:28" x14ac:dyDescent="0.35">
      <c r="A34" s="16" t="s">
        <v>368</v>
      </c>
      <c r="B34" s="15">
        <v>46</v>
      </c>
      <c r="C34" s="25">
        <v>3.5999998450279201E-2</v>
      </c>
      <c r="D34" s="10">
        <f t="shared" si="0"/>
        <v>0</v>
      </c>
      <c r="E34" s="15">
        <f t="shared" si="1"/>
        <v>1</v>
      </c>
      <c r="F34" s="15">
        <v>46</v>
      </c>
      <c r="G34" s="15">
        <v>1</v>
      </c>
      <c r="H34" s="10">
        <f t="shared" si="2"/>
        <v>0</v>
      </c>
      <c r="I34" s="15">
        <f t="shared" si="3"/>
        <v>1</v>
      </c>
      <c r="J34" s="15">
        <v>46</v>
      </c>
      <c r="K34" s="15">
        <v>1</v>
      </c>
      <c r="L34" s="10">
        <f t="shared" si="4"/>
        <v>0</v>
      </c>
      <c r="M34" s="15">
        <f t="shared" si="5"/>
        <v>1</v>
      </c>
      <c r="N34" s="15">
        <v>46</v>
      </c>
      <c r="O34" s="15">
        <v>1</v>
      </c>
      <c r="P34" s="10">
        <f t="shared" si="6"/>
        <v>0</v>
      </c>
      <c r="Q34" s="15">
        <f t="shared" si="7"/>
        <v>1</v>
      </c>
      <c r="R34" s="15">
        <v>46</v>
      </c>
      <c r="S34" s="15">
        <v>1</v>
      </c>
      <c r="T34" s="10">
        <f t="shared" si="8"/>
        <v>0</v>
      </c>
      <c r="U34" s="15">
        <f t="shared" si="9"/>
        <v>1</v>
      </c>
      <c r="AB34">
        <f t="shared" si="10"/>
        <v>46</v>
      </c>
    </row>
    <row r="35" spans="1:28" x14ac:dyDescent="0.35">
      <c r="A35" s="16" t="s">
        <v>369</v>
      </c>
      <c r="B35" s="15">
        <v>40</v>
      </c>
      <c r="C35" s="25">
        <v>4.3000001460313797E-2</v>
      </c>
      <c r="D35" s="10">
        <f t="shared" si="0"/>
        <v>0</v>
      </c>
      <c r="E35" s="15">
        <f t="shared" si="1"/>
        <v>1</v>
      </c>
      <c r="F35" s="15">
        <v>40</v>
      </c>
      <c r="G35" s="15">
        <v>1</v>
      </c>
      <c r="H35" s="10">
        <f t="shared" si="2"/>
        <v>0</v>
      </c>
      <c r="I35" s="15">
        <f t="shared" si="3"/>
        <v>1</v>
      </c>
      <c r="J35" s="15">
        <v>40</v>
      </c>
      <c r="K35" s="15">
        <v>1</v>
      </c>
      <c r="L35" s="10">
        <f t="shared" si="4"/>
        <v>0</v>
      </c>
      <c r="M35" s="15">
        <f t="shared" si="5"/>
        <v>1</v>
      </c>
      <c r="N35" s="15">
        <v>40</v>
      </c>
      <c r="O35" s="15">
        <v>1</v>
      </c>
      <c r="P35" s="10">
        <f t="shared" si="6"/>
        <v>0</v>
      </c>
      <c r="Q35" s="15">
        <f t="shared" si="7"/>
        <v>1</v>
      </c>
      <c r="R35" s="15">
        <v>40</v>
      </c>
      <c r="S35" s="15">
        <v>1</v>
      </c>
      <c r="T35" s="10">
        <f t="shared" si="8"/>
        <v>0</v>
      </c>
      <c r="U35" s="15">
        <f t="shared" si="9"/>
        <v>1</v>
      </c>
      <c r="AB35">
        <f t="shared" si="10"/>
        <v>40</v>
      </c>
    </row>
    <row r="36" spans="1:28" x14ac:dyDescent="0.35">
      <c r="A36" s="16" t="s">
        <v>370</v>
      </c>
      <c r="B36" s="15">
        <v>41</v>
      </c>
      <c r="C36" s="25">
        <v>3.9999999105930301E-2</v>
      </c>
      <c r="D36" s="10">
        <f t="shared" si="0"/>
        <v>0</v>
      </c>
      <c r="E36" s="15">
        <f t="shared" si="1"/>
        <v>1</v>
      </c>
      <c r="F36" s="15">
        <v>41</v>
      </c>
      <c r="G36" s="15">
        <v>1</v>
      </c>
      <c r="H36" s="10">
        <f t="shared" si="2"/>
        <v>0</v>
      </c>
      <c r="I36" s="15">
        <f t="shared" si="3"/>
        <v>1</v>
      </c>
      <c r="J36" s="15">
        <v>41</v>
      </c>
      <c r="K36" s="15">
        <v>1</v>
      </c>
      <c r="L36" s="10">
        <f t="shared" si="4"/>
        <v>0</v>
      </c>
      <c r="M36" s="15">
        <f t="shared" si="5"/>
        <v>1</v>
      </c>
      <c r="N36" s="15">
        <v>41</v>
      </c>
      <c r="O36" s="15">
        <v>1</v>
      </c>
      <c r="P36" s="10">
        <f t="shared" si="6"/>
        <v>0</v>
      </c>
      <c r="Q36" s="15">
        <f t="shared" si="7"/>
        <v>1</v>
      </c>
      <c r="R36" s="15">
        <v>41</v>
      </c>
      <c r="S36" s="15">
        <v>1</v>
      </c>
      <c r="T36" s="10">
        <f t="shared" si="8"/>
        <v>0</v>
      </c>
      <c r="U36" s="15">
        <f t="shared" si="9"/>
        <v>1</v>
      </c>
      <c r="AB36">
        <f t="shared" si="10"/>
        <v>41</v>
      </c>
    </row>
    <row r="37" spans="1:28" x14ac:dyDescent="0.35">
      <c r="A37" s="16" t="s">
        <v>371</v>
      </c>
      <c r="B37" s="15">
        <v>37</v>
      </c>
      <c r="C37" s="25">
        <v>3.5000000149011598E-2</v>
      </c>
      <c r="D37" s="10">
        <f t="shared" si="0"/>
        <v>0</v>
      </c>
      <c r="E37" s="15">
        <f t="shared" si="1"/>
        <v>1</v>
      </c>
      <c r="F37" s="15">
        <v>37</v>
      </c>
      <c r="G37" s="15">
        <v>1</v>
      </c>
      <c r="H37" s="10">
        <f t="shared" si="2"/>
        <v>0</v>
      </c>
      <c r="I37" s="15">
        <f t="shared" si="3"/>
        <v>1</v>
      </c>
      <c r="J37" s="15">
        <v>37</v>
      </c>
      <c r="K37" s="15">
        <v>1</v>
      </c>
      <c r="L37" s="10">
        <f t="shared" si="4"/>
        <v>0</v>
      </c>
      <c r="M37" s="15">
        <f t="shared" si="5"/>
        <v>1</v>
      </c>
      <c r="N37" s="15">
        <v>37</v>
      </c>
      <c r="O37" s="15">
        <v>1</v>
      </c>
      <c r="P37" s="10">
        <f t="shared" si="6"/>
        <v>0</v>
      </c>
      <c r="Q37" s="15">
        <f t="shared" si="7"/>
        <v>1</v>
      </c>
      <c r="R37" s="15">
        <v>37</v>
      </c>
      <c r="S37" s="15">
        <v>1</v>
      </c>
      <c r="T37" s="10">
        <f t="shared" si="8"/>
        <v>0</v>
      </c>
      <c r="U37" s="15">
        <f t="shared" si="9"/>
        <v>1</v>
      </c>
      <c r="AB37">
        <f t="shared" si="10"/>
        <v>37</v>
      </c>
    </row>
    <row r="38" spans="1:28" x14ac:dyDescent="0.35">
      <c r="A38" s="16" t="s">
        <v>372</v>
      </c>
      <c r="B38" s="15">
        <v>35</v>
      </c>
      <c r="C38" s="25">
        <v>4.1000001132488202E-2</v>
      </c>
      <c r="D38" s="10">
        <f t="shared" si="0"/>
        <v>0</v>
      </c>
      <c r="E38" s="15">
        <f t="shared" si="1"/>
        <v>1</v>
      </c>
      <c r="F38" s="15">
        <v>35</v>
      </c>
      <c r="G38" s="15">
        <v>3</v>
      </c>
      <c r="H38" s="10">
        <f t="shared" si="2"/>
        <v>0</v>
      </c>
      <c r="I38" s="15">
        <f t="shared" si="3"/>
        <v>1</v>
      </c>
      <c r="J38" s="15">
        <v>35</v>
      </c>
      <c r="K38" s="15">
        <v>1</v>
      </c>
      <c r="L38" s="10">
        <f t="shared" si="4"/>
        <v>0</v>
      </c>
      <c r="M38" s="15">
        <f t="shared" si="5"/>
        <v>1</v>
      </c>
      <c r="N38" s="15">
        <v>35</v>
      </c>
      <c r="O38" s="15">
        <v>1</v>
      </c>
      <c r="P38" s="10">
        <f t="shared" si="6"/>
        <v>0</v>
      </c>
      <c r="Q38" s="15">
        <f t="shared" si="7"/>
        <v>1</v>
      </c>
      <c r="R38" s="15">
        <v>35</v>
      </c>
      <c r="S38" s="15">
        <v>1</v>
      </c>
      <c r="T38" s="10">
        <f t="shared" si="8"/>
        <v>0</v>
      </c>
      <c r="U38" s="15">
        <f t="shared" si="9"/>
        <v>1</v>
      </c>
      <c r="AB38">
        <f t="shared" si="10"/>
        <v>35</v>
      </c>
    </row>
    <row r="39" spans="1:28" x14ac:dyDescent="0.35">
      <c r="A39" s="16" t="s">
        <v>373</v>
      </c>
      <c r="B39" s="15">
        <v>40</v>
      </c>
      <c r="C39" s="25">
        <v>3.7000000476837103E-2</v>
      </c>
      <c r="D39" s="10">
        <f t="shared" si="0"/>
        <v>0</v>
      </c>
      <c r="E39" s="15">
        <f t="shared" si="1"/>
        <v>1</v>
      </c>
      <c r="F39" s="15">
        <v>40</v>
      </c>
      <c r="G39" s="15">
        <v>1</v>
      </c>
      <c r="H39" s="10">
        <f t="shared" si="2"/>
        <v>0</v>
      </c>
      <c r="I39" s="15">
        <f t="shared" si="3"/>
        <v>1</v>
      </c>
      <c r="J39" s="15">
        <v>40</v>
      </c>
      <c r="K39" s="15">
        <v>1</v>
      </c>
      <c r="L39" s="10">
        <f t="shared" si="4"/>
        <v>0</v>
      </c>
      <c r="M39" s="15">
        <f t="shared" si="5"/>
        <v>1</v>
      </c>
      <c r="N39" s="15">
        <v>40</v>
      </c>
      <c r="O39" s="15">
        <v>1</v>
      </c>
      <c r="P39" s="10">
        <f t="shared" si="6"/>
        <v>0</v>
      </c>
      <c r="Q39" s="15">
        <f t="shared" si="7"/>
        <v>1</v>
      </c>
      <c r="R39" s="15">
        <v>40</v>
      </c>
      <c r="S39" s="15">
        <v>1</v>
      </c>
      <c r="T39" s="10">
        <f t="shared" si="8"/>
        <v>0</v>
      </c>
      <c r="U39" s="15">
        <f t="shared" si="9"/>
        <v>1</v>
      </c>
      <c r="AB39">
        <f t="shared" si="10"/>
        <v>40</v>
      </c>
    </row>
    <row r="40" spans="1:28" x14ac:dyDescent="0.35">
      <c r="A40" s="16" t="s">
        <v>374</v>
      </c>
      <c r="B40" s="15">
        <v>34</v>
      </c>
      <c r="C40" s="25">
        <v>3.4000001847743898E-2</v>
      </c>
      <c r="D40" s="10">
        <f t="shared" si="0"/>
        <v>0</v>
      </c>
      <c r="E40" s="15">
        <f t="shared" si="1"/>
        <v>1</v>
      </c>
      <c r="F40" s="15">
        <v>34</v>
      </c>
      <c r="G40" s="15">
        <v>1</v>
      </c>
      <c r="H40" s="10">
        <f t="shared" si="2"/>
        <v>0</v>
      </c>
      <c r="I40" s="15">
        <f t="shared" si="3"/>
        <v>1</v>
      </c>
      <c r="J40" s="15">
        <v>34</v>
      </c>
      <c r="K40" s="15">
        <v>1</v>
      </c>
      <c r="L40" s="10">
        <f t="shared" si="4"/>
        <v>0</v>
      </c>
      <c r="M40" s="15">
        <f t="shared" si="5"/>
        <v>1</v>
      </c>
      <c r="N40" s="15">
        <v>34</v>
      </c>
      <c r="O40" s="15">
        <v>1</v>
      </c>
      <c r="P40" s="10">
        <f t="shared" si="6"/>
        <v>0</v>
      </c>
      <c r="Q40" s="15">
        <f t="shared" si="7"/>
        <v>1</v>
      </c>
      <c r="R40" s="15">
        <v>34</v>
      </c>
      <c r="S40" s="15">
        <v>1</v>
      </c>
      <c r="T40" s="10">
        <f t="shared" si="8"/>
        <v>0</v>
      </c>
      <c r="U40" s="15">
        <f t="shared" si="9"/>
        <v>1</v>
      </c>
      <c r="AB40">
        <f t="shared" si="10"/>
        <v>34</v>
      </c>
    </row>
    <row r="41" spans="1:28" x14ac:dyDescent="0.35">
      <c r="A41" s="16" t="s">
        <v>375</v>
      </c>
      <c r="B41" s="15">
        <v>34</v>
      </c>
      <c r="C41" s="25">
        <v>3.9000000804662698E-2</v>
      </c>
      <c r="D41" s="10">
        <f t="shared" si="0"/>
        <v>0</v>
      </c>
      <c r="E41" s="15">
        <f t="shared" si="1"/>
        <v>1</v>
      </c>
      <c r="F41" s="15">
        <v>34</v>
      </c>
      <c r="G41" s="15">
        <v>1</v>
      </c>
      <c r="H41" s="10">
        <f t="shared" si="2"/>
        <v>0</v>
      </c>
      <c r="I41" s="15">
        <f t="shared" si="3"/>
        <v>1</v>
      </c>
      <c r="J41" s="15">
        <v>34</v>
      </c>
      <c r="K41" s="15">
        <v>1</v>
      </c>
      <c r="L41" s="10">
        <f t="shared" si="4"/>
        <v>0</v>
      </c>
      <c r="M41" s="15">
        <f t="shared" si="5"/>
        <v>1</v>
      </c>
      <c r="N41" s="15">
        <v>34</v>
      </c>
      <c r="O41" s="15">
        <v>1</v>
      </c>
      <c r="P41" s="10">
        <f t="shared" si="6"/>
        <v>0</v>
      </c>
      <c r="Q41" s="15">
        <f t="shared" si="7"/>
        <v>1</v>
      </c>
      <c r="R41" s="15">
        <v>34</v>
      </c>
      <c r="S41" s="15">
        <v>1</v>
      </c>
      <c r="T41" s="10">
        <f t="shared" si="8"/>
        <v>0</v>
      </c>
      <c r="U41" s="15">
        <f t="shared" si="9"/>
        <v>1</v>
      </c>
      <c r="AB41">
        <f t="shared" si="10"/>
        <v>34</v>
      </c>
    </row>
    <row r="42" spans="1:28" x14ac:dyDescent="0.35">
      <c r="A42" s="16" t="s">
        <v>376</v>
      </c>
      <c r="B42" s="15">
        <v>111</v>
      </c>
      <c r="C42" s="25">
        <v>1.3140000104904099</v>
      </c>
      <c r="D42" s="10">
        <f t="shared" si="0"/>
        <v>0</v>
      </c>
      <c r="E42" s="15">
        <f t="shared" si="1"/>
        <v>1</v>
      </c>
      <c r="F42" s="15">
        <v>111</v>
      </c>
      <c r="G42" s="15">
        <v>2</v>
      </c>
      <c r="H42" s="10">
        <f t="shared" si="2"/>
        <v>0</v>
      </c>
      <c r="I42" s="15">
        <f t="shared" si="3"/>
        <v>1</v>
      </c>
      <c r="J42" s="15">
        <v>111</v>
      </c>
      <c r="K42" s="15">
        <v>1</v>
      </c>
      <c r="L42" s="10">
        <f t="shared" si="4"/>
        <v>0</v>
      </c>
      <c r="M42" s="15">
        <f t="shared" si="5"/>
        <v>1</v>
      </c>
      <c r="N42" s="15">
        <v>111</v>
      </c>
      <c r="O42" s="15">
        <v>4</v>
      </c>
      <c r="P42" s="10">
        <f t="shared" si="6"/>
        <v>0</v>
      </c>
      <c r="Q42" s="15">
        <f t="shared" si="7"/>
        <v>1</v>
      </c>
      <c r="R42" s="15">
        <v>111</v>
      </c>
      <c r="S42" s="15">
        <v>1</v>
      </c>
      <c r="T42" s="10">
        <f t="shared" si="8"/>
        <v>0</v>
      </c>
      <c r="U42" s="15">
        <f t="shared" si="9"/>
        <v>1</v>
      </c>
      <c r="AB42">
        <f t="shared" si="10"/>
        <v>111</v>
      </c>
    </row>
    <row r="43" spans="1:28" x14ac:dyDescent="0.35">
      <c r="A43" s="16" t="s">
        <v>377</v>
      </c>
      <c r="B43" s="15">
        <v>106</v>
      </c>
      <c r="C43" s="25">
        <v>1.3240000009536701</v>
      </c>
      <c r="D43" s="10">
        <f t="shared" si="0"/>
        <v>0</v>
      </c>
      <c r="E43" s="15">
        <f t="shared" si="1"/>
        <v>1</v>
      </c>
      <c r="F43" s="15">
        <v>106</v>
      </c>
      <c r="G43" s="15">
        <v>3</v>
      </c>
      <c r="H43" s="10">
        <f t="shared" si="2"/>
        <v>0</v>
      </c>
      <c r="I43" s="15">
        <f t="shared" si="3"/>
        <v>1</v>
      </c>
      <c r="J43" s="15">
        <v>106</v>
      </c>
      <c r="K43" s="15">
        <v>1</v>
      </c>
      <c r="L43" s="10">
        <f t="shared" si="4"/>
        <v>0</v>
      </c>
      <c r="M43" s="15">
        <f t="shared" si="5"/>
        <v>1</v>
      </c>
      <c r="N43" s="15">
        <v>106</v>
      </c>
      <c r="O43" s="15">
        <v>3</v>
      </c>
      <c r="P43" s="10">
        <f t="shared" si="6"/>
        <v>0</v>
      </c>
      <c r="Q43" s="15">
        <f t="shared" si="7"/>
        <v>1</v>
      </c>
      <c r="R43" s="15">
        <v>106</v>
      </c>
      <c r="S43" s="15">
        <v>1</v>
      </c>
      <c r="T43" s="10">
        <f t="shared" si="8"/>
        <v>0</v>
      </c>
      <c r="U43" s="15">
        <f t="shared" si="9"/>
        <v>1</v>
      </c>
      <c r="AB43">
        <f t="shared" si="10"/>
        <v>106</v>
      </c>
    </row>
    <row r="44" spans="1:28" x14ac:dyDescent="0.35">
      <c r="A44" s="16" t="s">
        <v>378</v>
      </c>
      <c r="B44" s="15">
        <v>111</v>
      </c>
      <c r="C44" s="25">
        <v>1.3450000286102199</v>
      </c>
      <c r="D44" s="10">
        <f t="shared" si="0"/>
        <v>0</v>
      </c>
      <c r="E44" s="15">
        <f t="shared" si="1"/>
        <v>1</v>
      </c>
      <c r="F44" s="15">
        <v>111</v>
      </c>
      <c r="G44" s="15">
        <v>8</v>
      </c>
      <c r="H44" s="10">
        <f t="shared" si="2"/>
        <v>0</v>
      </c>
      <c r="I44" s="15">
        <f t="shared" si="3"/>
        <v>1</v>
      </c>
      <c r="J44" s="15">
        <v>111</v>
      </c>
      <c r="K44" s="15">
        <v>1</v>
      </c>
      <c r="L44" s="10">
        <f t="shared" si="4"/>
        <v>0</v>
      </c>
      <c r="M44" s="15">
        <f t="shared" si="5"/>
        <v>1</v>
      </c>
      <c r="N44" s="15">
        <v>111</v>
      </c>
      <c r="O44" s="15">
        <v>4</v>
      </c>
      <c r="P44" s="10">
        <f t="shared" si="6"/>
        <v>0</v>
      </c>
      <c r="Q44" s="15">
        <f t="shared" si="7"/>
        <v>1</v>
      </c>
      <c r="R44" s="15">
        <v>111</v>
      </c>
      <c r="S44" s="15">
        <v>1</v>
      </c>
      <c r="T44" s="10">
        <f t="shared" si="8"/>
        <v>0</v>
      </c>
      <c r="U44" s="15">
        <f t="shared" si="9"/>
        <v>1</v>
      </c>
      <c r="AB44">
        <f t="shared" si="10"/>
        <v>111</v>
      </c>
    </row>
    <row r="45" spans="1:28" x14ac:dyDescent="0.35">
      <c r="A45" s="16" t="s">
        <v>379</v>
      </c>
      <c r="B45" s="15">
        <v>101</v>
      </c>
      <c r="C45" s="25">
        <v>1.3370000123977599</v>
      </c>
      <c r="D45" s="10">
        <f t="shared" si="0"/>
        <v>0</v>
      </c>
      <c r="E45" s="15">
        <f t="shared" si="1"/>
        <v>1</v>
      </c>
      <c r="F45" s="15">
        <v>101</v>
      </c>
      <c r="G45" s="15">
        <v>4</v>
      </c>
      <c r="H45" s="10">
        <f t="shared" si="2"/>
        <v>0</v>
      </c>
      <c r="I45" s="15">
        <f t="shared" si="3"/>
        <v>1</v>
      </c>
      <c r="J45" s="15">
        <v>101</v>
      </c>
      <c r="K45" s="15">
        <v>1</v>
      </c>
      <c r="L45" s="10">
        <f t="shared" si="4"/>
        <v>0</v>
      </c>
      <c r="M45" s="15">
        <f t="shared" si="5"/>
        <v>1</v>
      </c>
      <c r="N45" s="15">
        <v>101</v>
      </c>
      <c r="O45" s="15">
        <v>4</v>
      </c>
      <c r="P45" s="10">
        <f t="shared" si="6"/>
        <v>0</v>
      </c>
      <c r="Q45" s="15">
        <f t="shared" si="7"/>
        <v>1</v>
      </c>
      <c r="R45" s="15">
        <v>101</v>
      </c>
      <c r="S45" s="15">
        <v>1</v>
      </c>
      <c r="T45" s="10">
        <f t="shared" si="8"/>
        <v>0</v>
      </c>
      <c r="U45" s="15">
        <f t="shared" si="9"/>
        <v>1</v>
      </c>
      <c r="AB45">
        <f t="shared" si="10"/>
        <v>101</v>
      </c>
    </row>
    <row r="46" spans="1:28" x14ac:dyDescent="0.35">
      <c r="A46" s="16" t="s">
        <v>380</v>
      </c>
      <c r="B46" s="15">
        <v>108</v>
      </c>
      <c r="C46" s="25">
        <v>1.3719999790191599</v>
      </c>
      <c r="D46" s="10">
        <f t="shared" si="0"/>
        <v>0</v>
      </c>
      <c r="E46" s="15">
        <f t="shared" si="1"/>
        <v>1</v>
      </c>
      <c r="F46" s="15">
        <v>108</v>
      </c>
      <c r="G46" s="15">
        <v>13</v>
      </c>
      <c r="H46" s="10">
        <f t="shared" si="2"/>
        <v>0</v>
      </c>
      <c r="I46" s="15">
        <f t="shared" si="3"/>
        <v>1</v>
      </c>
      <c r="J46" s="15">
        <v>108</v>
      </c>
      <c r="K46" s="15">
        <v>1</v>
      </c>
      <c r="L46" s="10">
        <f t="shared" si="4"/>
        <v>0</v>
      </c>
      <c r="M46" s="15">
        <f t="shared" si="5"/>
        <v>1</v>
      </c>
      <c r="N46" s="15">
        <v>108</v>
      </c>
      <c r="O46" s="15">
        <v>6</v>
      </c>
      <c r="P46" s="10">
        <f t="shared" si="6"/>
        <v>0</v>
      </c>
      <c r="Q46" s="15">
        <f t="shared" si="7"/>
        <v>1</v>
      </c>
      <c r="R46" s="15">
        <v>108</v>
      </c>
      <c r="S46" s="15">
        <v>1</v>
      </c>
      <c r="T46" s="10">
        <f t="shared" si="8"/>
        <v>0</v>
      </c>
      <c r="U46" s="15">
        <f t="shared" si="9"/>
        <v>1</v>
      </c>
      <c r="AB46">
        <f t="shared" si="10"/>
        <v>108</v>
      </c>
    </row>
    <row r="47" spans="1:28" x14ac:dyDescent="0.35">
      <c r="A47" s="16" t="s">
        <v>381</v>
      </c>
      <c r="B47" s="15">
        <v>82</v>
      </c>
      <c r="C47" s="25">
        <v>0.83999997377395597</v>
      </c>
      <c r="D47" s="10">
        <f t="shared" si="0"/>
        <v>0</v>
      </c>
      <c r="E47" s="15">
        <f t="shared" si="1"/>
        <v>1</v>
      </c>
      <c r="F47" s="15">
        <v>82</v>
      </c>
      <c r="G47" s="15">
        <v>4</v>
      </c>
      <c r="H47" s="10">
        <f t="shared" si="2"/>
        <v>0</v>
      </c>
      <c r="I47" s="15">
        <f t="shared" si="3"/>
        <v>1</v>
      </c>
      <c r="J47" s="15">
        <v>82</v>
      </c>
      <c r="K47" s="15">
        <v>3</v>
      </c>
      <c r="L47" s="10">
        <f t="shared" si="4"/>
        <v>0</v>
      </c>
      <c r="M47" s="15">
        <f t="shared" si="5"/>
        <v>1</v>
      </c>
      <c r="N47" s="15">
        <v>82</v>
      </c>
      <c r="O47" s="15">
        <v>3</v>
      </c>
      <c r="P47" s="10">
        <f t="shared" si="6"/>
        <v>0</v>
      </c>
      <c r="Q47" s="15">
        <f t="shared" si="7"/>
        <v>1</v>
      </c>
      <c r="R47" s="15">
        <v>82</v>
      </c>
      <c r="S47" s="15">
        <v>2</v>
      </c>
      <c r="T47" s="10">
        <f t="shared" si="8"/>
        <v>0</v>
      </c>
      <c r="U47" s="15">
        <f t="shared" si="9"/>
        <v>1</v>
      </c>
      <c r="AB47">
        <f t="shared" si="10"/>
        <v>82</v>
      </c>
    </row>
    <row r="48" spans="1:28" x14ac:dyDescent="0.35">
      <c r="A48" s="16" t="s">
        <v>382</v>
      </c>
      <c r="B48" s="15">
        <v>85</v>
      </c>
      <c r="C48" s="25">
        <v>0.72600001096725397</v>
      </c>
      <c r="D48" s="10">
        <f t="shared" si="0"/>
        <v>0</v>
      </c>
      <c r="E48" s="15">
        <f t="shared" si="1"/>
        <v>1</v>
      </c>
      <c r="F48" s="15">
        <v>85</v>
      </c>
      <c r="G48" s="15">
        <v>5</v>
      </c>
      <c r="H48" s="10">
        <f t="shared" si="2"/>
        <v>0</v>
      </c>
      <c r="I48" s="15">
        <f t="shared" si="3"/>
        <v>1</v>
      </c>
      <c r="J48" s="15">
        <v>85</v>
      </c>
      <c r="K48" s="15">
        <v>2</v>
      </c>
      <c r="L48" s="10">
        <f t="shared" si="4"/>
        <v>0</v>
      </c>
      <c r="M48" s="15">
        <f t="shared" si="5"/>
        <v>1</v>
      </c>
      <c r="N48" s="15">
        <v>85</v>
      </c>
      <c r="O48" s="15">
        <v>3</v>
      </c>
      <c r="P48" s="10">
        <f t="shared" si="6"/>
        <v>0</v>
      </c>
      <c r="Q48" s="15">
        <f t="shared" si="7"/>
        <v>1</v>
      </c>
      <c r="R48" s="15">
        <v>85</v>
      </c>
      <c r="S48" s="15">
        <v>2</v>
      </c>
      <c r="T48" s="10">
        <f t="shared" si="8"/>
        <v>0</v>
      </c>
      <c r="U48" s="15">
        <f t="shared" si="9"/>
        <v>1</v>
      </c>
      <c r="AB48">
        <f t="shared" si="10"/>
        <v>85</v>
      </c>
    </row>
    <row r="49" spans="1:28" x14ac:dyDescent="0.35">
      <c r="A49" s="16" t="s">
        <v>383</v>
      </c>
      <c r="B49" s="15">
        <v>85</v>
      </c>
      <c r="C49" s="25">
        <v>0.75099998712539595</v>
      </c>
      <c r="D49" s="10">
        <f t="shared" si="0"/>
        <v>1.1904761904761904E-2</v>
      </c>
      <c r="E49" s="15">
        <f t="shared" si="1"/>
        <v>0</v>
      </c>
      <c r="F49" s="15">
        <v>84</v>
      </c>
      <c r="G49" s="15">
        <v>22</v>
      </c>
      <c r="H49" s="10">
        <f t="shared" si="2"/>
        <v>0</v>
      </c>
      <c r="I49" s="15">
        <f t="shared" si="3"/>
        <v>1</v>
      </c>
      <c r="J49" s="15">
        <v>84</v>
      </c>
      <c r="K49" s="15">
        <v>3</v>
      </c>
      <c r="L49" s="10">
        <f t="shared" si="4"/>
        <v>0</v>
      </c>
      <c r="M49" s="15">
        <f t="shared" si="5"/>
        <v>1</v>
      </c>
      <c r="N49" s="15">
        <v>84</v>
      </c>
      <c r="O49" s="15">
        <v>4</v>
      </c>
      <c r="P49" s="10">
        <f t="shared" si="6"/>
        <v>0</v>
      </c>
      <c r="Q49" s="15">
        <f t="shared" si="7"/>
        <v>1</v>
      </c>
      <c r="R49" s="15">
        <v>84</v>
      </c>
      <c r="S49" s="15">
        <v>2</v>
      </c>
      <c r="T49" s="10">
        <f t="shared" si="8"/>
        <v>0</v>
      </c>
      <c r="U49" s="15">
        <f t="shared" si="9"/>
        <v>1</v>
      </c>
      <c r="AB49">
        <f t="shared" si="10"/>
        <v>84</v>
      </c>
    </row>
    <row r="50" spans="1:28" x14ac:dyDescent="0.35">
      <c r="A50" s="16" t="s">
        <v>384</v>
      </c>
      <c r="B50" s="15">
        <v>82</v>
      </c>
      <c r="C50" s="25">
        <v>1.05900001525878</v>
      </c>
      <c r="D50" s="10">
        <f t="shared" si="0"/>
        <v>0</v>
      </c>
      <c r="E50" s="15">
        <f t="shared" si="1"/>
        <v>1</v>
      </c>
      <c r="F50" s="15">
        <v>82</v>
      </c>
      <c r="G50" s="15">
        <v>16</v>
      </c>
      <c r="H50" s="10">
        <f t="shared" si="2"/>
        <v>0</v>
      </c>
      <c r="I50" s="15">
        <f t="shared" si="3"/>
        <v>1</v>
      </c>
      <c r="J50" s="15">
        <v>82</v>
      </c>
      <c r="K50" s="15">
        <v>3</v>
      </c>
      <c r="L50" s="10">
        <f t="shared" si="4"/>
        <v>0</v>
      </c>
      <c r="M50" s="15">
        <f t="shared" si="5"/>
        <v>1</v>
      </c>
      <c r="N50" s="15">
        <v>82</v>
      </c>
      <c r="O50" s="15">
        <v>4</v>
      </c>
      <c r="P50" s="10">
        <f t="shared" si="6"/>
        <v>0</v>
      </c>
      <c r="Q50" s="15">
        <f t="shared" si="7"/>
        <v>1</v>
      </c>
      <c r="R50" s="15">
        <v>82</v>
      </c>
      <c r="S50" s="15">
        <v>2</v>
      </c>
      <c r="T50" s="10">
        <f t="shared" si="8"/>
        <v>0</v>
      </c>
      <c r="U50" s="15">
        <f t="shared" si="9"/>
        <v>1</v>
      </c>
      <c r="AB50">
        <f t="shared" si="10"/>
        <v>82</v>
      </c>
    </row>
    <row r="51" spans="1:28" x14ac:dyDescent="0.35">
      <c r="A51" s="16" t="s">
        <v>385</v>
      </c>
      <c r="B51" s="15">
        <v>82</v>
      </c>
      <c r="C51" s="25">
        <v>0.72299998998641901</v>
      </c>
      <c r="D51" s="10">
        <f t="shared" si="0"/>
        <v>0</v>
      </c>
      <c r="E51" s="15">
        <f t="shared" si="1"/>
        <v>1</v>
      </c>
      <c r="F51" s="15">
        <v>82</v>
      </c>
      <c r="G51" s="15">
        <v>15</v>
      </c>
      <c r="H51" s="10">
        <f t="shared" si="2"/>
        <v>0</v>
      </c>
      <c r="I51" s="15">
        <f t="shared" si="3"/>
        <v>1</v>
      </c>
      <c r="J51" s="15">
        <v>82</v>
      </c>
      <c r="K51" s="15">
        <v>4</v>
      </c>
      <c r="L51" s="10">
        <f t="shared" si="4"/>
        <v>0</v>
      </c>
      <c r="M51" s="15">
        <f t="shared" si="5"/>
        <v>1</v>
      </c>
      <c r="N51" s="15">
        <v>82</v>
      </c>
      <c r="O51" s="15">
        <v>4</v>
      </c>
      <c r="P51" s="10">
        <f t="shared" si="6"/>
        <v>0</v>
      </c>
      <c r="Q51" s="15">
        <f t="shared" si="7"/>
        <v>1</v>
      </c>
      <c r="R51" s="15">
        <v>82</v>
      </c>
      <c r="S51" s="15">
        <v>2</v>
      </c>
      <c r="T51" s="10">
        <f t="shared" si="8"/>
        <v>0</v>
      </c>
      <c r="U51" s="15">
        <f t="shared" si="9"/>
        <v>1</v>
      </c>
      <c r="AB51">
        <f t="shared" si="10"/>
        <v>82</v>
      </c>
    </row>
    <row r="52" spans="1:28" x14ac:dyDescent="0.35">
      <c r="A52" s="16" t="s">
        <v>386</v>
      </c>
      <c r="B52" s="15">
        <v>77</v>
      </c>
      <c r="C52" s="25">
        <v>0.37900000810623102</v>
      </c>
      <c r="D52" s="10">
        <f t="shared" si="0"/>
        <v>0</v>
      </c>
      <c r="E52" s="15">
        <f t="shared" si="1"/>
        <v>1</v>
      </c>
      <c r="F52" s="15">
        <v>77</v>
      </c>
      <c r="G52" s="15">
        <v>6</v>
      </c>
      <c r="H52" s="10">
        <f t="shared" si="2"/>
        <v>0</v>
      </c>
      <c r="I52" s="15">
        <f t="shared" si="3"/>
        <v>1</v>
      </c>
      <c r="J52" s="15">
        <v>77</v>
      </c>
      <c r="K52" s="15">
        <v>7</v>
      </c>
      <c r="L52" s="10">
        <f t="shared" si="4"/>
        <v>0</v>
      </c>
      <c r="M52" s="15">
        <f t="shared" si="5"/>
        <v>1</v>
      </c>
      <c r="N52" s="15">
        <v>77</v>
      </c>
      <c r="O52" s="15">
        <v>5</v>
      </c>
      <c r="P52" s="10">
        <f t="shared" si="6"/>
        <v>0</v>
      </c>
      <c r="Q52" s="15">
        <f t="shared" si="7"/>
        <v>1</v>
      </c>
      <c r="R52" s="15">
        <v>77</v>
      </c>
      <c r="S52" s="15">
        <v>4</v>
      </c>
      <c r="T52" s="10">
        <f t="shared" si="8"/>
        <v>0</v>
      </c>
      <c r="U52" s="15">
        <f t="shared" si="9"/>
        <v>1</v>
      </c>
      <c r="AB52">
        <f t="shared" si="10"/>
        <v>77</v>
      </c>
    </row>
    <row r="53" spans="1:28" x14ac:dyDescent="0.35">
      <c r="A53" s="16" t="s">
        <v>387</v>
      </c>
      <c r="B53" s="15">
        <v>72</v>
      </c>
      <c r="C53" s="25">
        <v>0.44200000166893</v>
      </c>
      <c r="D53" s="10">
        <f t="shared" si="0"/>
        <v>0</v>
      </c>
      <c r="E53" s="15">
        <f t="shared" si="1"/>
        <v>1</v>
      </c>
      <c r="F53" s="15">
        <v>72</v>
      </c>
      <c r="G53" s="15">
        <v>3</v>
      </c>
      <c r="H53" s="10">
        <f t="shared" si="2"/>
        <v>0</v>
      </c>
      <c r="I53" s="15">
        <f t="shared" si="3"/>
        <v>1</v>
      </c>
      <c r="J53" s="15">
        <v>72</v>
      </c>
      <c r="K53" s="15">
        <v>3</v>
      </c>
      <c r="L53" s="10">
        <f t="shared" si="4"/>
        <v>0</v>
      </c>
      <c r="M53" s="15">
        <f t="shared" si="5"/>
        <v>1</v>
      </c>
      <c r="N53" s="15">
        <v>72</v>
      </c>
      <c r="O53" s="15">
        <v>3</v>
      </c>
      <c r="P53" s="10">
        <f t="shared" si="6"/>
        <v>0</v>
      </c>
      <c r="Q53" s="15">
        <f t="shared" si="7"/>
        <v>1</v>
      </c>
      <c r="R53" s="15">
        <v>72</v>
      </c>
      <c r="S53" s="15">
        <v>2</v>
      </c>
      <c r="T53" s="10">
        <f t="shared" si="8"/>
        <v>0</v>
      </c>
      <c r="U53" s="15">
        <f t="shared" si="9"/>
        <v>1</v>
      </c>
      <c r="AB53">
        <f t="shared" si="10"/>
        <v>72</v>
      </c>
    </row>
    <row r="54" spans="1:28" x14ac:dyDescent="0.35">
      <c r="A54" s="16" t="s">
        <v>388</v>
      </c>
      <c r="B54" s="15">
        <v>74</v>
      </c>
      <c r="C54" s="25">
        <v>0.38800001144409102</v>
      </c>
      <c r="D54" s="10">
        <f t="shared" si="0"/>
        <v>0</v>
      </c>
      <c r="E54" s="15">
        <f t="shared" si="1"/>
        <v>1</v>
      </c>
      <c r="F54" s="15">
        <v>74</v>
      </c>
      <c r="G54" s="15">
        <v>3</v>
      </c>
      <c r="H54" s="10">
        <f t="shared" si="2"/>
        <v>0</v>
      </c>
      <c r="I54" s="15">
        <f t="shared" si="3"/>
        <v>1</v>
      </c>
      <c r="J54" s="15">
        <v>74</v>
      </c>
      <c r="K54" s="15">
        <v>3</v>
      </c>
      <c r="L54" s="10">
        <f t="shared" si="4"/>
        <v>0</v>
      </c>
      <c r="M54" s="15">
        <f t="shared" si="5"/>
        <v>1</v>
      </c>
      <c r="N54" s="15">
        <v>74</v>
      </c>
      <c r="O54" s="15">
        <v>4</v>
      </c>
      <c r="P54" s="10">
        <f t="shared" si="6"/>
        <v>0</v>
      </c>
      <c r="Q54" s="15">
        <f t="shared" si="7"/>
        <v>1</v>
      </c>
      <c r="R54" s="15">
        <v>74</v>
      </c>
      <c r="S54" s="15">
        <v>2</v>
      </c>
      <c r="T54" s="10">
        <f t="shared" si="8"/>
        <v>0</v>
      </c>
      <c r="U54" s="15">
        <f t="shared" si="9"/>
        <v>1</v>
      </c>
      <c r="AB54">
        <f t="shared" si="10"/>
        <v>74</v>
      </c>
    </row>
    <row r="55" spans="1:28" x14ac:dyDescent="0.35">
      <c r="A55" s="16" t="s">
        <v>389</v>
      </c>
      <c r="B55" s="15">
        <v>76</v>
      </c>
      <c r="C55" s="25">
        <v>0.38999998569488498</v>
      </c>
      <c r="D55" s="10">
        <f t="shared" si="0"/>
        <v>0</v>
      </c>
      <c r="E55" s="15">
        <f t="shared" si="1"/>
        <v>1</v>
      </c>
      <c r="F55" s="15">
        <v>76</v>
      </c>
      <c r="G55" s="15">
        <v>6</v>
      </c>
      <c r="H55" s="10">
        <f t="shared" si="2"/>
        <v>0</v>
      </c>
      <c r="I55" s="15">
        <f t="shared" si="3"/>
        <v>1</v>
      </c>
      <c r="J55" s="15">
        <v>76</v>
      </c>
      <c r="K55" s="15">
        <v>5</v>
      </c>
      <c r="L55" s="10">
        <f t="shared" si="4"/>
        <v>0</v>
      </c>
      <c r="M55" s="15">
        <f t="shared" si="5"/>
        <v>1</v>
      </c>
      <c r="N55" s="15">
        <v>76</v>
      </c>
      <c r="O55" s="15">
        <v>4</v>
      </c>
      <c r="P55" s="10">
        <f t="shared" si="6"/>
        <v>0</v>
      </c>
      <c r="Q55" s="15">
        <f t="shared" si="7"/>
        <v>1</v>
      </c>
      <c r="R55" s="15">
        <v>76</v>
      </c>
      <c r="S55" s="15">
        <v>3</v>
      </c>
      <c r="T55" s="10">
        <f t="shared" si="8"/>
        <v>0</v>
      </c>
      <c r="U55" s="15">
        <f t="shared" si="9"/>
        <v>1</v>
      </c>
      <c r="AB55">
        <f t="shared" si="10"/>
        <v>76</v>
      </c>
    </row>
    <row r="56" spans="1:28" x14ac:dyDescent="0.35">
      <c r="A56" s="16" t="s">
        <v>390</v>
      </c>
      <c r="B56" s="15">
        <v>79</v>
      </c>
      <c r="C56" s="25">
        <v>0.35800001025199801</v>
      </c>
      <c r="D56" s="10">
        <f t="shared" si="0"/>
        <v>0</v>
      </c>
      <c r="E56" s="15">
        <f t="shared" si="1"/>
        <v>1</v>
      </c>
      <c r="F56" s="15">
        <v>79</v>
      </c>
      <c r="G56" s="15">
        <v>13</v>
      </c>
      <c r="H56" s="10">
        <f t="shared" si="2"/>
        <v>0</v>
      </c>
      <c r="I56" s="15">
        <f t="shared" si="3"/>
        <v>1</v>
      </c>
      <c r="J56" s="15">
        <v>79</v>
      </c>
      <c r="K56" s="15">
        <v>15</v>
      </c>
      <c r="L56" s="10">
        <f t="shared" si="4"/>
        <v>0</v>
      </c>
      <c r="M56" s="15">
        <f t="shared" si="5"/>
        <v>1</v>
      </c>
      <c r="N56" s="15">
        <v>79</v>
      </c>
      <c r="O56" s="15">
        <v>7</v>
      </c>
      <c r="P56" s="10">
        <f t="shared" si="6"/>
        <v>0</v>
      </c>
      <c r="Q56" s="15">
        <f t="shared" si="7"/>
        <v>1</v>
      </c>
      <c r="R56" s="15">
        <v>79</v>
      </c>
      <c r="S56" s="15">
        <v>7</v>
      </c>
      <c r="T56" s="10">
        <f t="shared" si="8"/>
        <v>0</v>
      </c>
      <c r="U56" s="15">
        <f t="shared" si="9"/>
        <v>1</v>
      </c>
      <c r="AB56">
        <f t="shared" si="10"/>
        <v>79</v>
      </c>
    </row>
  </sheetData>
  <mergeCells count="5">
    <mergeCell ref="B10:E10"/>
    <mergeCell ref="F10:I10"/>
    <mergeCell ref="J10:M10"/>
    <mergeCell ref="N10:Q10"/>
    <mergeCell ref="R10:U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C708-AC13-4B7D-9F99-B927B7745EB5}">
  <dimension ref="A2:AB152"/>
  <sheetViews>
    <sheetView workbookViewId="0">
      <selection activeCell="I14" sqref="I14"/>
    </sheetView>
  </sheetViews>
  <sheetFormatPr baseColWidth="10" defaultColWidth="10.81640625" defaultRowHeight="14.5" x14ac:dyDescent="0.35"/>
  <cols>
    <col min="1" max="1" width="18.7265625" bestFit="1" customWidth="1"/>
    <col min="2" max="2" width="7.36328125" bestFit="1" customWidth="1"/>
    <col min="3" max="3" width="7" bestFit="1" customWidth="1"/>
    <col min="4" max="4" width="7.54296875" bestFit="1" customWidth="1"/>
    <col min="5" max="6" width="10.08984375" bestFit="1" customWidth="1"/>
    <col min="7" max="7" width="12.1796875" bestFit="1" customWidth="1"/>
  </cols>
  <sheetData>
    <row r="2" spans="1:25" x14ac:dyDescent="0.35">
      <c r="B2" s="16" t="s">
        <v>1</v>
      </c>
      <c r="C2" s="16" t="s">
        <v>2</v>
      </c>
      <c r="D2" s="16" t="s">
        <v>22</v>
      </c>
      <c r="E2" s="16" t="s">
        <v>33</v>
      </c>
    </row>
    <row r="3" spans="1:25" x14ac:dyDescent="0.35">
      <c r="A3" s="17" t="str">
        <f>B16</f>
        <v>JVNS</v>
      </c>
      <c r="B3" s="12">
        <f>AVERAGE(B18:B152)</f>
        <v>519.54074074074072</v>
      </c>
      <c r="C3" s="12">
        <f>AVERAGE(C18:C152)</f>
        <v>12.799162997139819</v>
      </c>
      <c r="D3" s="13">
        <f>AVERAGE(D18:D152)</f>
        <v>6.3132148825770522E-4</v>
      </c>
      <c r="E3" s="14">
        <f>SUM(E18:E152)</f>
        <v>124</v>
      </c>
    </row>
    <row r="4" spans="1:25" ht="16" customHeight="1" x14ac:dyDescent="0.35">
      <c r="A4" s="16" t="str">
        <f>F16</f>
        <v>GA1</v>
      </c>
      <c r="B4" s="9">
        <f>AVERAGE(F18:F152)</f>
        <v>520.72592592592594</v>
      </c>
      <c r="C4" s="9">
        <f>AVERAGE(G18:G152)</f>
        <v>26.933333333333334</v>
      </c>
      <c r="D4" s="10">
        <f>AVERAGE(H18:H152)</f>
        <v>2.5530540576336404E-3</v>
      </c>
      <c r="E4" s="11">
        <f>SUM(I18:I152)</f>
        <v>112</v>
      </c>
    </row>
    <row r="5" spans="1:25" x14ac:dyDescent="0.35">
      <c r="B5" s="2"/>
      <c r="C5" s="2"/>
      <c r="D5" s="4"/>
      <c r="E5" s="3"/>
    </row>
    <row r="6" spans="1:25" x14ac:dyDescent="0.35">
      <c r="B6" s="2"/>
      <c r="C6" s="2"/>
      <c r="D6" s="4"/>
      <c r="E6" s="3"/>
    </row>
    <row r="7" spans="1:25" x14ac:dyDescent="0.35">
      <c r="B7" s="16"/>
      <c r="C7" s="16" t="s">
        <v>1</v>
      </c>
      <c r="D7" s="16" t="s">
        <v>2</v>
      </c>
      <c r="E7" s="16" t="s">
        <v>22</v>
      </c>
      <c r="F7" s="16" t="s">
        <v>33</v>
      </c>
    </row>
    <row r="8" spans="1:25" x14ac:dyDescent="0.35">
      <c r="A8" s="28">
        <v>75</v>
      </c>
      <c r="B8" s="22" t="str">
        <f>B16</f>
        <v>JVNS</v>
      </c>
      <c r="C8" s="23">
        <f>AVERAGE(B108:B152)</f>
        <v>421.77777777777777</v>
      </c>
      <c r="D8" s="23">
        <f t="shared" ref="D8:E8" si="0">AVERAGE(C108:C152)</f>
        <v>4.4288000212775307</v>
      </c>
      <c r="E8" s="24">
        <f t="shared" si="0"/>
        <v>1.5328685860959044E-4</v>
      </c>
      <c r="F8" s="14">
        <f>SUM(E108:E152)</f>
        <v>43</v>
      </c>
    </row>
    <row r="9" spans="1:25" x14ac:dyDescent="0.35">
      <c r="A9" s="28"/>
      <c r="B9" s="15" t="str">
        <f>F16</f>
        <v>GA1</v>
      </c>
      <c r="C9" s="25">
        <f>AVERAGE(F108:F152)</f>
        <v>423.86666666666667</v>
      </c>
      <c r="D9" s="25">
        <f t="shared" ref="D9:E9" si="1">AVERAGE(G108:G152)</f>
        <v>9.9111111111111114</v>
      </c>
      <c r="E9" s="26">
        <f t="shared" si="1"/>
        <v>3.3808566543544558E-3</v>
      </c>
      <c r="F9" s="11">
        <f>SUM(I108:I152)</f>
        <v>39</v>
      </c>
    </row>
    <row r="10" spans="1:25" x14ac:dyDescent="0.35">
      <c r="A10" s="28">
        <v>100</v>
      </c>
      <c r="B10" s="22" t="str">
        <f>B16</f>
        <v>JVNS</v>
      </c>
      <c r="C10" s="23">
        <f>AVERAGE(B18:B62)</f>
        <v>525.5333333333333</v>
      </c>
      <c r="D10" s="23">
        <f t="shared" ref="D10:E10" si="2">AVERAGE(C18:C62)</f>
        <v>11.135666672388695</v>
      </c>
      <c r="E10" s="24">
        <f t="shared" si="2"/>
        <v>5.3971855454722619E-4</v>
      </c>
      <c r="F10" s="14">
        <f>SUM(E18:E62)</f>
        <v>42</v>
      </c>
    </row>
    <row r="11" spans="1:25" x14ac:dyDescent="0.35">
      <c r="A11" s="28"/>
      <c r="B11" s="15" t="str">
        <f>F16</f>
        <v>GA1</v>
      </c>
      <c r="C11" s="25">
        <f>AVERAGE(F18:F62)</f>
        <v>526.51111111111106</v>
      </c>
      <c r="D11" s="25">
        <f t="shared" ref="D11:E11" si="3">AVERAGE(G18:G62)</f>
        <v>23.133333333333333</v>
      </c>
      <c r="E11" s="26">
        <f t="shared" si="3"/>
        <v>2.2503481817359164E-3</v>
      </c>
      <c r="F11" s="11">
        <f>SUM(I18:I62)</f>
        <v>36</v>
      </c>
    </row>
    <row r="12" spans="1:25" x14ac:dyDescent="0.35">
      <c r="A12" s="28">
        <v>125</v>
      </c>
      <c r="B12" s="22" t="str">
        <f>B16</f>
        <v>JVNS</v>
      </c>
      <c r="C12" s="23">
        <f>AVERAGE(B63:B107)</f>
        <v>611.31111111111113</v>
      </c>
      <c r="D12" s="23">
        <f t="shared" ref="D12:E12" si="4">AVERAGE(C63:C107)</f>
        <v>22.833022297753189</v>
      </c>
      <c r="E12" s="24">
        <f t="shared" si="4"/>
        <v>1.2009590516162995E-3</v>
      </c>
      <c r="F12" s="14">
        <f>SUM(E63:E107)</f>
        <v>39</v>
      </c>
    </row>
    <row r="13" spans="1:25" x14ac:dyDescent="0.35">
      <c r="A13" s="28"/>
      <c r="B13" s="15" t="str">
        <f>F16</f>
        <v>GA1</v>
      </c>
      <c r="C13" s="25">
        <f>AVERAGE(F63:F107)</f>
        <v>611.79999999999995</v>
      </c>
      <c r="D13" s="25">
        <f t="shared" ref="D13:E13" si="5">AVERAGE(G63:G107)</f>
        <v>47.755555555555553</v>
      </c>
      <c r="E13" s="26">
        <f t="shared" si="5"/>
        <v>2.027957336810549E-3</v>
      </c>
      <c r="F13" s="11">
        <f>SUM(I63:I107)</f>
        <v>37</v>
      </c>
    </row>
    <row r="14" spans="1:25" x14ac:dyDescent="0.35">
      <c r="B14" s="2"/>
      <c r="C14" s="2"/>
      <c r="D14" s="4"/>
      <c r="E14" s="3"/>
    </row>
    <row r="16" spans="1:25" x14ac:dyDescent="0.35">
      <c r="B16" s="20" t="s">
        <v>210</v>
      </c>
      <c r="C16" s="20"/>
      <c r="D16" s="20"/>
      <c r="E16" s="20"/>
      <c r="F16" s="20" t="s">
        <v>34</v>
      </c>
      <c r="G16" s="20"/>
      <c r="H16" s="20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8" x14ac:dyDescent="0.35">
      <c r="A17" s="16" t="s">
        <v>0</v>
      </c>
      <c r="B17" s="16" t="s">
        <v>1</v>
      </c>
      <c r="C17" s="16" t="s">
        <v>206</v>
      </c>
      <c r="D17" s="16" t="s">
        <v>207</v>
      </c>
      <c r="E17" s="16" t="s">
        <v>208</v>
      </c>
      <c r="F17" s="16" t="s">
        <v>1</v>
      </c>
      <c r="G17" s="16" t="s">
        <v>206</v>
      </c>
      <c r="H17" s="16" t="s">
        <v>207</v>
      </c>
      <c r="I17" s="16" t="s">
        <v>208</v>
      </c>
      <c r="AB17" t="s">
        <v>18</v>
      </c>
    </row>
    <row r="18" spans="1:28" x14ac:dyDescent="0.35">
      <c r="A18" s="16" t="s">
        <v>211</v>
      </c>
      <c r="B18" s="15">
        <v>873</v>
      </c>
      <c r="C18" s="25">
        <v>20.454000473022401</v>
      </c>
      <c r="D18" s="18">
        <f t="shared" ref="D18:D81" si="6">(B18-$AB18)/$AB18</f>
        <v>0</v>
      </c>
      <c r="E18" s="15">
        <f t="shared" ref="E18:E81" si="7">IF(B18=$AB18,1,0)</f>
        <v>1</v>
      </c>
      <c r="F18" s="15">
        <v>873</v>
      </c>
      <c r="G18" s="25">
        <v>12</v>
      </c>
      <c r="H18" s="18">
        <f>(F18-$AB18)/$AB18</f>
        <v>0</v>
      </c>
      <c r="I18" s="15">
        <f t="shared" ref="I18:I81" si="8">IF(F18=$AB18,1,0)</f>
        <v>1</v>
      </c>
      <c r="L18" s="1"/>
      <c r="P18" s="1"/>
      <c r="T18" s="1"/>
      <c r="X18" s="1"/>
      <c r="AB18">
        <f>MIN(F18,B18)</f>
        <v>873</v>
      </c>
    </row>
    <row r="19" spans="1:28" x14ac:dyDescent="0.35">
      <c r="A19" s="16" t="s">
        <v>212</v>
      </c>
      <c r="B19" s="15">
        <v>944</v>
      </c>
      <c r="C19" s="25">
        <v>25.169000625610298</v>
      </c>
      <c r="D19" s="18">
        <f t="shared" si="6"/>
        <v>0</v>
      </c>
      <c r="E19" s="15">
        <f t="shared" si="7"/>
        <v>1</v>
      </c>
      <c r="F19" s="15">
        <v>944</v>
      </c>
      <c r="G19" s="25">
        <v>13</v>
      </c>
      <c r="H19" s="18">
        <f t="shared" ref="H19:H82" si="9">(F19-$AB19)/$AB19</f>
        <v>0</v>
      </c>
      <c r="I19" s="15">
        <f t="shared" si="8"/>
        <v>1</v>
      </c>
      <c r="L19" s="1"/>
      <c r="P19" s="1"/>
      <c r="T19" s="1"/>
      <c r="X19" s="1"/>
      <c r="AB19">
        <f t="shared" ref="AB19:AB82" si="10">MIN(F19,B19)</f>
        <v>944</v>
      </c>
    </row>
    <row r="20" spans="1:28" x14ac:dyDescent="0.35">
      <c r="A20" s="16" t="s">
        <v>213</v>
      </c>
      <c r="B20" s="15">
        <v>878</v>
      </c>
      <c r="C20" s="25">
        <v>22.57200050354</v>
      </c>
      <c r="D20" s="18">
        <f t="shared" si="6"/>
        <v>0</v>
      </c>
      <c r="E20" s="15">
        <f t="shared" si="7"/>
        <v>1</v>
      </c>
      <c r="F20" s="15">
        <v>878</v>
      </c>
      <c r="G20" s="25">
        <v>11</v>
      </c>
      <c r="H20" s="18">
        <f t="shared" si="9"/>
        <v>0</v>
      </c>
      <c r="I20" s="15">
        <f t="shared" si="8"/>
        <v>1</v>
      </c>
      <c r="L20" s="1"/>
      <c r="P20" s="1"/>
      <c r="T20" s="1"/>
      <c r="X20" s="1"/>
      <c r="AB20">
        <f t="shared" si="10"/>
        <v>878</v>
      </c>
    </row>
    <row r="21" spans="1:28" x14ac:dyDescent="0.35">
      <c r="A21" s="16" t="s">
        <v>214</v>
      </c>
      <c r="B21" s="15">
        <v>837</v>
      </c>
      <c r="C21" s="25">
        <v>22.343999862670898</v>
      </c>
      <c r="D21" s="18">
        <f t="shared" si="6"/>
        <v>0</v>
      </c>
      <c r="E21" s="15">
        <f t="shared" si="7"/>
        <v>1</v>
      </c>
      <c r="F21" s="15">
        <v>837</v>
      </c>
      <c r="G21" s="25">
        <v>11</v>
      </c>
      <c r="H21" s="18">
        <f t="shared" si="9"/>
        <v>0</v>
      </c>
      <c r="I21" s="15">
        <f t="shared" si="8"/>
        <v>1</v>
      </c>
      <c r="L21" s="1"/>
      <c r="P21" s="1"/>
      <c r="T21" s="1"/>
      <c r="X21" s="1"/>
      <c r="AB21">
        <f t="shared" si="10"/>
        <v>837</v>
      </c>
    </row>
    <row r="22" spans="1:28" x14ac:dyDescent="0.35">
      <c r="A22" s="16" t="s">
        <v>215</v>
      </c>
      <c r="B22" s="15">
        <v>840</v>
      </c>
      <c r="C22" s="25">
        <v>24.6770000457763</v>
      </c>
      <c r="D22" s="18">
        <f t="shared" si="6"/>
        <v>0</v>
      </c>
      <c r="E22" s="15">
        <f t="shared" si="7"/>
        <v>1</v>
      </c>
      <c r="F22" s="15">
        <v>870</v>
      </c>
      <c r="G22" s="25">
        <v>12</v>
      </c>
      <c r="H22" s="18">
        <f t="shared" si="9"/>
        <v>3.5714285714285712E-2</v>
      </c>
      <c r="I22" s="15">
        <f t="shared" si="8"/>
        <v>0</v>
      </c>
      <c r="L22" s="1"/>
      <c r="P22" s="1"/>
      <c r="T22" s="1"/>
      <c r="X22" s="1"/>
      <c r="AB22">
        <f t="shared" si="10"/>
        <v>840</v>
      </c>
    </row>
    <row r="23" spans="1:28" x14ac:dyDescent="0.35">
      <c r="A23" s="16" t="s">
        <v>216</v>
      </c>
      <c r="B23" s="15">
        <v>591</v>
      </c>
      <c r="C23" s="25">
        <v>24.3579998016357</v>
      </c>
      <c r="D23" s="18">
        <f t="shared" si="6"/>
        <v>0</v>
      </c>
      <c r="E23" s="15">
        <f t="shared" si="7"/>
        <v>1</v>
      </c>
      <c r="F23" s="15">
        <v>591</v>
      </c>
      <c r="G23" s="25">
        <v>12</v>
      </c>
      <c r="H23" s="18">
        <f t="shared" si="9"/>
        <v>0</v>
      </c>
      <c r="I23" s="15">
        <f t="shared" si="8"/>
        <v>1</v>
      </c>
      <c r="L23" s="1"/>
      <c r="P23" s="1"/>
      <c r="T23" s="1"/>
      <c r="X23" s="1"/>
      <c r="AB23">
        <f t="shared" si="10"/>
        <v>591</v>
      </c>
    </row>
    <row r="24" spans="1:28" x14ac:dyDescent="0.35">
      <c r="A24" s="16" t="s">
        <v>217</v>
      </c>
      <c r="B24" s="15">
        <v>653</v>
      </c>
      <c r="C24" s="25">
        <v>22.6079998016357</v>
      </c>
      <c r="D24" s="18">
        <f t="shared" si="6"/>
        <v>0</v>
      </c>
      <c r="E24" s="15">
        <f t="shared" si="7"/>
        <v>1</v>
      </c>
      <c r="F24" s="15">
        <v>655</v>
      </c>
      <c r="G24" s="25">
        <v>11</v>
      </c>
      <c r="H24" s="18">
        <f t="shared" si="9"/>
        <v>3.0627871362940277E-3</v>
      </c>
      <c r="I24" s="15">
        <f t="shared" si="8"/>
        <v>0</v>
      </c>
      <c r="L24" s="1"/>
      <c r="P24" s="1"/>
      <c r="T24" s="1"/>
      <c r="X24" s="1"/>
      <c r="AB24">
        <f t="shared" si="10"/>
        <v>653</v>
      </c>
    </row>
    <row r="25" spans="1:28" x14ac:dyDescent="0.35">
      <c r="A25" s="16" t="s">
        <v>218</v>
      </c>
      <c r="B25" s="15">
        <v>615</v>
      </c>
      <c r="C25" s="25">
        <v>22.837999343871999</v>
      </c>
      <c r="D25" s="18">
        <f t="shared" si="6"/>
        <v>0</v>
      </c>
      <c r="E25" s="15">
        <f t="shared" si="7"/>
        <v>1</v>
      </c>
      <c r="F25" s="15">
        <v>616</v>
      </c>
      <c r="G25" s="25">
        <v>12</v>
      </c>
      <c r="H25" s="18">
        <f t="shared" si="9"/>
        <v>1.6260162601626016E-3</v>
      </c>
      <c r="I25" s="15">
        <f t="shared" si="8"/>
        <v>0</v>
      </c>
      <c r="L25" s="1"/>
      <c r="P25" s="1"/>
      <c r="T25" s="1"/>
      <c r="X25" s="1"/>
      <c r="AB25">
        <f t="shared" si="10"/>
        <v>615</v>
      </c>
    </row>
    <row r="26" spans="1:28" x14ac:dyDescent="0.35">
      <c r="A26" s="16" t="s">
        <v>219</v>
      </c>
      <c r="B26" s="15">
        <v>552</v>
      </c>
      <c r="C26" s="25">
        <v>22.472000122070298</v>
      </c>
      <c r="D26" s="18">
        <f t="shared" si="6"/>
        <v>0</v>
      </c>
      <c r="E26" s="15">
        <f t="shared" si="7"/>
        <v>1</v>
      </c>
      <c r="F26" s="15">
        <v>552</v>
      </c>
      <c r="G26" s="25">
        <v>11</v>
      </c>
      <c r="H26" s="18">
        <f t="shared" si="9"/>
        <v>0</v>
      </c>
      <c r="I26" s="15">
        <f t="shared" si="8"/>
        <v>1</v>
      </c>
      <c r="L26" s="1"/>
      <c r="P26" s="1"/>
      <c r="T26" s="1"/>
      <c r="X26" s="1"/>
      <c r="AB26">
        <f t="shared" si="10"/>
        <v>552</v>
      </c>
    </row>
    <row r="27" spans="1:28" x14ac:dyDescent="0.35">
      <c r="A27" s="16" t="s">
        <v>220</v>
      </c>
      <c r="B27" s="15">
        <v>613</v>
      </c>
      <c r="C27" s="25">
        <v>22.974000930786101</v>
      </c>
      <c r="D27" s="18">
        <f t="shared" si="6"/>
        <v>9.8846787479406912E-3</v>
      </c>
      <c r="E27" s="15">
        <f t="shared" si="7"/>
        <v>0</v>
      </c>
      <c r="F27" s="15">
        <v>607</v>
      </c>
      <c r="G27" s="25">
        <v>12</v>
      </c>
      <c r="H27" s="18">
        <f t="shared" si="9"/>
        <v>0</v>
      </c>
      <c r="I27" s="15">
        <f t="shared" si="8"/>
        <v>1</v>
      </c>
      <c r="L27" s="1"/>
      <c r="P27" s="1"/>
      <c r="T27" s="1"/>
      <c r="X27" s="1"/>
      <c r="AB27">
        <f t="shared" si="10"/>
        <v>607</v>
      </c>
    </row>
    <row r="28" spans="1:28" x14ac:dyDescent="0.35">
      <c r="A28" s="16" t="s">
        <v>221</v>
      </c>
      <c r="B28" s="15">
        <v>418</v>
      </c>
      <c r="C28" s="25">
        <v>16.642000198364201</v>
      </c>
      <c r="D28" s="18">
        <f t="shared" si="6"/>
        <v>0</v>
      </c>
      <c r="E28" s="15">
        <f t="shared" si="7"/>
        <v>1</v>
      </c>
      <c r="F28" s="15">
        <v>420</v>
      </c>
      <c r="G28" s="25">
        <v>12</v>
      </c>
      <c r="H28" s="18">
        <f t="shared" si="9"/>
        <v>4.7846889952153108E-3</v>
      </c>
      <c r="I28" s="15">
        <f t="shared" si="8"/>
        <v>0</v>
      </c>
      <c r="L28" s="1"/>
      <c r="P28" s="1"/>
      <c r="T28" s="1"/>
      <c r="X28" s="1"/>
      <c r="AB28">
        <f t="shared" si="10"/>
        <v>418</v>
      </c>
    </row>
    <row r="29" spans="1:28" x14ac:dyDescent="0.35">
      <c r="A29" s="16" t="s">
        <v>222</v>
      </c>
      <c r="B29" s="15">
        <v>447</v>
      </c>
      <c r="C29" s="25">
        <v>16.7430000305175</v>
      </c>
      <c r="D29" s="18">
        <f t="shared" si="6"/>
        <v>0</v>
      </c>
      <c r="E29" s="15">
        <f t="shared" si="7"/>
        <v>1</v>
      </c>
      <c r="F29" s="15">
        <v>456</v>
      </c>
      <c r="G29" s="25">
        <v>11</v>
      </c>
      <c r="H29" s="18">
        <f t="shared" si="9"/>
        <v>2.0134228187919462E-2</v>
      </c>
      <c r="I29" s="15">
        <f t="shared" si="8"/>
        <v>0</v>
      </c>
      <c r="L29" s="1"/>
      <c r="P29" s="1"/>
      <c r="T29" s="1"/>
      <c r="X29" s="1"/>
      <c r="AB29">
        <f t="shared" si="10"/>
        <v>447</v>
      </c>
    </row>
    <row r="30" spans="1:28" x14ac:dyDescent="0.35">
      <c r="A30" s="16" t="s">
        <v>223</v>
      </c>
      <c r="B30" s="15">
        <v>420</v>
      </c>
      <c r="C30" s="25">
        <v>17.850000381469702</v>
      </c>
      <c r="D30" s="18">
        <f t="shared" si="6"/>
        <v>2.3866348448687352E-3</v>
      </c>
      <c r="E30" s="15">
        <f t="shared" si="7"/>
        <v>0</v>
      </c>
      <c r="F30" s="15">
        <v>419</v>
      </c>
      <c r="G30" s="25">
        <v>11</v>
      </c>
      <c r="H30" s="18">
        <f t="shared" si="9"/>
        <v>0</v>
      </c>
      <c r="I30" s="15">
        <f t="shared" si="8"/>
        <v>1</v>
      </c>
      <c r="L30" s="1"/>
      <c r="P30" s="1"/>
      <c r="T30" s="1"/>
      <c r="X30" s="1"/>
      <c r="AB30">
        <f t="shared" si="10"/>
        <v>419</v>
      </c>
    </row>
    <row r="31" spans="1:28" x14ac:dyDescent="0.35">
      <c r="A31" s="16" t="s">
        <v>224</v>
      </c>
      <c r="B31" s="15">
        <v>403</v>
      </c>
      <c r="C31" s="25">
        <v>14.968999862670801</v>
      </c>
      <c r="D31" s="18">
        <f t="shared" si="6"/>
        <v>0</v>
      </c>
      <c r="E31" s="15">
        <f t="shared" si="7"/>
        <v>1</v>
      </c>
      <c r="F31" s="15">
        <v>410</v>
      </c>
      <c r="G31" s="25">
        <v>12</v>
      </c>
      <c r="H31" s="18">
        <f t="shared" si="9"/>
        <v>1.7369727047146403E-2</v>
      </c>
      <c r="I31" s="15">
        <f t="shared" si="8"/>
        <v>0</v>
      </c>
      <c r="L31" s="1"/>
      <c r="P31" s="1"/>
      <c r="T31" s="1"/>
      <c r="X31" s="1"/>
      <c r="AB31">
        <f t="shared" si="10"/>
        <v>403</v>
      </c>
    </row>
    <row r="32" spans="1:28" x14ac:dyDescent="0.35">
      <c r="A32" s="16" t="s">
        <v>225</v>
      </c>
      <c r="B32" s="15">
        <v>375</v>
      </c>
      <c r="C32" s="25">
        <v>18.170000076293899</v>
      </c>
      <c r="D32" s="18">
        <f t="shared" si="6"/>
        <v>0</v>
      </c>
      <c r="E32" s="15">
        <f t="shared" si="7"/>
        <v>1</v>
      </c>
      <c r="F32" s="15">
        <v>379</v>
      </c>
      <c r="G32" s="25">
        <v>13</v>
      </c>
      <c r="H32" s="18">
        <f t="shared" si="9"/>
        <v>1.0666666666666666E-2</v>
      </c>
      <c r="I32" s="15">
        <f t="shared" si="8"/>
        <v>0</v>
      </c>
      <c r="L32" s="1"/>
      <c r="P32" s="1"/>
      <c r="T32" s="1"/>
      <c r="X32" s="1"/>
      <c r="AB32">
        <f t="shared" si="10"/>
        <v>375</v>
      </c>
    </row>
    <row r="33" spans="1:28" x14ac:dyDescent="0.35">
      <c r="A33" s="16" t="s">
        <v>226</v>
      </c>
      <c r="B33" s="15">
        <v>758</v>
      </c>
      <c r="C33" s="25">
        <v>8.4099998474121094</v>
      </c>
      <c r="D33" s="18">
        <f t="shared" si="6"/>
        <v>1.2016021361815754E-2</v>
      </c>
      <c r="E33" s="15">
        <f t="shared" si="7"/>
        <v>0</v>
      </c>
      <c r="F33" s="15">
        <v>749</v>
      </c>
      <c r="G33" s="25">
        <v>26</v>
      </c>
      <c r="H33" s="18">
        <f t="shared" si="9"/>
        <v>0</v>
      </c>
      <c r="I33" s="15">
        <f t="shared" si="8"/>
        <v>1</v>
      </c>
      <c r="L33" s="1"/>
      <c r="P33" s="1"/>
      <c r="T33" s="1"/>
      <c r="X33" s="1"/>
      <c r="AB33">
        <f t="shared" si="10"/>
        <v>749</v>
      </c>
    </row>
    <row r="34" spans="1:28" x14ac:dyDescent="0.35">
      <c r="A34" s="16" t="s">
        <v>227</v>
      </c>
      <c r="B34" s="15">
        <v>700</v>
      </c>
      <c r="C34" s="25">
        <v>10.293000221252401</v>
      </c>
      <c r="D34" s="18">
        <f t="shared" si="6"/>
        <v>0</v>
      </c>
      <c r="E34" s="15">
        <f t="shared" si="7"/>
        <v>1</v>
      </c>
      <c r="F34" s="15">
        <v>700</v>
      </c>
      <c r="G34" s="25">
        <v>25</v>
      </c>
      <c r="H34" s="18">
        <f t="shared" si="9"/>
        <v>0</v>
      </c>
      <c r="I34" s="15">
        <f t="shared" si="8"/>
        <v>1</v>
      </c>
      <c r="L34" s="1"/>
      <c r="P34" s="1"/>
      <c r="T34" s="1"/>
      <c r="X34" s="1"/>
      <c r="AB34">
        <f t="shared" si="10"/>
        <v>700</v>
      </c>
    </row>
    <row r="35" spans="1:28" x14ac:dyDescent="0.35">
      <c r="A35" s="16" t="s">
        <v>228</v>
      </c>
      <c r="B35" s="15">
        <v>718</v>
      </c>
      <c r="C35" s="25">
        <v>8.1949996948242099</v>
      </c>
      <c r="D35" s="18">
        <f t="shared" si="6"/>
        <v>0</v>
      </c>
      <c r="E35" s="15">
        <f t="shared" si="7"/>
        <v>1</v>
      </c>
      <c r="F35" s="15">
        <v>718</v>
      </c>
      <c r="G35" s="25">
        <v>24</v>
      </c>
      <c r="H35" s="18">
        <f t="shared" si="9"/>
        <v>0</v>
      </c>
      <c r="I35" s="15">
        <f t="shared" si="8"/>
        <v>1</v>
      </c>
      <c r="L35" s="1"/>
      <c r="P35" s="1"/>
      <c r="T35" s="1"/>
      <c r="X35" s="1"/>
      <c r="AB35">
        <f t="shared" si="10"/>
        <v>718</v>
      </c>
    </row>
    <row r="36" spans="1:28" x14ac:dyDescent="0.35">
      <c r="A36" s="16" t="s">
        <v>229</v>
      </c>
      <c r="B36" s="15">
        <v>726</v>
      </c>
      <c r="C36" s="25">
        <v>8.8240003585815394</v>
      </c>
      <c r="D36" s="18">
        <f t="shared" si="6"/>
        <v>0</v>
      </c>
      <c r="E36" s="15">
        <f t="shared" si="7"/>
        <v>1</v>
      </c>
      <c r="F36" s="15">
        <v>726</v>
      </c>
      <c r="G36" s="25">
        <v>26</v>
      </c>
      <c r="H36" s="18">
        <f t="shared" si="9"/>
        <v>0</v>
      </c>
      <c r="I36" s="15">
        <f t="shared" si="8"/>
        <v>1</v>
      </c>
      <c r="L36" s="1"/>
      <c r="P36" s="1"/>
      <c r="T36" s="1"/>
      <c r="X36" s="1"/>
      <c r="AB36">
        <f t="shared" si="10"/>
        <v>726</v>
      </c>
    </row>
    <row r="37" spans="1:28" x14ac:dyDescent="0.35">
      <c r="A37" s="16" t="s">
        <v>230</v>
      </c>
      <c r="B37" s="15">
        <v>702</v>
      </c>
      <c r="C37" s="25">
        <v>8.6490001678466797</v>
      </c>
      <c r="D37" s="18">
        <f t="shared" si="6"/>
        <v>0</v>
      </c>
      <c r="E37" s="15">
        <f t="shared" si="7"/>
        <v>1</v>
      </c>
      <c r="F37" s="15">
        <v>702</v>
      </c>
      <c r="G37" s="25">
        <v>25</v>
      </c>
      <c r="H37" s="18">
        <f t="shared" si="9"/>
        <v>0</v>
      </c>
      <c r="I37" s="15">
        <f t="shared" si="8"/>
        <v>1</v>
      </c>
      <c r="L37" s="1"/>
      <c r="P37" s="1"/>
      <c r="T37" s="1"/>
      <c r="X37" s="1"/>
      <c r="AB37">
        <f t="shared" si="10"/>
        <v>702</v>
      </c>
    </row>
    <row r="38" spans="1:28" x14ac:dyDescent="0.35">
      <c r="A38" s="16" t="s">
        <v>231</v>
      </c>
      <c r="B38" s="15">
        <v>461</v>
      </c>
      <c r="C38" s="25">
        <v>9.0190000534057599</v>
      </c>
      <c r="D38" s="18">
        <f t="shared" si="6"/>
        <v>0</v>
      </c>
      <c r="E38" s="15">
        <f t="shared" si="7"/>
        <v>1</v>
      </c>
      <c r="F38" s="15">
        <v>461</v>
      </c>
      <c r="G38" s="25">
        <v>25</v>
      </c>
      <c r="H38" s="18">
        <f t="shared" si="9"/>
        <v>0</v>
      </c>
      <c r="I38" s="15">
        <f t="shared" si="8"/>
        <v>1</v>
      </c>
      <c r="L38" s="1"/>
      <c r="P38" s="1"/>
      <c r="T38" s="1"/>
      <c r="X38" s="1"/>
      <c r="AB38">
        <f t="shared" si="10"/>
        <v>461</v>
      </c>
    </row>
    <row r="39" spans="1:28" x14ac:dyDescent="0.35">
      <c r="A39" s="16" t="s">
        <v>232</v>
      </c>
      <c r="B39" s="15">
        <v>437</v>
      </c>
      <c r="C39" s="25">
        <v>9.2119998931884695</v>
      </c>
      <c r="D39" s="18">
        <f t="shared" si="6"/>
        <v>0</v>
      </c>
      <c r="E39" s="15">
        <f t="shared" si="7"/>
        <v>1</v>
      </c>
      <c r="F39" s="15">
        <v>437</v>
      </c>
      <c r="G39" s="25">
        <v>19</v>
      </c>
      <c r="H39" s="18">
        <f t="shared" si="9"/>
        <v>0</v>
      </c>
      <c r="I39" s="15">
        <f t="shared" si="8"/>
        <v>1</v>
      </c>
      <c r="L39" s="1"/>
      <c r="P39" s="1"/>
      <c r="T39" s="1"/>
      <c r="X39" s="1"/>
      <c r="AB39">
        <f t="shared" si="10"/>
        <v>437</v>
      </c>
    </row>
    <row r="40" spans="1:28" x14ac:dyDescent="0.35">
      <c r="A40" s="16" t="s">
        <v>233</v>
      </c>
      <c r="B40" s="15">
        <v>434</v>
      </c>
      <c r="C40" s="25">
        <v>9.5209999084472603</v>
      </c>
      <c r="D40" s="18">
        <f t="shared" si="6"/>
        <v>0</v>
      </c>
      <c r="E40" s="15">
        <f t="shared" si="7"/>
        <v>1</v>
      </c>
      <c r="F40" s="15">
        <v>434</v>
      </c>
      <c r="G40" s="25">
        <v>22</v>
      </c>
      <c r="H40" s="18">
        <f t="shared" si="9"/>
        <v>0</v>
      </c>
      <c r="I40" s="15">
        <f t="shared" si="8"/>
        <v>1</v>
      </c>
      <c r="L40" s="1"/>
      <c r="P40" s="1"/>
      <c r="T40" s="1"/>
      <c r="X40" s="1"/>
      <c r="AB40">
        <f t="shared" si="10"/>
        <v>434</v>
      </c>
    </row>
    <row r="41" spans="1:28" x14ac:dyDescent="0.35">
      <c r="A41" s="16" t="s">
        <v>234</v>
      </c>
      <c r="B41" s="15">
        <v>482</v>
      </c>
      <c r="C41" s="25">
        <v>9.1879997253417898</v>
      </c>
      <c r="D41" s="18">
        <f t="shared" si="6"/>
        <v>0</v>
      </c>
      <c r="E41" s="15">
        <f t="shared" si="7"/>
        <v>1</v>
      </c>
      <c r="F41" s="15">
        <v>482</v>
      </c>
      <c r="G41" s="25">
        <v>25</v>
      </c>
      <c r="H41" s="18">
        <f t="shared" si="9"/>
        <v>0</v>
      </c>
      <c r="I41" s="15">
        <f t="shared" si="8"/>
        <v>1</v>
      </c>
      <c r="L41" s="1"/>
      <c r="P41" s="1"/>
      <c r="T41" s="1"/>
      <c r="X41" s="1"/>
      <c r="AB41">
        <f t="shared" si="10"/>
        <v>482</v>
      </c>
    </row>
    <row r="42" spans="1:28" x14ac:dyDescent="0.35">
      <c r="A42" s="16" t="s">
        <v>235</v>
      </c>
      <c r="B42" s="15">
        <v>456</v>
      </c>
      <c r="C42" s="25">
        <v>9.1239995956420898</v>
      </c>
      <c r="D42" s="18">
        <f t="shared" si="6"/>
        <v>0</v>
      </c>
      <c r="E42" s="15">
        <f t="shared" si="7"/>
        <v>1</v>
      </c>
      <c r="F42" s="15">
        <v>457</v>
      </c>
      <c r="G42" s="25">
        <v>23</v>
      </c>
      <c r="H42" s="18">
        <f t="shared" si="9"/>
        <v>2.1929824561403508E-3</v>
      </c>
      <c r="I42" s="15">
        <f t="shared" si="8"/>
        <v>0</v>
      </c>
      <c r="L42" s="1"/>
      <c r="P42" s="1"/>
      <c r="T42" s="1"/>
      <c r="X42" s="1"/>
      <c r="AB42">
        <f t="shared" si="10"/>
        <v>456</v>
      </c>
    </row>
    <row r="43" spans="1:28" x14ac:dyDescent="0.35">
      <c r="A43" s="16" t="s">
        <v>236</v>
      </c>
      <c r="B43" s="15">
        <v>260</v>
      </c>
      <c r="C43" s="25">
        <v>7.56599998474121</v>
      </c>
      <c r="D43" s="18">
        <f t="shared" si="6"/>
        <v>0</v>
      </c>
      <c r="E43" s="15">
        <f t="shared" si="7"/>
        <v>1</v>
      </c>
      <c r="F43" s="15">
        <v>260</v>
      </c>
      <c r="G43" s="25">
        <v>22</v>
      </c>
      <c r="H43" s="18">
        <f t="shared" si="9"/>
        <v>0</v>
      </c>
      <c r="I43" s="15">
        <f t="shared" si="8"/>
        <v>1</v>
      </c>
      <c r="L43" s="1"/>
      <c r="P43" s="1"/>
      <c r="T43" s="1"/>
      <c r="X43" s="1"/>
      <c r="AB43">
        <f t="shared" si="10"/>
        <v>260</v>
      </c>
    </row>
    <row r="44" spans="1:28" x14ac:dyDescent="0.35">
      <c r="A44" s="16" t="s">
        <v>237</v>
      </c>
      <c r="B44" s="15">
        <v>271</v>
      </c>
      <c r="C44" s="25">
        <v>4.8109998703002903</v>
      </c>
      <c r="D44" s="18">
        <f t="shared" si="6"/>
        <v>0</v>
      </c>
      <c r="E44" s="15">
        <f t="shared" si="7"/>
        <v>1</v>
      </c>
      <c r="F44" s="15">
        <v>271</v>
      </c>
      <c r="G44" s="25">
        <v>21</v>
      </c>
      <c r="H44" s="18">
        <f t="shared" si="9"/>
        <v>0</v>
      </c>
      <c r="I44" s="15">
        <f t="shared" si="8"/>
        <v>1</v>
      </c>
      <c r="L44" s="1"/>
      <c r="P44" s="1"/>
      <c r="T44" s="1"/>
      <c r="X44" s="1"/>
      <c r="AB44">
        <f t="shared" si="10"/>
        <v>271</v>
      </c>
    </row>
    <row r="45" spans="1:28" x14ac:dyDescent="0.35">
      <c r="A45" s="16" t="s">
        <v>238</v>
      </c>
      <c r="B45" s="15">
        <v>283</v>
      </c>
      <c r="C45" s="25">
        <v>7.8779997825622496</v>
      </c>
      <c r="D45" s="18">
        <f t="shared" si="6"/>
        <v>0</v>
      </c>
      <c r="E45" s="15">
        <f t="shared" si="7"/>
        <v>1</v>
      </c>
      <c r="F45" s="15">
        <v>283</v>
      </c>
      <c r="G45" s="25">
        <v>21</v>
      </c>
      <c r="H45" s="18">
        <f t="shared" si="9"/>
        <v>0</v>
      </c>
      <c r="I45" s="15">
        <f t="shared" si="8"/>
        <v>1</v>
      </c>
      <c r="L45" s="1"/>
      <c r="P45" s="1"/>
      <c r="T45" s="1"/>
      <c r="X45" s="1"/>
      <c r="AB45">
        <f t="shared" si="10"/>
        <v>283</v>
      </c>
    </row>
    <row r="46" spans="1:28" x14ac:dyDescent="0.35">
      <c r="A46" s="16" t="s">
        <v>239</v>
      </c>
      <c r="B46" s="15">
        <v>291</v>
      </c>
      <c r="C46" s="25">
        <v>6.0009999275207502</v>
      </c>
      <c r="D46" s="18">
        <f t="shared" si="6"/>
        <v>0</v>
      </c>
      <c r="E46" s="15">
        <f t="shared" si="7"/>
        <v>1</v>
      </c>
      <c r="F46" s="15">
        <v>291</v>
      </c>
      <c r="G46" s="25">
        <v>22</v>
      </c>
      <c r="H46" s="18">
        <f t="shared" si="9"/>
        <v>0</v>
      </c>
      <c r="I46" s="15">
        <f t="shared" si="8"/>
        <v>1</v>
      </c>
      <c r="L46" s="1"/>
      <c r="P46" s="1"/>
      <c r="T46" s="1"/>
      <c r="X46" s="1"/>
      <c r="AB46">
        <f t="shared" si="10"/>
        <v>291</v>
      </c>
    </row>
    <row r="47" spans="1:28" x14ac:dyDescent="0.35">
      <c r="A47" s="16" t="s">
        <v>240</v>
      </c>
      <c r="B47" s="15">
        <v>269</v>
      </c>
      <c r="C47" s="25">
        <v>7.4759998321533203</v>
      </c>
      <c r="D47" s="18">
        <f t="shared" si="6"/>
        <v>0</v>
      </c>
      <c r="E47" s="15">
        <f t="shared" si="7"/>
        <v>1</v>
      </c>
      <c r="F47" s="15">
        <v>269</v>
      </c>
      <c r="G47" s="25">
        <v>21</v>
      </c>
      <c r="H47" s="18">
        <f t="shared" si="9"/>
        <v>0</v>
      </c>
      <c r="I47" s="15">
        <f t="shared" si="8"/>
        <v>1</v>
      </c>
      <c r="L47" s="1"/>
      <c r="P47" s="1"/>
      <c r="T47" s="1"/>
      <c r="X47" s="1"/>
      <c r="AB47">
        <f t="shared" si="10"/>
        <v>269</v>
      </c>
    </row>
    <row r="48" spans="1:28" x14ac:dyDescent="0.35">
      <c r="A48" s="16" t="s">
        <v>241</v>
      </c>
      <c r="B48" s="15">
        <v>730</v>
      </c>
      <c r="C48" s="25">
        <v>6.0329999923706001</v>
      </c>
      <c r="D48" s="18">
        <f t="shared" si="6"/>
        <v>0</v>
      </c>
      <c r="E48" s="15">
        <f t="shared" si="7"/>
        <v>1</v>
      </c>
      <c r="F48" s="15">
        <v>730</v>
      </c>
      <c r="G48" s="25">
        <v>39</v>
      </c>
      <c r="H48" s="18">
        <f t="shared" si="9"/>
        <v>0</v>
      </c>
      <c r="I48" s="15">
        <f t="shared" si="8"/>
        <v>1</v>
      </c>
      <c r="L48" s="1"/>
      <c r="P48" s="1"/>
      <c r="T48" s="1"/>
      <c r="X48" s="1"/>
      <c r="AB48">
        <f t="shared" si="10"/>
        <v>730</v>
      </c>
    </row>
    <row r="49" spans="1:28" x14ac:dyDescent="0.35">
      <c r="A49" s="16" t="s">
        <v>242</v>
      </c>
      <c r="B49" s="15">
        <v>683</v>
      </c>
      <c r="C49" s="25">
        <v>5.7569999694824201</v>
      </c>
      <c r="D49" s="18">
        <f t="shared" si="6"/>
        <v>0</v>
      </c>
      <c r="E49" s="15">
        <f t="shared" si="7"/>
        <v>1</v>
      </c>
      <c r="F49" s="15">
        <v>683</v>
      </c>
      <c r="G49" s="25">
        <v>37</v>
      </c>
      <c r="H49" s="18">
        <f t="shared" si="9"/>
        <v>0</v>
      </c>
      <c r="I49" s="15">
        <f t="shared" si="8"/>
        <v>1</v>
      </c>
      <c r="L49" s="1"/>
      <c r="P49" s="1"/>
      <c r="T49" s="1"/>
      <c r="X49" s="1"/>
      <c r="AB49">
        <f t="shared" si="10"/>
        <v>683</v>
      </c>
    </row>
    <row r="50" spans="1:28" x14ac:dyDescent="0.35">
      <c r="A50" s="16" t="s">
        <v>243</v>
      </c>
      <c r="B50" s="15">
        <v>718</v>
      </c>
      <c r="C50" s="25">
        <v>4.6230001449584899</v>
      </c>
      <c r="D50" s="18">
        <f t="shared" si="6"/>
        <v>0</v>
      </c>
      <c r="E50" s="15">
        <f t="shared" si="7"/>
        <v>1</v>
      </c>
      <c r="F50" s="15">
        <v>718</v>
      </c>
      <c r="G50" s="25">
        <v>37</v>
      </c>
      <c r="H50" s="18">
        <f t="shared" si="9"/>
        <v>0</v>
      </c>
      <c r="I50" s="15">
        <f t="shared" si="8"/>
        <v>1</v>
      </c>
      <c r="L50" s="1"/>
      <c r="P50" s="1"/>
      <c r="T50" s="1"/>
      <c r="X50" s="1"/>
      <c r="AB50">
        <f t="shared" si="10"/>
        <v>718</v>
      </c>
    </row>
    <row r="51" spans="1:28" x14ac:dyDescent="0.35">
      <c r="A51" s="16" t="s">
        <v>244</v>
      </c>
      <c r="B51" s="15">
        <v>709</v>
      </c>
      <c r="C51" s="25">
        <v>5.8359999656677202</v>
      </c>
      <c r="D51" s="18">
        <f t="shared" si="6"/>
        <v>0</v>
      </c>
      <c r="E51" s="15">
        <f t="shared" si="7"/>
        <v>1</v>
      </c>
      <c r="F51" s="15">
        <v>709</v>
      </c>
      <c r="G51" s="25">
        <v>41</v>
      </c>
      <c r="H51" s="18">
        <f t="shared" si="9"/>
        <v>0</v>
      </c>
      <c r="I51" s="15">
        <f t="shared" si="8"/>
        <v>1</v>
      </c>
      <c r="L51" s="1"/>
      <c r="P51" s="1"/>
      <c r="T51" s="1"/>
      <c r="X51" s="1"/>
      <c r="AB51">
        <f t="shared" si="10"/>
        <v>709</v>
      </c>
    </row>
    <row r="52" spans="1:28" x14ac:dyDescent="0.35">
      <c r="A52" s="16" t="s">
        <v>245</v>
      </c>
      <c r="B52" s="15">
        <v>700</v>
      </c>
      <c r="C52" s="25">
        <v>5.1750001907348597</v>
      </c>
      <c r="D52" s="18">
        <f t="shared" si="6"/>
        <v>0</v>
      </c>
      <c r="E52" s="15">
        <f t="shared" si="7"/>
        <v>1</v>
      </c>
      <c r="F52" s="15">
        <v>704</v>
      </c>
      <c r="G52" s="25">
        <v>39</v>
      </c>
      <c r="H52" s="18">
        <f t="shared" si="9"/>
        <v>5.7142857142857143E-3</v>
      </c>
      <c r="I52" s="15">
        <f t="shared" si="8"/>
        <v>0</v>
      </c>
      <c r="L52" s="1"/>
      <c r="P52" s="1"/>
      <c r="T52" s="1"/>
      <c r="X52" s="1"/>
      <c r="AB52">
        <f t="shared" si="10"/>
        <v>700</v>
      </c>
    </row>
    <row r="53" spans="1:28" x14ac:dyDescent="0.35">
      <c r="A53" s="16" t="s">
        <v>246</v>
      </c>
      <c r="B53" s="15">
        <v>442</v>
      </c>
      <c r="C53" s="25">
        <v>4.1599998474120996</v>
      </c>
      <c r="D53" s="18">
        <f t="shared" si="6"/>
        <v>0</v>
      </c>
      <c r="E53" s="15">
        <f t="shared" si="7"/>
        <v>1</v>
      </c>
      <c r="F53" s="15">
        <v>442</v>
      </c>
      <c r="G53" s="25">
        <v>40</v>
      </c>
      <c r="H53" s="18">
        <f t="shared" si="9"/>
        <v>0</v>
      </c>
      <c r="I53" s="15">
        <f t="shared" si="8"/>
        <v>1</v>
      </c>
      <c r="L53" s="1"/>
      <c r="P53" s="1"/>
      <c r="T53" s="1"/>
      <c r="X53" s="1"/>
      <c r="AB53">
        <f t="shared" si="10"/>
        <v>442</v>
      </c>
    </row>
    <row r="54" spans="1:28" x14ac:dyDescent="0.35">
      <c r="A54" s="16" t="s">
        <v>247</v>
      </c>
      <c r="B54" s="15">
        <v>430</v>
      </c>
      <c r="C54" s="25">
        <v>4.0399999618530202</v>
      </c>
      <c r="D54" s="18">
        <f t="shared" si="6"/>
        <v>0</v>
      </c>
      <c r="E54" s="15">
        <f t="shared" si="7"/>
        <v>1</v>
      </c>
      <c r="F54" s="15">
        <v>430</v>
      </c>
      <c r="G54" s="25">
        <v>32</v>
      </c>
      <c r="H54" s="18">
        <f t="shared" si="9"/>
        <v>0</v>
      </c>
      <c r="I54" s="15">
        <f t="shared" si="8"/>
        <v>1</v>
      </c>
      <c r="L54" s="1"/>
      <c r="P54" s="1"/>
      <c r="T54" s="1"/>
      <c r="X54" s="1"/>
      <c r="AB54">
        <f t="shared" si="10"/>
        <v>430</v>
      </c>
    </row>
    <row r="55" spans="1:28" x14ac:dyDescent="0.35">
      <c r="A55" s="16" t="s">
        <v>248</v>
      </c>
      <c r="B55" s="15">
        <v>426</v>
      </c>
      <c r="C55" s="25">
        <v>4.1069998741149902</v>
      </c>
      <c r="D55" s="18">
        <f t="shared" si="6"/>
        <v>0</v>
      </c>
      <c r="E55" s="15">
        <f t="shared" si="7"/>
        <v>1</v>
      </c>
      <c r="F55" s="15">
        <v>426</v>
      </c>
      <c r="G55" s="25">
        <v>36</v>
      </c>
      <c r="H55" s="18">
        <f t="shared" si="9"/>
        <v>0</v>
      </c>
      <c r="I55" s="15">
        <f t="shared" si="8"/>
        <v>1</v>
      </c>
      <c r="L55" s="1"/>
      <c r="P55" s="1"/>
      <c r="T55" s="1"/>
      <c r="X55" s="1"/>
      <c r="AB55">
        <f t="shared" si="10"/>
        <v>426</v>
      </c>
    </row>
    <row r="56" spans="1:28" x14ac:dyDescent="0.35">
      <c r="A56" s="16" t="s">
        <v>249</v>
      </c>
      <c r="B56" s="15">
        <v>428</v>
      </c>
      <c r="C56" s="25">
        <v>4.0489997863769496</v>
      </c>
      <c r="D56" s="18">
        <f t="shared" si="6"/>
        <v>0</v>
      </c>
      <c r="E56" s="15">
        <f t="shared" si="7"/>
        <v>1</v>
      </c>
      <c r="F56" s="15">
        <v>428</v>
      </c>
      <c r="G56" s="25">
        <v>35</v>
      </c>
      <c r="H56" s="18">
        <f t="shared" si="9"/>
        <v>0</v>
      </c>
      <c r="I56" s="15">
        <f t="shared" si="8"/>
        <v>1</v>
      </c>
      <c r="L56" s="1"/>
      <c r="P56" s="1"/>
      <c r="T56" s="1"/>
      <c r="X56" s="1"/>
      <c r="AB56">
        <f t="shared" si="10"/>
        <v>428</v>
      </c>
    </row>
    <row r="57" spans="1:28" x14ac:dyDescent="0.35">
      <c r="A57" s="16" t="s">
        <v>250</v>
      </c>
      <c r="B57" s="15">
        <v>432</v>
      </c>
      <c r="C57" s="25">
        <v>4.1599998474120996</v>
      </c>
      <c r="D57" s="18">
        <f t="shared" si="6"/>
        <v>0</v>
      </c>
      <c r="E57" s="15">
        <f t="shared" si="7"/>
        <v>1</v>
      </c>
      <c r="F57" s="15">
        <v>432</v>
      </c>
      <c r="G57" s="25">
        <v>42</v>
      </c>
      <c r="H57" s="18">
        <f t="shared" si="9"/>
        <v>0</v>
      </c>
      <c r="I57" s="15">
        <f t="shared" si="8"/>
        <v>1</v>
      </c>
      <c r="L57" s="1"/>
      <c r="P57" s="1"/>
      <c r="T57" s="1"/>
      <c r="X57" s="1"/>
      <c r="AB57">
        <f t="shared" si="10"/>
        <v>432</v>
      </c>
    </row>
    <row r="58" spans="1:28" x14ac:dyDescent="0.35">
      <c r="A58" s="16" t="s">
        <v>251</v>
      </c>
      <c r="B58" s="15">
        <v>259</v>
      </c>
      <c r="C58" s="25">
        <v>2.7249999046325599</v>
      </c>
      <c r="D58" s="18">
        <f t="shared" si="6"/>
        <v>0</v>
      </c>
      <c r="E58" s="15">
        <f t="shared" si="7"/>
        <v>1</v>
      </c>
      <c r="F58" s="15">
        <v>259</v>
      </c>
      <c r="G58" s="25">
        <v>32</v>
      </c>
      <c r="H58" s="18">
        <f t="shared" si="9"/>
        <v>0</v>
      </c>
      <c r="I58" s="15">
        <f t="shared" si="8"/>
        <v>1</v>
      </c>
      <c r="L58" s="1"/>
      <c r="P58" s="1"/>
      <c r="T58" s="1"/>
      <c r="X58" s="1"/>
      <c r="AB58">
        <f t="shared" si="10"/>
        <v>259</v>
      </c>
    </row>
    <row r="59" spans="1:28" x14ac:dyDescent="0.35">
      <c r="A59" s="16" t="s">
        <v>252</v>
      </c>
      <c r="B59" s="15">
        <v>246</v>
      </c>
      <c r="C59" s="25">
        <v>2.8689999580383301</v>
      </c>
      <c r="D59" s="18">
        <f t="shared" si="6"/>
        <v>0</v>
      </c>
      <c r="E59" s="15">
        <f t="shared" si="7"/>
        <v>1</v>
      </c>
      <c r="F59" s="15">
        <v>246</v>
      </c>
      <c r="G59" s="25">
        <v>9</v>
      </c>
      <c r="H59" s="18">
        <f t="shared" si="9"/>
        <v>0</v>
      </c>
      <c r="I59" s="15">
        <f t="shared" si="8"/>
        <v>1</v>
      </c>
      <c r="L59" s="1"/>
      <c r="P59" s="1"/>
      <c r="T59" s="1"/>
      <c r="X59" s="1"/>
      <c r="AB59">
        <f t="shared" si="10"/>
        <v>246</v>
      </c>
    </row>
    <row r="60" spans="1:28" x14ac:dyDescent="0.35">
      <c r="A60" s="16" t="s">
        <v>253</v>
      </c>
      <c r="B60" s="15">
        <v>238</v>
      </c>
      <c r="C60" s="25">
        <v>2.7170000076293901</v>
      </c>
      <c r="D60" s="18">
        <f t="shared" si="6"/>
        <v>0</v>
      </c>
      <c r="E60" s="15">
        <f t="shared" si="7"/>
        <v>1</v>
      </c>
      <c r="F60" s="15">
        <v>238</v>
      </c>
      <c r="G60" s="25">
        <v>34</v>
      </c>
      <c r="H60" s="18">
        <f t="shared" si="9"/>
        <v>0</v>
      </c>
      <c r="I60" s="15">
        <f t="shared" si="8"/>
        <v>1</v>
      </c>
      <c r="L60" s="1"/>
      <c r="P60" s="1"/>
      <c r="T60" s="1"/>
      <c r="X60" s="1"/>
      <c r="AB60">
        <f t="shared" si="10"/>
        <v>238</v>
      </c>
    </row>
    <row r="61" spans="1:28" x14ac:dyDescent="0.35">
      <c r="A61" s="16" t="s">
        <v>254</v>
      </c>
      <c r="B61" s="15">
        <v>253</v>
      </c>
      <c r="C61" s="25">
        <v>3.0869998931884699</v>
      </c>
      <c r="D61" s="18">
        <f t="shared" si="6"/>
        <v>0</v>
      </c>
      <c r="E61" s="15">
        <f t="shared" si="7"/>
        <v>1</v>
      </c>
      <c r="F61" s="15">
        <v>253</v>
      </c>
      <c r="G61" s="25">
        <v>34</v>
      </c>
      <c r="H61" s="18">
        <f t="shared" si="9"/>
        <v>0</v>
      </c>
      <c r="I61" s="15">
        <f t="shared" si="8"/>
        <v>1</v>
      </c>
      <c r="L61" s="1"/>
      <c r="P61" s="1"/>
      <c r="T61" s="1"/>
      <c r="X61" s="1"/>
      <c r="AB61">
        <f t="shared" si="10"/>
        <v>253</v>
      </c>
    </row>
    <row r="62" spans="1:28" x14ac:dyDescent="0.35">
      <c r="A62" s="16" t="s">
        <v>255</v>
      </c>
      <c r="B62" s="15">
        <v>248</v>
      </c>
      <c r="C62" s="25">
        <v>2.7599999904632502</v>
      </c>
      <c r="D62" s="18">
        <f t="shared" si="6"/>
        <v>0</v>
      </c>
      <c r="E62" s="15">
        <f t="shared" si="7"/>
        <v>1</v>
      </c>
      <c r="F62" s="15">
        <v>248</v>
      </c>
      <c r="G62" s="25">
        <v>31</v>
      </c>
      <c r="H62" s="18">
        <f t="shared" si="9"/>
        <v>0</v>
      </c>
      <c r="I62" s="15">
        <f t="shared" si="8"/>
        <v>1</v>
      </c>
      <c r="L62" s="1"/>
      <c r="P62" s="1"/>
      <c r="T62" s="1"/>
      <c r="X62" s="1"/>
      <c r="AB62">
        <f t="shared" si="10"/>
        <v>248</v>
      </c>
    </row>
    <row r="63" spans="1:28" x14ac:dyDescent="0.35">
      <c r="A63" s="16" t="s">
        <v>256</v>
      </c>
      <c r="B63" s="15">
        <v>1031</v>
      </c>
      <c r="C63" s="25">
        <v>43.168998718261697</v>
      </c>
      <c r="D63" s="18">
        <f t="shared" si="6"/>
        <v>4.8732943469785572E-3</v>
      </c>
      <c r="E63" s="15">
        <f t="shared" si="7"/>
        <v>0</v>
      </c>
      <c r="F63" s="15">
        <v>1026</v>
      </c>
      <c r="G63" s="25">
        <v>24</v>
      </c>
      <c r="H63" s="18">
        <f t="shared" si="9"/>
        <v>0</v>
      </c>
      <c r="I63" s="15">
        <f t="shared" si="8"/>
        <v>1</v>
      </c>
      <c r="L63" s="1"/>
      <c r="P63" s="1"/>
      <c r="T63" s="1"/>
      <c r="X63" s="1"/>
      <c r="AB63">
        <f t="shared" si="10"/>
        <v>1026</v>
      </c>
    </row>
    <row r="64" spans="1:28" x14ac:dyDescent="0.35">
      <c r="A64" s="16" t="s">
        <v>257</v>
      </c>
      <c r="B64" s="15">
        <v>1046</v>
      </c>
      <c r="C64" s="25">
        <v>58.660999298095703</v>
      </c>
      <c r="D64" s="18">
        <f t="shared" si="6"/>
        <v>7.7071290944123313E-3</v>
      </c>
      <c r="E64" s="15">
        <f t="shared" si="7"/>
        <v>0</v>
      </c>
      <c r="F64" s="15">
        <v>1038</v>
      </c>
      <c r="G64" s="25">
        <v>22</v>
      </c>
      <c r="H64" s="18">
        <f t="shared" si="9"/>
        <v>0</v>
      </c>
      <c r="I64" s="15">
        <f t="shared" si="8"/>
        <v>1</v>
      </c>
      <c r="L64" s="1"/>
      <c r="P64" s="1"/>
      <c r="T64" s="1"/>
      <c r="X64" s="1"/>
      <c r="AB64">
        <f t="shared" si="10"/>
        <v>1038</v>
      </c>
    </row>
    <row r="65" spans="1:28" x14ac:dyDescent="0.35">
      <c r="A65" s="16" t="s">
        <v>258</v>
      </c>
      <c r="B65" s="15">
        <v>935</v>
      </c>
      <c r="C65" s="25">
        <v>59.194000244140597</v>
      </c>
      <c r="D65" s="18">
        <f t="shared" si="6"/>
        <v>0</v>
      </c>
      <c r="E65" s="15">
        <f t="shared" si="7"/>
        <v>1</v>
      </c>
      <c r="F65" s="15">
        <v>947</v>
      </c>
      <c r="G65" s="25">
        <v>23</v>
      </c>
      <c r="H65" s="18">
        <f t="shared" si="9"/>
        <v>1.2834224598930482E-2</v>
      </c>
      <c r="I65" s="15">
        <f t="shared" si="8"/>
        <v>0</v>
      </c>
      <c r="L65" s="1"/>
      <c r="P65" s="1"/>
      <c r="T65" s="1"/>
      <c r="X65" s="1"/>
      <c r="AB65">
        <f t="shared" si="10"/>
        <v>935</v>
      </c>
    </row>
    <row r="66" spans="1:28" x14ac:dyDescent="0.35">
      <c r="A66" s="16" t="s">
        <v>259</v>
      </c>
      <c r="B66" s="15">
        <v>1068</v>
      </c>
      <c r="C66" s="25">
        <v>41.431999206542898</v>
      </c>
      <c r="D66" s="18">
        <f t="shared" si="6"/>
        <v>1.6175071360608945E-2</v>
      </c>
      <c r="E66" s="15">
        <f t="shared" si="7"/>
        <v>0</v>
      </c>
      <c r="F66" s="15">
        <v>1051</v>
      </c>
      <c r="G66" s="25">
        <v>21</v>
      </c>
      <c r="H66" s="18">
        <f t="shared" si="9"/>
        <v>0</v>
      </c>
      <c r="I66" s="15">
        <f t="shared" si="8"/>
        <v>1</v>
      </c>
      <c r="L66" s="1"/>
      <c r="P66" s="1"/>
      <c r="T66" s="1"/>
      <c r="X66" s="1"/>
      <c r="AB66">
        <f t="shared" si="10"/>
        <v>1051</v>
      </c>
    </row>
    <row r="67" spans="1:28" x14ac:dyDescent="0.35">
      <c r="A67" s="16" t="s">
        <v>260</v>
      </c>
      <c r="B67" s="15">
        <v>974</v>
      </c>
      <c r="C67" s="25">
        <v>62.416000366210902</v>
      </c>
      <c r="D67" s="18">
        <f t="shared" si="6"/>
        <v>0</v>
      </c>
      <c r="E67" s="15">
        <f t="shared" si="7"/>
        <v>1</v>
      </c>
      <c r="F67" s="15">
        <v>975</v>
      </c>
      <c r="G67" s="25">
        <v>25</v>
      </c>
      <c r="H67" s="18">
        <f t="shared" si="9"/>
        <v>1.026694045174538E-3</v>
      </c>
      <c r="I67" s="15">
        <f t="shared" si="8"/>
        <v>0</v>
      </c>
      <c r="L67" s="1"/>
      <c r="P67" s="1"/>
      <c r="T67" s="1"/>
      <c r="X67" s="1"/>
      <c r="AB67">
        <f t="shared" si="10"/>
        <v>974</v>
      </c>
    </row>
    <row r="68" spans="1:28" x14ac:dyDescent="0.35">
      <c r="A68" s="16" t="s">
        <v>261</v>
      </c>
      <c r="B68" s="15">
        <v>720</v>
      </c>
      <c r="C68" s="25">
        <v>47.167999267578097</v>
      </c>
      <c r="D68" s="18">
        <f t="shared" si="6"/>
        <v>0</v>
      </c>
      <c r="E68" s="15">
        <f t="shared" si="7"/>
        <v>1</v>
      </c>
      <c r="F68" s="15">
        <v>720</v>
      </c>
      <c r="G68" s="25">
        <v>26</v>
      </c>
      <c r="H68" s="18">
        <f t="shared" si="9"/>
        <v>0</v>
      </c>
      <c r="I68" s="15">
        <f t="shared" si="8"/>
        <v>1</v>
      </c>
      <c r="L68" s="1"/>
      <c r="P68" s="1"/>
      <c r="T68" s="1"/>
      <c r="X68" s="1"/>
      <c r="AB68">
        <f t="shared" si="10"/>
        <v>720</v>
      </c>
    </row>
    <row r="69" spans="1:28" x14ac:dyDescent="0.35">
      <c r="A69" s="16" t="s">
        <v>262</v>
      </c>
      <c r="B69" s="15">
        <v>751</v>
      </c>
      <c r="C69" s="25">
        <v>46.713001251220703</v>
      </c>
      <c r="D69" s="18">
        <f t="shared" si="6"/>
        <v>4.0106951871657758E-3</v>
      </c>
      <c r="E69" s="15">
        <f t="shared" si="7"/>
        <v>0</v>
      </c>
      <c r="F69" s="15">
        <v>748</v>
      </c>
      <c r="G69" s="25">
        <v>24</v>
      </c>
      <c r="H69" s="18">
        <f t="shared" si="9"/>
        <v>0</v>
      </c>
      <c r="I69" s="15">
        <f t="shared" si="8"/>
        <v>1</v>
      </c>
      <c r="L69" s="1"/>
      <c r="P69" s="1"/>
      <c r="T69" s="1"/>
      <c r="X69" s="1"/>
      <c r="AB69">
        <f t="shared" si="10"/>
        <v>748</v>
      </c>
    </row>
    <row r="70" spans="1:28" x14ac:dyDescent="0.35">
      <c r="A70" s="16" t="s">
        <v>263</v>
      </c>
      <c r="B70" s="15">
        <v>715</v>
      </c>
      <c r="C70" s="25">
        <v>38.543998718261697</v>
      </c>
      <c r="D70" s="18">
        <f t="shared" si="6"/>
        <v>0</v>
      </c>
      <c r="E70" s="15">
        <f t="shared" si="7"/>
        <v>1</v>
      </c>
      <c r="F70" s="15">
        <v>717</v>
      </c>
      <c r="G70" s="25">
        <v>21</v>
      </c>
      <c r="H70" s="18">
        <f t="shared" si="9"/>
        <v>2.7972027972027972E-3</v>
      </c>
      <c r="I70" s="15">
        <f t="shared" si="8"/>
        <v>0</v>
      </c>
      <c r="L70" s="1"/>
      <c r="P70" s="1"/>
      <c r="T70" s="1"/>
      <c r="X70" s="1"/>
      <c r="AB70">
        <f t="shared" si="10"/>
        <v>715</v>
      </c>
    </row>
    <row r="71" spans="1:28" x14ac:dyDescent="0.35">
      <c r="A71" s="16" t="s">
        <v>264</v>
      </c>
      <c r="B71" s="15">
        <v>701</v>
      </c>
      <c r="C71" s="25">
        <v>51.233001708984297</v>
      </c>
      <c r="D71" s="18">
        <f t="shared" si="6"/>
        <v>0</v>
      </c>
      <c r="E71" s="15">
        <f t="shared" si="7"/>
        <v>1</v>
      </c>
      <c r="F71" s="15">
        <v>705</v>
      </c>
      <c r="G71" s="25">
        <v>22</v>
      </c>
      <c r="H71" s="18">
        <f t="shared" si="9"/>
        <v>5.7061340941512127E-3</v>
      </c>
      <c r="I71" s="15">
        <f t="shared" si="8"/>
        <v>0</v>
      </c>
      <c r="L71" s="1"/>
      <c r="P71" s="1"/>
      <c r="T71" s="1"/>
      <c r="X71" s="1"/>
      <c r="AB71">
        <f t="shared" si="10"/>
        <v>701</v>
      </c>
    </row>
    <row r="72" spans="1:28" x14ac:dyDescent="0.35">
      <c r="A72" s="16" t="s">
        <v>265</v>
      </c>
      <c r="B72" s="15">
        <v>685</v>
      </c>
      <c r="C72" s="25">
        <v>41.352001190185497</v>
      </c>
      <c r="D72" s="18">
        <f t="shared" si="6"/>
        <v>0</v>
      </c>
      <c r="E72" s="15">
        <f t="shared" si="7"/>
        <v>1</v>
      </c>
      <c r="F72" s="15">
        <v>697</v>
      </c>
      <c r="G72" s="25">
        <v>23</v>
      </c>
      <c r="H72" s="18">
        <f t="shared" si="9"/>
        <v>1.7518248175182483E-2</v>
      </c>
      <c r="I72" s="15">
        <f t="shared" si="8"/>
        <v>0</v>
      </c>
      <c r="L72" s="1"/>
      <c r="P72" s="1"/>
      <c r="T72" s="1"/>
      <c r="X72" s="1"/>
      <c r="AB72">
        <f t="shared" si="10"/>
        <v>685</v>
      </c>
    </row>
    <row r="73" spans="1:28" x14ac:dyDescent="0.35">
      <c r="A73" s="16" t="s">
        <v>266</v>
      </c>
      <c r="B73" s="15">
        <v>455</v>
      </c>
      <c r="C73" s="25">
        <v>28.843000411987301</v>
      </c>
      <c r="D73" s="18">
        <f t="shared" si="6"/>
        <v>0</v>
      </c>
      <c r="E73" s="15">
        <f t="shared" si="7"/>
        <v>1</v>
      </c>
      <c r="F73" s="15">
        <v>455</v>
      </c>
      <c r="G73" s="25">
        <v>21</v>
      </c>
      <c r="H73" s="18">
        <f t="shared" si="9"/>
        <v>0</v>
      </c>
      <c r="I73" s="15">
        <f t="shared" si="8"/>
        <v>1</v>
      </c>
      <c r="L73" s="1"/>
      <c r="P73" s="1"/>
      <c r="T73" s="1"/>
      <c r="X73" s="1"/>
      <c r="AB73">
        <f t="shared" si="10"/>
        <v>455</v>
      </c>
    </row>
    <row r="74" spans="1:28" x14ac:dyDescent="0.35">
      <c r="A74" s="16" t="s">
        <v>267</v>
      </c>
      <c r="B74" s="15">
        <v>477</v>
      </c>
      <c r="C74" s="25">
        <v>34.2239990234375</v>
      </c>
      <c r="D74" s="18">
        <f t="shared" si="6"/>
        <v>0</v>
      </c>
      <c r="E74" s="15">
        <f t="shared" si="7"/>
        <v>1</v>
      </c>
      <c r="F74" s="15">
        <v>477</v>
      </c>
      <c r="G74" s="25">
        <v>23</v>
      </c>
      <c r="H74" s="18">
        <f t="shared" si="9"/>
        <v>0</v>
      </c>
      <c r="I74" s="15">
        <f t="shared" si="8"/>
        <v>1</v>
      </c>
      <c r="L74" s="1"/>
      <c r="P74" s="1"/>
      <c r="T74" s="1"/>
      <c r="X74" s="1"/>
      <c r="AB74">
        <f t="shared" si="10"/>
        <v>477</v>
      </c>
    </row>
    <row r="75" spans="1:28" x14ac:dyDescent="0.35">
      <c r="A75" s="16" t="s">
        <v>268</v>
      </c>
      <c r="B75" s="15">
        <v>490</v>
      </c>
      <c r="C75" s="25">
        <v>48.712001800537102</v>
      </c>
      <c r="D75" s="18">
        <f t="shared" si="6"/>
        <v>0</v>
      </c>
      <c r="E75" s="15">
        <f t="shared" si="7"/>
        <v>1</v>
      </c>
      <c r="F75" s="15">
        <v>490</v>
      </c>
      <c r="G75" s="25">
        <v>21</v>
      </c>
      <c r="H75" s="18">
        <f t="shared" si="9"/>
        <v>0</v>
      </c>
      <c r="I75" s="15">
        <f t="shared" si="8"/>
        <v>1</v>
      </c>
      <c r="L75" s="1"/>
      <c r="P75" s="1"/>
      <c r="T75" s="1"/>
      <c r="X75" s="1"/>
      <c r="AB75">
        <f t="shared" si="10"/>
        <v>490</v>
      </c>
    </row>
    <row r="76" spans="1:28" x14ac:dyDescent="0.35">
      <c r="A76" s="16" t="s">
        <v>269</v>
      </c>
      <c r="B76" s="15">
        <v>467</v>
      </c>
      <c r="C76" s="25">
        <v>30.642000198364201</v>
      </c>
      <c r="D76" s="18">
        <f t="shared" si="6"/>
        <v>0</v>
      </c>
      <c r="E76" s="15">
        <f t="shared" si="7"/>
        <v>1</v>
      </c>
      <c r="F76" s="15">
        <v>467</v>
      </c>
      <c r="G76" s="25">
        <v>23</v>
      </c>
      <c r="H76" s="18">
        <f t="shared" si="9"/>
        <v>0</v>
      </c>
      <c r="I76" s="15">
        <f t="shared" si="8"/>
        <v>1</v>
      </c>
      <c r="L76" s="1"/>
      <c r="P76" s="1"/>
      <c r="T76" s="1"/>
      <c r="X76" s="1"/>
      <c r="AB76">
        <f t="shared" si="10"/>
        <v>467</v>
      </c>
    </row>
    <row r="77" spans="1:28" x14ac:dyDescent="0.35">
      <c r="A77" s="16" t="s">
        <v>270</v>
      </c>
      <c r="B77" s="15">
        <v>457</v>
      </c>
      <c r="C77" s="25">
        <v>42.303001403808501</v>
      </c>
      <c r="D77" s="18">
        <f t="shared" si="6"/>
        <v>0</v>
      </c>
      <c r="E77" s="15">
        <f t="shared" si="7"/>
        <v>1</v>
      </c>
      <c r="F77" s="15">
        <v>459</v>
      </c>
      <c r="G77" s="25">
        <v>24</v>
      </c>
      <c r="H77" s="18">
        <f t="shared" si="9"/>
        <v>4.3763676148796497E-3</v>
      </c>
      <c r="I77" s="15">
        <f t="shared" si="8"/>
        <v>0</v>
      </c>
      <c r="L77" s="1"/>
      <c r="P77" s="1"/>
      <c r="T77" s="1"/>
      <c r="X77" s="1"/>
      <c r="AB77">
        <f t="shared" si="10"/>
        <v>457</v>
      </c>
    </row>
    <row r="78" spans="1:28" x14ac:dyDescent="0.35">
      <c r="A78" s="16" t="s">
        <v>271</v>
      </c>
      <c r="B78" s="15">
        <v>817</v>
      </c>
      <c r="C78" s="25">
        <v>18.405000686645501</v>
      </c>
      <c r="D78" s="18">
        <f t="shared" si="6"/>
        <v>0</v>
      </c>
      <c r="E78" s="15">
        <f t="shared" si="7"/>
        <v>1</v>
      </c>
      <c r="F78" s="15">
        <v>817</v>
      </c>
      <c r="G78" s="25">
        <v>41</v>
      </c>
      <c r="H78" s="18">
        <f t="shared" si="9"/>
        <v>0</v>
      </c>
      <c r="I78" s="15">
        <f t="shared" si="8"/>
        <v>1</v>
      </c>
      <c r="L78" s="1"/>
      <c r="P78" s="1"/>
      <c r="T78" s="1"/>
      <c r="X78" s="1"/>
      <c r="AB78">
        <f t="shared" si="10"/>
        <v>817</v>
      </c>
    </row>
    <row r="79" spans="1:28" x14ac:dyDescent="0.35">
      <c r="A79" s="16" t="s">
        <v>272</v>
      </c>
      <c r="B79" s="15">
        <v>815</v>
      </c>
      <c r="C79" s="25">
        <v>18.834999084472599</v>
      </c>
      <c r="D79" s="18">
        <f t="shared" si="6"/>
        <v>0</v>
      </c>
      <c r="E79" s="15">
        <f t="shared" si="7"/>
        <v>1</v>
      </c>
      <c r="F79" s="15">
        <v>815</v>
      </c>
      <c r="G79" s="25">
        <v>45</v>
      </c>
      <c r="H79" s="18">
        <f t="shared" si="9"/>
        <v>0</v>
      </c>
      <c r="I79" s="15">
        <f t="shared" si="8"/>
        <v>1</v>
      </c>
      <c r="L79" s="1"/>
      <c r="P79" s="1"/>
      <c r="T79" s="1"/>
      <c r="X79" s="1"/>
      <c r="AB79">
        <f t="shared" si="10"/>
        <v>815</v>
      </c>
    </row>
    <row r="80" spans="1:28" x14ac:dyDescent="0.35">
      <c r="A80" s="16" t="s">
        <v>273</v>
      </c>
      <c r="B80" s="15">
        <v>836</v>
      </c>
      <c r="C80" s="25">
        <v>18.399999618530199</v>
      </c>
      <c r="D80" s="18">
        <f t="shared" si="6"/>
        <v>0</v>
      </c>
      <c r="E80" s="15">
        <f t="shared" si="7"/>
        <v>1</v>
      </c>
      <c r="F80" s="15">
        <v>872</v>
      </c>
      <c r="G80" s="25">
        <v>45</v>
      </c>
      <c r="H80" s="18">
        <f t="shared" si="9"/>
        <v>4.3062200956937802E-2</v>
      </c>
      <c r="I80" s="15">
        <f t="shared" si="8"/>
        <v>0</v>
      </c>
      <c r="L80" s="1"/>
      <c r="P80" s="1"/>
      <c r="T80" s="1"/>
      <c r="X80" s="1"/>
      <c r="AB80">
        <f t="shared" si="10"/>
        <v>836</v>
      </c>
    </row>
    <row r="81" spans="1:28" x14ac:dyDescent="0.35">
      <c r="A81" s="16" t="s">
        <v>274</v>
      </c>
      <c r="B81" s="15">
        <v>867</v>
      </c>
      <c r="C81" s="25">
        <v>15.6870002746582</v>
      </c>
      <c r="D81" s="18">
        <f t="shared" si="6"/>
        <v>0</v>
      </c>
      <c r="E81" s="15">
        <f t="shared" si="7"/>
        <v>1</v>
      </c>
      <c r="F81" s="15">
        <v>867</v>
      </c>
      <c r="G81" s="25">
        <v>55</v>
      </c>
      <c r="H81" s="18">
        <f t="shared" si="9"/>
        <v>0</v>
      </c>
      <c r="I81" s="15">
        <f t="shared" si="8"/>
        <v>1</v>
      </c>
      <c r="L81" s="1"/>
      <c r="P81" s="1"/>
      <c r="T81" s="1"/>
      <c r="X81" s="1"/>
      <c r="AB81">
        <f t="shared" si="10"/>
        <v>867</v>
      </c>
    </row>
    <row r="82" spans="1:28" x14ac:dyDescent="0.35">
      <c r="A82" s="16" t="s">
        <v>275</v>
      </c>
      <c r="B82" s="15">
        <v>867</v>
      </c>
      <c r="C82" s="25">
        <v>17.298000335693299</v>
      </c>
      <c r="D82" s="18">
        <f t="shared" ref="D82:D145" si="11">(B82-$AB82)/$AB82</f>
        <v>0</v>
      </c>
      <c r="E82" s="15">
        <f t="shared" ref="E82:E145" si="12">IF(B82=$AB82,1,0)</f>
        <v>1</v>
      </c>
      <c r="F82" s="15">
        <v>867</v>
      </c>
      <c r="G82" s="25">
        <v>55</v>
      </c>
      <c r="H82" s="18">
        <f t="shared" si="9"/>
        <v>0</v>
      </c>
      <c r="I82" s="15">
        <f t="shared" ref="I82:I145" si="13">IF(F82=$AB82,1,0)</f>
        <v>1</v>
      </c>
      <c r="L82" s="1"/>
      <c r="P82" s="1"/>
      <c r="T82" s="1"/>
      <c r="X82" s="1"/>
      <c r="AB82">
        <f t="shared" si="10"/>
        <v>867</v>
      </c>
    </row>
    <row r="83" spans="1:28" x14ac:dyDescent="0.35">
      <c r="A83" s="16" t="s">
        <v>276</v>
      </c>
      <c r="B83" s="15">
        <v>566</v>
      </c>
      <c r="C83" s="25">
        <v>17.014999389648398</v>
      </c>
      <c r="D83" s="18">
        <f t="shared" si="11"/>
        <v>0</v>
      </c>
      <c r="E83" s="15">
        <f t="shared" si="12"/>
        <v>1</v>
      </c>
      <c r="F83" s="15">
        <v>566</v>
      </c>
      <c r="G83" s="25">
        <v>48</v>
      </c>
      <c r="H83" s="18">
        <f t="shared" ref="H83:H146" si="14">(F83-$AB83)/$AB83</f>
        <v>0</v>
      </c>
      <c r="I83" s="15">
        <f t="shared" si="13"/>
        <v>1</v>
      </c>
      <c r="L83" s="1"/>
      <c r="P83" s="1"/>
      <c r="T83" s="1"/>
      <c r="X83" s="1"/>
      <c r="AB83">
        <f t="shared" ref="AB83:AB146" si="15">MIN(F83,B83)</f>
        <v>566</v>
      </c>
    </row>
    <row r="84" spans="1:28" x14ac:dyDescent="0.35">
      <c r="A84" s="16" t="s">
        <v>277</v>
      </c>
      <c r="B84" s="15">
        <v>533</v>
      </c>
      <c r="C84" s="25">
        <v>15.4309997558593</v>
      </c>
      <c r="D84" s="18">
        <f t="shared" si="11"/>
        <v>0</v>
      </c>
      <c r="E84" s="15">
        <f t="shared" si="12"/>
        <v>1</v>
      </c>
      <c r="F84" s="15">
        <v>533</v>
      </c>
      <c r="G84" s="25">
        <v>48</v>
      </c>
      <c r="H84" s="18">
        <f t="shared" si="14"/>
        <v>0</v>
      </c>
      <c r="I84" s="15">
        <f t="shared" si="13"/>
        <v>1</v>
      </c>
      <c r="L84" s="1"/>
      <c r="P84" s="1"/>
      <c r="T84" s="1"/>
      <c r="X84" s="1"/>
      <c r="AB84">
        <f t="shared" si="15"/>
        <v>533</v>
      </c>
    </row>
    <row r="85" spans="1:28" x14ac:dyDescent="0.35">
      <c r="A85" s="16" t="s">
        <v>278</v>
      </c>
      <c r="B85" s="15">
        <v>538</v>
      </c>
      <c r="C85" s="25">
        <v>14.2530002593994</v>
      </c>
      <c r="D85" s="18">
        <f t="shared" si="11"/>
        <v>0</v>
      </c>
      <c r="E85" s="15">
        <f t="shared" si="12"/>
        <v>1</v>
      </c>
      <c r="F85" s="15">
        <v>538</v>
      </c>
      <c r="G85" s="25">
        <v>49</v>
      </c>
      <c r="H85" s="18">
        <f t="shared" si="14"/>
        <v>0</v>
      </c>
      <c r="I85" s="15">
        <f t="shared" si="13"/>
        <v>1</v>
      </c>
      <c r="L85" s="1"/>
      <c r="P85" s="1"/>
      <c r="T85" s="1"/>
      <c r="X85" s="1"/>
      <c r="AB85">
        <f t="shared" si="15"/>
        <v>538</v>
      </c>
    </row>
    <row r="86" spans="1:28" x14ac:dyDescent="0.35">
      <c r="A86" s="16" t="s">
        <v>279</v>
      </c>
      <c r="B86" s="15">
        <v>552</v>
      </c>
      <c r="C86" s="25">
        <v>15.4420003890991</v>
      </c>
      <c r="D86" s="18">
        <f t="shared" si="11"/>
        <v>0</v>
      </c>
      <c r="E86" s="15">
        <f t="shared" si="12"/>
        <v>1</v>
      </c>
      <c r="F86" s="15">
        <v>552</v>
      </c>
      <c r="G86" s="25">
        <v>53</v>
      </c>
      <c r="H86" s="18">
        <f t="shared" si="14"/>
        <v>0</v>
      </c>
      <c r="I86" s="15">
        <f t="shared" si="13"/>
        <v>1</v>
      </c>
      <c r="L86" s="1"/>
      <c r="P86" s="1"/>
      <c r="T86" s="1"/>
      <c r="X86" s="1"/>
      <c r="AB86">
        <f t="shared" si="15"/>
        <v>552</v>
      </c>
    </row>
    <row r="87" spans="1:28" x14ac:dyDescent="0.35">
      <c r="A87" s="16" t="s">
        <v>280</v>
      </c>
      <c r="B87" s="15">
        <v>548</v>
      </c>
      <c r="C87" s="25">
        <v>14.352999687194799</v>
      </c>
      <c r="D87" s="18">
        <f t="shared" si="11"/>
        <v>0</v>
      </c>
      <c r="E87" s="15">
        <f t="shared" si="12"/>
        <v>1</v>
      </c>
      <c r="F87" s="15">
        <v>548</v>
      </c>
      <c r="G87" s="25">
        <v>48</v>
      </c>
      <c r="H87" s="18">
        <f t="shared" si="14"/>
        <v>0</v>
      </c>
      <c r="I87" s="15">
        <f t="shared" si="13"/>
        <v>1</v>
      </c>
      <c r="L87" s="1"/>
      <c r="P87" s="1"/>
      <c r="T87" s="1"/>
      <c r="X87" s="1"/>
      <c r="AB87">
        <f t="shared" si="15"/>
        <v>548</v>
      </c>
    </row>
    <row r="88" spans="1:28" x14ac:dyDescent="0.35">
      <c r="A88" s="16" t="s">
        <v>281</v>
      </c>
      <c r="B88" s="15">
        <v>334</v>
      </c>
      <c r="C88" s="25">
        <v>12.4300003051757</v>
      </c>
      <c r="D88" s="18">
        <f t="shared" si="11"/>
        <v>0</v>
      </c>
      <c r="E88" s="15">
        <f t="shared" si="12"/>
        <v>1</v>
      </c>
      <c r="F88" s="15">
        <v>334</v>
      </c>
      <c r="G88" s="25">
        <v>40</v>
      </c>
      <c r="H88" s="18">
        <f t="shared" si="14"/>
        <v>0</v>
      </c>
      <c r="I88" s="15">
        <f t="shared" si="13"/>
        <v>1</v>
      </c>
      <c r="L88" s="1"/>
      <c r="P88" s="1"/>
      <c r="T88" s="1"/>
      <c r="X88" s="1"/>
      <c r="AB88">
        <f t="shared" si="15"/>
        <v>334</v>
      </c>
    </row>
    <row r="89" spans="1:28" x14ac:dyDescent="0.35">
      <c r="A89" s="16" t="s">
        <v>282</v>
      </c>
      <c r="B89" s="15">
        <v>330</v>
      </c>
      <c r="C89" s="25">
        <v>12.022000312805099</v>
      </c>
      <c r="D89" s="18">
        <f t="shared" si="11"/>
        <v>0</v>
      </c>
      <c r="E89" s="15">
        <f t="shared" si="12"/>
        <v>1</v>
      </c>
      <c r="F89" s="15">
        <v>330</v>
      </c>
      <c r="G89" s="25">
        <v>38</v>
      </c>
      <c r="H89" s="18">
        <f t="shared" si="14"/>
        <v>0</v>
      </c>
      <c r="I89" s="15">
        <f t="shared" si="13"/>
        <v>1</v>
      </c>
      <c r="L89" s="1"/>
      <c r="P89" s="1"/>
      <c r="T89" s="1"/>
      <c r="X89" s="1"/>
      <c r="AB89">
        <f t="shared" si="15"/>
        <v>330</v>
      </c>
    </row>
    <row r="90" spans="1:28" x14ac:dyDescent="0.35">
      <c r="A90" s="16" t="s">
        <v>283</v>
      </c>
      <c r="B90" s="15">
        <v>315</v>
      </c>
      <c r="C90" s="25">
        <v>11.1540002822875</v>
      </c>
      <c r="D90" s="18">
        <f t="shared" si="11"/>
        <v>0</v>
      </c>
      <c r="E90" s="15">
        <f t="shared" si="12"/>
        <v>1</v>
      </c>
      <c r="F90" s="15">
        <v>315</v>
      </c>
      <c r="G90" s="25">
        <v>49</v>
      </c>
      <c r="H90" s="18">
        <f t="shared" si="14"/>
        <v>0</v>
      </c>
      <c r="I90" s="15">
        <f t="shared" si="13"/>
        <v>1</v>
      </c>
      <c r="L90" s="1"/>
      <c r="P90" s="1"/>
      <c r="T90" s="1"/>
      <c r="X90" s="1"/>
      <c r="AB90">
        <f t="shared" si="15"/>
        <v>315</v>
      </c>
    </row>
    <row r="91" spans="1:28" x14ac:dyDescent="0.35">
      <c r="A91" s="16" t="s">
        <v>284</v>
      </c>
      <c r="B91" s="15">
        <v>316</v>
      </c>
      <c r="C91" s="25">
        <v>13.5550003051757</v>
      </c>
      <c r="D91" s="18">
        <f t="shared" si="11"/>
        <v>0</v>
      </c>
      <c r="E91" s="15">
        <f t="shared" si="12"/>
        <v>1</v>
      </c>
      <c r="F91" s="15">
        <v>316</v>
      </c>
      <c r="G91" s="25">
        <v>51</v>
      </c>
      <c r="H91" s="18">
        <f t="shared" si="14"/>
        <v>0</v>
      </c>
      <c r="I91" s="15">
        <f t="shared" si="13"/>
        <v>1</v>
      </c>
      <c r="L91" s="1"/>
      <c r="P91" s="1"/>
      <c r="T91" s="1"/>
      <c r="X91" s="1"/>
      <c r="AB91">
        <f t="shared" si="15"/>
        <v>316</v>
      </c>
    </row>
    <row r="92" spans="1:28" x14ac:dyDescent="0.35">
      <c r="A92" s="16" t="s">
        <v>285</v>
      </c>
      <c r="B92" s="15">
        <v>311</v>
      </c>
      <c r="C92" s="25">
        <v>13.864000320434499</v>
      </c>
      <c r="D92" s="18">
        <f t="shared" si="11"/>
        <v>0</v>
      </c>
      <c r="E92" s="15">
        <f t="shared" si="12"/>
        <v>1</v>
      </c>
      <c r="F92" s="15">
        <v>311</v>
      </c>
      <c r="G92" s="25">
        <v>40</v>
      </c>
      <c r="H92" s="18">
        <f t="shared" si="14"/>
        <v>0</v>
      </c>
      <c r="I92" s="15">
        <f t="shared" si="13"/>
        <v>1</v>
      </c>
      <c r="L92" s="1"/>
      <c r="P92" s="1"/>
      <c r="T92" s="1"/>
      <c r="X92" s="1"/>
      <c r="AB92">
        <f t="shared" si="15"/>
        <v>311</v>
      </c>
    </row>
    <row r="93" spans="1:28" x14ac:dyDescent="0.35">
      <c r="A93" s="16" t="s">
        <v>286</v>
      </c>
      <c r="B93" s="15">
        <v>793</v>
      </c>
      <c r="C93" s="25">
        <v>10.994999885559</v>
      </c>
      <c r="D93" s="18">
        <f t="shared" si="11"/>
        <v>0</v>
      </c>
      <c r="E93" s="15">
        <f t="shared" si="12"/>
        <v>1</v>
      </c>
      <c r="F93" s="15">
        <v>793</v>
      </c>
      <c r="G93" s="25">
        <v>78</v>
      </c>
      <c r="H93" s="18">
        <f t="shared" si="14"/>
        <v>0</v>
      </c>
      <c r="I93" s="15">
        <f t="shared" si="13"/>
        <v>1</v>
      </c>
      <c r="L93" s="1"/>
      <c r="P93" s="1"/>
      <c r="T93" s="1"/>
      <c r="X93" s="1"/>
      <c r="AB93">
        <f t="shared" si="15"/>
        <v>793</v>
      </c>
    </row>
    <row r="94" spans="1:28" x14ac:dyDescent="0.35">
      <c r="A94" s="16" t="s">
        <v>287</v>
      </c>
      <c r="B94" s="15">
        <v>845</v>
      </c>
      <c r="C94" s="25">
        <v>10.824999809265099</v>
      </c>
      <c r="D94" s="18">
        <f t="shared" si="11"/>
        <v>0</v>
      </c>
      <c r="E94" s="15">
        <f t="shared" si="12"/>
        <v>1</v>
      </c>
      <c r="F94" s="15">
        <v>845</v>
      </c>
      <c r="G94" s="25">
        <v>72</v>
      </c>
      <c r="H94" s="18">
        <f t="shared" si="14"/>
        <v>0</v>
      </c>
      <c r="I94" s="15">
        <f t="shared" si="13"/>
        <v>1</v>
      </c>
      <c r="L94" s="1"/>
      <c r="P94" s="1"/>
      <c r="T94" s="1"/>
      <c r="X94" s="1"/>
      <c r="AB94">
        <f t="shared" si="15"/>
        <v>845</v>
      </c>
    </row>
    <row r="95" spans="1:28" x14ac:dyDescent="0.35">
      <c r="A95" s="16" t="s">
        <v>288</v>
      </c>
      <c r="B95" s="15">
        <v>787</v>
      </c>
      <c r="C95" s="25">
        <v>11.3599996566772</v>
      </c>
      <c r="D95" s="18">
        <f t="shared" si="11"/>
        <v>0</v>
      </c>
      <c r="E95" s="15">
        <f t="shared" si="12"/>
        <v>1</v>
      </c>
      <c r="F95" s="15">
        <v>787</v>
      </c>
      <c r="G95" s="25">
        <v>74</v>
      </c>
      <c r="H95" s="18">
        <f t="shared" si="14"/>
        <v>0</v>
      </c>
      <c r="I95" s="15">
        <f t="shared" si="13"/>
        <v>1</v>
      </c>
      <c r="L95" s="1"/>
      <c r="P95" s="1"/>
      <c r="T95" s="1"/>
      <c r="X95" s="1"/>
      <c r="AB95">
        <f t="shared" si="15"/>
        <v>787</v>
      </c>
    </row>
    <row r="96" spans="1:28" x14ac:dyDescent="0.35">
      <c r="A96" s="16" t="s">
        <v>289</v>
      </c>
      <c r="B96" s="15">
        <v>777</v>
      </c>
      <c r="C96" s="25">
        <v>11.7989997863769</v>
      </c>
      <c r="D96" s="18">
        <f t="shared" si="11"/>
        <v>0</v>
      </c>
      <c r="E96" s="15">
        <f t="shared" si="12"/>
        <v>1</v>
      </c>
      <c r="F96" s="15">
        <v>777</v>
      </c>
      <c r="G96" s="25">
        <v>83</v>
      </c>
      <c r="H96" s="18">
        <f t="shared" si="14"/>
        <v>0</v>
      </c>
      <c r="I96" s="15">
        <f t="shared" si="13"/>
        <v>1</v>
      </c>
      <c r="L96" s="1"/>
      <c r="P96" s="1"/>
      <c r="T96" s="1"/>
      <c r="X96" s="1"/>
      <c r="AB96">
        <f t="shared" si="15"/>
        <v>777</v>
      </c>
    </row>
    <row r="97" spans="1:28" x14ac:dyDescent="0.35">
      <c r="A97" s="16" t="s">
        <v>290</v>
      </c>
      <c r="B97" s="15">
        <v>827</v>
      </c>
      <c r="C97" s="25">
        <v>10.614000320434499</v>
      </c>
      <c r="D97" s="18">
        <f t="shared" si="11"/>
        <v>1.7220172201722016E-2</v>
      </c>
      <c r="E97" s="15">
        <f t="shared" si="12"/>
        <v>0</v>
      </c>
      <c r="F97" s="15">
        <v>813</v>
      </c>
      <c r="G97" s="25">
        <v>77</v>
      </c>
      <c r="H97" s="18">
        <f t="shared" si="14"/>
        <v>0</v>
      </c>
      <c r="I97" s="15">
        <f t="shared" si="13"/>
        <v>1</v>
      </c>
      <c r="L97" s="1"/>
      <c r="P97" s="1"/>
      <c r="T97" s="1"/>
      <c r="X97" s="1"/>
      <c r="AB97">
        <f t="shared" si="15"/>
        <v>813</v>
      </c>
    </row>
    <row r="98" spans="1:28" x14ac:dyDescent="0.35">
      <c r="A98" s="16" t="s">
        <v>291</v>
      </c>
      <c r="B98" s="15">
        <v>508</v>
      </c>
      <c r="C98" s="25">
        <v>7.9120001792907697</v>
      </c>
      <c r="D98" s="18">
        <f t="shared" si="11"/>
        <v>0</v>
      </c>
      <c r="E98" s="15">
        <f t="shared" si="12"/>
        <v>1</v>
      </c>
      <c r="F98" s="15">
        <v>510</v>
      </c>
      <c r="G98" s="25">
        <v>69</v>
      </c>
      <c r="H98" s="18">
        <f t="shared" si="14"/>
        <v>3.937007874015748E-3</v>
      </c>
      <c r="I98" s="15">
        <f t="shared" si="13"/>
        <v>0</v>
      </c>
      <c r="L98" s="1"/>
      <c r="P98" s="1"/>
      <c r="T98" s="1"/>
      <c r="X98" s="1"/>
      <c r="AB98">
        <f t="shared" si="15"/>
        <v>508</v>
      </c>
    </row>
    <row r="99" spans="1:28" x14ac:dyDescent="0.35">
      <c r="A99" s="16" t="s">
        <v>292</v>
      </c>
      <c r="B99" s="15">
        <v>498</v>
      </c>
      <c r="C99" s="25">
        <v>7.7509999275207502</v>
      </c>
      <c r="D99" s="18">
        <f t="shared" si="11"/>
        <v>0</v>
      </c>
      <c r="E99" s="15">
        <f t="shared" si="12"/>
        <v>1</v>
      </c>
      <c r="F99" s="15">
        <v>498</v>
      </c>
      <c r="G99" s="25">
        <v>65</v>
      </c>
      <c r="H99" s="18">
        <f t="shared" si="14"/>
        <v>0</v>
      </c>
      <c r="I99" s="15">
        <f t="shared" si="13"/>
        <v>1</v>
      </c>
      <c r="L99" s="1"/>
      <c r="P99" s="1"/>
      <c r="T99" s="1"/>
      <c r="X99" s="1"/>
      <c r="AB99">
        <f t="shared" si="15"/>
        <v>498</v>
      </c>
    </row>
    <row r="100" spans="1:28" x14ac:dyDescent="0.35">
      <c r="A100" s="16" t="s">
        <v>293</v>
      </c>
      <c r="B100" s="15">
        <v>513</v>
      </c>
      <c r="C100" s="25">
        <v>7.9489998817443803</v>
      </c>
      <c r="D100" s="18">
        <f t="shared" si="11"/>
        <v>0</v>
      </c>
      <c r="E100" s="15">
        <f t="shared" si="12"/>
        <v>1</v>
      </c>
      <c r="F100" s="15">
        <v>513</v>
      </c>
      <c r="G100" s="25">
        <v>77</v>
      </c>
      <c r="H100" s="18">
        <f t="shared" si="14"/>
        <v>0</v>
      </c>
      <c r="I100" s="15">
        <f t="shared" si="13"/>
        <v>1</v>
      </c>
      <c r="L100" s="1"/>
      <c r="P100" s="1"/>
      <c r="T100" s="1"/>
      <c r="X100" s="1"/>
      <c r="AB100">
        <f t="shared" si="15"/>
        <v>513</v>
      </c>
    </row>
    <row r="101" spans="1:28" x14ac:dyDescent="0.35">
      <c r="A101" s="16" t="s">
        <v>294</v>
      </c>
      <c r="B101" s="15">
        <v>495</v>
      </c>
      <c r="C101" s="25">
        <v>8.1269998550415004</v>
      </c>
      <c r="D101" s="18">
        <f t="shared" si="11"/>
        <v>4.0567951318458417E-3</v>
      </c>
      <c r="E101" s="15">
        <f t="shared" si="12"/>
        <v>0</v>
      </c>
      <c r="F101" s="15">
        <v>493</v>
      </c>
      <c r="G101" s="25">
        <v>75</v>
      </c>
      <c r="H101" s="18">
        <f t="shared" si="14"/>
        <v>0</v>
      </c>
      <c r="I101" s="15">
        <f t="shared" si="13"/>
        <v>1</v>
      </c>
      <c r="L101" s="1"/>
      <c r="P101" s="1"/>
      <c r="T101" s="1"/>
      <c r="X101" s="1"/>
      <c r="AB101">
        <f t="shared" si="15"/>
        <v>493</v>
      </c>
    </row>
    <row r="102" spans="1:28" x14ac:dyDescent="0.35">
      <c r="A102" s="16" t="s">
        <v>295</v>
      </c>
      <c r="B102" s="15">
        <v>504</v>
      </c>
      <c r="C102" s="25">
        <v>9.0679998397827095</v>
      </c>
      <c r="D102" s="18">
        <f t="shared" si="11"/>
        <v>0</v>
      </c>
      <c r="E102" s="15">
        <f t="shared" si="12"/>
        <v>1</v>
      </c>
      <c r="F102" s="15">
        <v>504</v>
      </c>
      <c r="G102" s="25">
        <v>76</v>
      </c>
      <c r="H102" s="18">
        <f t="shared" si="14"/>
        <v>0</v>
      </c>
      <c r="I102" s="15">
        <f t="shared" si="13"/>
        <v>1</v>
      </c>
      <c r="L102" s="1"/>
      <c r="P102" s="1"/>
      <c r="T102" s="1"/>
      <c r="X102" s="1"/>
      <c r="AB102">
        <f t="shared" si="15"/>
        <v>504</v>
      </c>
    </row>
    <row r="103" spans="1:28" x14ac:dyDescent="0.35">
      <c r="A103" s="16" t="s">
        <v>296</v>
      </c>
      <c r="B103" s="15">
        <v>307</v>
      </c>
      <c r="C103" s="25">
        <v>5.3000001907348597</v>
      </c>
      <c r="D103" s="18">
        <f t="shared" si="11"/>
        <v>0</v>
      </c>
      <c r="E103" s="15">
        <f t="shared" si="12"/>
        <v>1</v>
      </c>
      <c r="F103" s="15">
        <v>307</v>
      </c>
      <c r="G103" s="25">
        <v>64</v>
      </c>
      <c r="H103" s="18">
        <f t="shared" si="14"/>
        <v>0</v>
      </c>
      <c r="I103" s="15">
        <f t="shared" si="13"/>
        <v>1</v>
      </c>
      <c r="L103" s="1"/>
      <c r="P103" s="1"/>
      <c r="T103" s="1"/>
      <c r="X103" s="1"/>
      <c r="AB103">
        <f t="shared" si="15"/>
        <v>307</v>
      </c>
    </row>
    <row r="104" spans="1:28" x14ac:dyDescent="0.35">
      <c r="A104" s="16" t="s">
        <v>297</v>
      </c>
      <c r="B104" s="15">
        <v>296</v>
      </c>
      <c r="C104" s="25">
        <v>6.1789999008178702</v>
      </c>
      <c r="D104" s="18">
        <f t="shared" si="11"/>
        <v>0</v>
      </c>
      <c r="E104" s="15">
        <f t="shared" si="12"/>
        <v>1</v>
      </c>
      <c r="F104" s="15">
        <v>296</v>
      </c>
      <c r="G104" s="25">
        <v>57</v>
      </c>
      <c r="H104" s="18">
        <f t="shared" si="14"/>
        <v>0</v>
      </c>
      <c r="I104" s="15">
        <f t="shared" si="13"/>
        <v>1</v>
      </c>
      <c r="L104" s="1"/>
      <c r="P104" s="1"/>
      <c r="T104" s="1"/>
      <c r="X104" s="1"/>
      <c r="AB104">
        <f t="shared" si="15"/>
        <v>296</v>
      </c>
    </row>
    <row r="105" spans="1:28" x14ac:dyDescent="0.35">
      <c r="A105" s="16" t="s">
        <v>298</v>
      </c>
      <c r="B105" s="15">
        <v>294</v>
      </c>
      <c r="C105" s="25">
        <v>5.7160000801086399</v>
      </c>
      <c r="D105" s="18">
        <f t="shared" si="11"/>
        <v>0</v>
      </c>
      <c r="E105" s="15">
        <f t="shared" si="12"/>
        <v>1</v>
      </c>
      <c r="F105" s="15">
        <v>294</v>
      </c>
      <c r="G105" s="25">
        <v>71</v>
      </c>
      <c r="H105" s="18">
        <f t="shared" si="14"/>
        <v>0</v>
      </c>
      <c r="I105" s="15">
        <f t="shared" si="13"/>
        <v>1</v>
      </c>
      <c r="L105" s="1"/>
      <c r="P105" s="1"/>
      <c r="T105" s="1"/>
      <c r="X105" s="1"/>
      <c r="AB105">
        <f t="shared" si="15"/>
        <v>294</v>
      </c>
    </row>
    <row r="106" spans="1:28" x14ac:dyDescent="0.35">
      <c r="A106" s="16" t="s">
        <v>299</v>
      </c>
      <c r="B106" s="15">
        <v>270</v>
      </c>
      <c r="C106" s="25">
        <v>5.55800008773803</v>
      </c>
      <c r="D106" s="18">
        <f t="shared" si="11"/>
        <v>0</v>
      </c>
      <c r="E106" s="15">
        <f t="shared" si="12"/>
        <v>1</v>
      </c>
      <c r="F106" s="15">
        <v>270</v>
      </c>
      <c r="G106" s="25">
        <v>86</v>
      </c>
      <c r="H106" s="18">
        <f t="shared" si="14"/>
        <v>0</v>
      </c>
      <c r="I106" s="15">
        <f t="shared" si="13"/>
        <v>1</v>
      </c>
      <c r="L106" s="1"/>
      <c r="P106" s="1"/>
      <c r="T106" s="1"/>
      <c r="X106" s="1"/>
      <c r="AB106">
        <f t="shared" si="15"/>
        <v>270</v>
      </c>
    </row>
    <row r="107" spans="1:28" x14ac:dyDescent="0.35">
      <c r="A107" s="16" t="s">
        <v>300</v>
      </c>
      <c r="B107" s="15">
        <v>278</v>
      </c>
      <c r="C107" s="25">
        <v>5.5830001831054599</v>
      </c>
      <c r="D107" s="18">
        <f t="shared" si="11"/>
        <v>0</v>
      </c>
      <c r="E107" s="15">
        <f t="shared" si="12"/>
        <v>1</v>
      </c>
      <c r="F107" s="15">
        <v>278</v>
      </c>
      <c r="G107" s="25">
        <v>77</v>
      </c>
      <c r="H107" s="18">
        <f t="shared" si="14"/>
        <v>0</v>
      </c>
      <c r="I107" s="15">
        <f t="shared" si="13"/>
        <v>1</v>
      </c>
      <c r="L107" s="1"/>
      <c r="P107" s="1"/>
      <c r="T107" s="1"/>
      <c r="X107" s="1"/>
      <c r="AB107">
        <f t="shared" si="15"/>
        <v>278</v>
      </c>
    </row>
    <row r="108" spans="1:28" x14ac:dyDescent="0.35">
      <c r="A108" s="16" t="s">
        <v>301</v>
      </c>
      <c r="B108" s="15">
        <v>686</v>
      </c>
      <c r="C108" s="25">
        <v>9.0819997787475497</v>
      </c>
      <c r="D108" s="18">
        <f t="shared" si="11"/>
        <v>0</v>
      </c>
      <c r="E108" s="15">
        <f t="shared" si="12"/>
        <v>1</v>
      </c>
      <c r="F108" s="15">
        <v>686</v>
      </c>
      <c r="G108" s="25">
        <v>5</v>
      </c>
      <c r="H108" s="18">
        <f t="shared" si="14"/>
        <v>0</v>
      </c>
      <c r="I108" s="15">
        <f t="shared" si="13"/>
        <v>1</v>
      </c>
      <c r="L108" s="1"/>
      <c r="P108" s="1"/>
      <c r="T108" s="1"/>
      <c r="X108" s="1"/>
      <c r="AB108">
        <f t="shared" si="15"/>
        <v>686</v>
      </c>
    </row>
    <row r="109" spans="1:28" x14ac:dyDescent="0.35">
      <c r="A109" s="16" t="s">
        <v>302</v>
      </c>
      <c r="B109" s="15">
        <v>770</v>
      </c>
      <c r="C109" s="25">
        <v>10.3629999160766</v>
      </c>
      <c r="D109" s="18">
        <f t="shared" si="11"/>
        <v>0</v>
      </c>
      <c r="E109" s="15">
        <f t="shared" si="12"/>
        <v>1</v>
      </c>
      <c r="F109" s="15">
        <v>794</v>
      </c>
      <c r="G109" s="25">
        <v>6</v>
      </c>
      <c r="H109" s="18">
        <f t="shared" si="14"/>
        <v>3.1168831168831169E-2</v>
      </c>
      <c r="I109" s="15">
        <f t="shared" si="13"/>
        <v>0</v>
      </c>
      <c r="L109" s="1"/>
      <c r="P109" s="1"/>
      <c r="T109" s="1"/>
      <c r="X109" s="1"/>
      <c r="AB109">
        <f t="shared" si="15"/>
        <v>770</v>
      </c>
    </row>
    <row r="110" spans="1:28" x14ac:dyDescent="0.35">
      <c r="A110" s="16" t="s">
        <v>303</v>
      </c>
      <c r="B110" s="15">
        <v>661</v>
      </c>
      <c r="C110" s="25">
        <v>9.8100004196166992</v>
      </c>
      <c r="D110" s="18">
        <f t="shared" si="11"/>
        <v>0</v>
      </c>
      <c r="E110" s="15">
        <f t="shared" si="12"/>
        <v>1</v>
      </c>
      <c r="F110" s="15">
        <v>661</v>
      </c>
      <c r="G110" s="25">
        <v>6</v>
      </c>
      <c r="H110" s="18">
        <f t="shared" si="14"/>
        <v>0</v>
      </c>
      <c r="I110" s="15">
        <f t="shared" si="13"/>
        <v>1</v>
      </c>
      <c r="L110" s="1"/>
      <c r="P110" s="1"/>
      <c r="T110" s="1"/>
      <c r="X110" s="1"/>
      <c r="AB110">
        <f t="shared" si="15"/>
        <v>661</v>
      </c>
    </row>
    <row r="111" spans="1:28" x14ac:dyDescent="0.35">
      <c r="A111" s="16" t="s">
        <v>304</v>
      </c>
      <c r="B111" s="15">
        <v>705</v>
      </c>
      <c r="C111" s="25">
        <v>9.3489999771118093</v>
      </c>
      <c r="D111" s="18">
        <f t="shared" si="11"/>
        <v>0</v>
      </c>
      <c r="E111" s="15">
        <f t="shared" si="12"/>
        <v>1</v>
      </c>
      <c r="F111" s="15">
        <v>740</v>
      </c>
      <c r="G111" s="25">
        <v>7</v>
      </c>
      <c r="H111" s="18">
        <f t="shared" si="14"/>
        <v>4.9645390070921988E-2</v>
      </c>
      <c r="I111" s="15">
        <f t="shared" si="13"/>
        <v>0</v>
      </c>
      <c r="L111" s="1"/>
      <c r="P111" s="1"/>
      <c r="T111" s="1"/>
      <c r="X111" s="1"/>
      <c r="AB111">
        <f t="shared" si="15"/>
        <v>705</v>
      </c>
    </row>
    <row r="112" spans="1:28" x14ac:dyDescent="0.35">
      <c r="A112" s="16" t="s">
        <v>305</v>
      </c>
      <c r="B112" s="15">
        <v>758</v>
      </c>
      <c r="C112" s="25">
        <v>9.6400003433227504</v>
      </c>
      <c r="D112" s="18">
        <f t="shared" si="11"/>
        <v>0</v>
      </c>
      <c r="E112" s="15">
        <f t="shared" si="12"/>
        <v>1</v>
      </c>
      <c r="F112" s="15">
        <v>779</v>
      </c>
      <c r="G112" s="25">
        <v>6</v>
      </c>
      <c r="H112" s="18">
        <f t="shared" si="14"/>
        <v>2.7704485488126648E-2</v>
      </c>
      <c r="I112" s="15">
        <f t="shared" si="13"/>
        <v>0</v>
      </c>
      <c r="L112" s="1"/>
      <c r="P112" s="1"/>
      <c r="T112" s="1"/>
      <c r="X112" s="1"/>
      <c r="AB112">
        <f t="shared" si="15"/>
        <v>758</v>
      </c>
    </row>
    <row r="113" spans="1:28" x14ac:dyDescent="0.35">
      <c r="A113" s="16" t="s">
        <v>306</v>
      </c>
      <c r="B113" s="15">
        <v>498</v>
      </c>
      <c r="C113" s="25">
        <v>6.7280001640319798</v>
      </c>
      <c r="D113" s="18">
        <f t="shared" si="11"/>
        <v>0</v>
      </c>
      <c r="E113" s="15">
        <f t="shared" si="12"/>
        <v>1</v>
      </c>
      <c r="F113" s="15">
        <v>504</v>
      </c>
      <c r="G113" s="25">
        <v>6</v>
      </c>
      <c r="H113" s="18">
        <f t="shared" si="14"/>
        <v>1.2048192771084338E-2</v>
      </c>
      <c r="I113" s="15">
        <f t="shared" si="13"/>
        <v>0</v>
      </c>
      <c r="L113" s="1"/>
      <c r="P113" s="1"/>
      <c r="T113" s="1"/>
      <c r="X113" s="1"/>
      <c r="AB113">
        <f t="shared" si="15"/>
        <v>498</v>
      </c>
    </row>
    <row r="114" spans="1:28" x14ac:dyDescent="0.35">
      <c r="A114" s="16" t="s">
        <v>307</v>
      </c>
      <c r="B114" s="15">
        <v>546</v>
      </c>
      <c r="C114" s="25">
        <v>5.4840002059936497</v>
      </c>
      <c r="D114" s="18">
        <f t="shared" si="11"/>
        <v>0</v>
      </c>
      <c r="E114" s="15">
        <f t="shared" si="12"/>
        <v>1</v>
      </c>
      <c r="F114" s="15">
        <v>546</v>
      </c>
      <c r="G114" s="25">
        <v>6</v>
      </c>
      <c r="H114" s="18">
        <f t="shared" si="14"/>
        <v>0</v>
      </c>
      <c r="I114" s="15">
        <f t="shared" si="13"/>
        <v>1</v>
      </c>
      <c r="L114" s="1"/>
      <c r="P114" s="1"/>
      <c r="T114" s="1"/>
      <c r="X114" s="1"/>
      <c r="AB114">
        <f t="shared" si="15"/>
        <v>546</v>
      </c>
    </row>
    <row r="115" spans="1:28" x14ac:dyDescent="0.35">
      <c r="A115" s="16" t="s">
        <v>308</v>
      </c>
      <c r="B115" s="15">
        <v>518</v>
      </c>
      <c r="C115" s="25">
        <v>6.0219998359680096</v>
      </c>
      <c r="D115" s="18">
        <f t="shared" si="11"/>
        <v>0</v>
      </c>
      <c r="E115" s="15">
        <f t="shared" si="12"/>
        <v>1</v>
      </c>
      <c r="F115" s="15">
        <v>518</v>
      </c>
      <c r="G115" s="25">
        <v>5</v>
      </c>
      <c r="H115" s="18">
        <f t="shared" si="14"/>
        <v>0</v>
      </c>
      <c r="I115" s="15">
        <f t="shared" si="13"/>
        <v>1</v>
      </c>
      <c r="L115" s="1"/>
      <c r="P115" s="1"/>
      <c r="T115" s="1"/>
      <c r="X115" s="1"/>
      <c r="AB115">
        <f t="shared" si="15"/>
        <v>518</v>
      </c>
    </row>
    <row r="116" spans="1:28" x14ac:dyDescent="0.35">
      <c r="A116" s="16" t="s">
        <v>309</v>
      </c>
      <c r="B116" s="15">
        <v>500</v>
      </c>
      <c r="C116" s="25">
        <v>8.8509998321533203</v>
      </c>
      <c r="D116" s="18">
        <f t="shared" si="11"/>
        <v>4.0160642570281121E-3</v>
      </c>
      <c r="E116" s="15">
        <f t="shared" si="12"/>
        <v>0</v>
      </c>
      <c r="F116" s="15">
        <v>498</v>
      </c>
      <c r="G116" s="25">
        <v>6</v>
      </c>
      <c r="H116" s="18">
        <f t="shared" si="14"/>
        <v>0</v>
      </c>
      <c r="I116" s="15">
        <f t="shared" si="13"/>
        <v>1</v>
      </c>
      <c r="L116" s="1"/>
      <c r="P116" s="1"/>
      <c r="T116" s="1"/>
      <c r="X116" s="1"/>
      <c r="AB116">
        <f t="shared" si="15"/>
        <v>498</v>
      </c>
    </row>
    <row r="117" spans="1:28" x14ac:dyDescent="0.35">
      <c r="A117" s="16" t="s">
        <v>310</v>
      </c>
      <c r="B117" s="15">
        <v>513</v>
      </c>
      <c r="C117" s="25">
        <v>9.1190004348754794</v>
      </c>
      <c r="D117" s="18">
        <f t="shared" si="11"/>
        <v>0</v>
      </c>
      <c r="E117" s="15">
        <f t="shared" si="12"/>
        <v>1</v>
      </c>
      <c r="F117" s="15">
        <v>513</v>
      </c>
      <c r="G117" s="25">
        <v>6</v>
      </c>
      <c r="H117" s="18">
        <f t="shared" si="14"/>
        <v>0</v>
      </c>
      <c r="I117" s="15">
        <f t="shared" si="13"/>
        <v>1</v>
      </c>
      <c r="L117" s="1"/>
      <c r="P117" s="1"/>
      <c r="T117" s="1"/>
      <c r="X117" s="1"/>
      <c r="AB117">
        <f t="shared" si="15"/>
        <v>513</v>
      </c>
    </row>
    <row r="118" spans="1:28" x14ac:dyDescent="0.35">
      <c r="A118" s="16" t="s">
        <v>311</v>
      </c>
      <c r="B118" s="15">
        <v>339</v>
      </c>
      <c r="C118" s="25">
        <v>6.73600006103515</v>
      </c>
      <c r="D118" s="18">
        <f t="shared" si="11"/>
        <v>0</v>
      </c>
      <c r="E118" s="15">
        <f t="shared" si="12"/>
        <v>1</v>
      </c>
      <c r="F118" s="15">
        <v>339</v>
      </c>
      <c r="G118" s="25">
        <v>6</v>
      </c>
      <c r="H118" s="18">
        <f t="shared" si="14"/>
        <v>0</v>
      </c>
      <c r="I118" s="15">
        <f t="shared" si="13"/>
        <v>1</v>
      </c>
      <c r="L118" s="1"/>
      <c r="P118" s="1"/>
      <c r="T118" s="1"/>
      <c r="X118" s="1"/>
      <c r="AB118">
        <f t="shared" si="15"/>
        <v>339</v>
      </c>
    </row>
    <row r="119" spans="1:28" x14ac:dyDescent="0.35">
      <c r="A119" s="16" t="s">
        <v>312</v>
      </c>
      <c r="B119" s="15">
        <v>382</v>
      </c>
      <c r="C119" s="25">
        <v>7.2119998931884703</v>
      </c>
      <c r="D119" s="18">
        <f t="shared" si="11"/>
        <v>0</v>
      </c>
      <c r="E119" s="15">
        <f t="shared" si="12"/>
        <v>1</v>
      </c>
      <c r="F119" s="15">
        <v>382</v>
      </c>
      <c r="G119" s="25">
        <v>5</v>
      </c>
      <c r="H119" s="18">
        <f t="shared" si="14"/>
        <v>0</v>
      </c>
      <c r="I119" s="15">
        <f t="shared" si="13"/>
        <v>1</v>
      </c>
      <c r="L119" s="1"/>
      <c r="P119" s="1"/>
      <c r="T119" s="1"/>
      <c r="X119" s="1"/>
      <c r="AB119">
        <f t="shared" si="15"/>
        <v>382</v>
      </c>
    </row>
    <row r="120" spans="1:28" x14ac:dyDescent="0.35">
      <c r="A120" s="16" t="s">
        <v>313</v>
      </c>
      <c r="B120" s="15">
        <v>335</v>
      </c>
      <c r="C120" s="25">
        <v>6.2270002365112296</v>
      </c>
      <c r="D120" s="18">
        <f t="shared" si="11"/>
        <v>0</v>
      </c>
      <c r="E120" s="15">
        <f t="shared" si="12"/>
        <v>1</v>
      </c>
      <c r="F120" s="15">
        <v>341</v>
      </c>
      <c r="G120" s="25">
        <v>5</v>
      </c>
      <c r="H120" s="18">
        <f t="shared" si="14"/>
        <v>1.7910447761194031E-2</v>
      </c>
      <c r="I120" s="15">
        <f t="shared" si="13"/>
        <v>0</v>
      </c>
      <c r="L120" s="1"/>
      <c r="P120" s="1"/>
      <c r="T120" s="1"/>
      <c r="X120" s="1"/>
      <c r="AB120">
        <f t="shared" si="15"/>
        <v>335</v>
      </c>
    </row>
    <row r="121" spans="1:28" x14ac:dyDescent="0.35">
      <c r="A121" s="16" t="s">
        <v>314</v>
      </c>
      <c r="B121" s="15">
        <v>333</v>
      </c>
      <c r="C121" s="25">
        <v>7.3730001449584899</v>
      </c>
      <c r="D121" s="18">
        <f t="shared" si="11"/>
        <v>0</v>
      </c>
      <c r="E121" s="15">
        <f t="shared" si="12"/>
        <v>1</v>
      </c>
      <c r="F121" s="15">
        <v>333</v>
      </c>
      <c r="G121" s="25">
        <v>6</v>
      </c>
      <c r="H121" s="18">
        <f t="shared" si="14"/>
        <v>0</v>
      </c>
      <c r="I121" s="15">
        <f t="shared" si="13"/>
        <v>1</v>
      </c>
      <c r="L121" s="1"/>
      <c r="P121" s="1"/>
      <c r="T121" s="1"/>
      <c r="X121" s="1"/>
      <c r="AB121">
        <f t="shared" si="15"/>
        <v>333</v>
      </c>
    </row>
    <row r="122" spans="1:28" x14ac:dyDescent="0.35">
      <c r="A122" s="16" t="s">
        <v>315</v>
      </c>
      <c r="B122" s="15">
        <v>348</v>
      </c>
      <c r="C122" s="25">
        <v>6.40100002288818</v>
      </c>
      <c r="D122" s="18">
        <f t="shared" si="11"/>
        <v>2.881844380403458E-3</v>
      </c>
      <c r="E122" s="15">
        <f t="shared" si="12"/>
        <v>0</v>
      </c>
      <c r="F122" s="15">
        <v>347</v>
      </c>
      <c r="G122" s="25">
        <v>6</v>
      </c>
      <c r="H122" s="18">
        <f t="shared" si="14"/>
        <v>0</v>
      </c>
      <c r="I122" s="15">
        <f t="shared" si="13"/>
        <v>1</v>
      </c>
      <c r="L122" s="1"/>
      <c r="P122" s="1"/>
      <c r="T122" s="1"/>
      <c r="X122" s="1"/>
      <c r="AB122">
        <f t="shared" si="15"/>
        <v>347</v>
      </c>
    </row>
    <row r="123" spans="1:28" x14ac:dyDescent="0.35">
      <c r="A123" s="16" t="s">
        <v>316</v>
      </c>
      <c r="B123" s="15">
        <v>581</v>
      </c>
      <c r="C123" s="25">
        <v>4.2540001869201598</v>
      </c>
      <c r="D123" s="18">
        <f t="shared" si="11"/>
        <v>0</v>
      </c>
      <c r="E123" s="15">
        <f t="shared" si="12"/>
        <v>1</v>
      </c>
      <c r="F123" s="15">
        <v>581</v>
      </c>
      <c r="G123" s="25">
        <v>13</v>
      </c>
      <c r="H123" s="18">
        <f t="shared" si="14"/>
        <v>0</v>
      </c>
      <c r="I123" s="15">
        <f t="shared" si="13"/>
        <v>1</v>
      </c>
      <c r="L123" s="1"/>
      <c r="P123" s="1"/>
      <c r="T123" s="1"/>
      <c r="X123" s="1"/>
      <c r="AB123">
        <f t="shared" si="15"/>
        <v>581</v>
      </c>
    </row>
    <row r="124" spans="1:28" x14ac:dyDescent="0.35">
      <c r="A124" s="16" t="s">
        <v>317</v>
      </c>
      <c r="B124" s="15">
        <v>602</v>
      </c>
      <c r="C124" s="25">
        <v>4.1669998168945304</v>
      </c>
      <c r="D124" s="18">
        <f t="shared" si="11"/>
        <v>0</v>
      </c>
      <c r="E124" s="15">
        <f t="shared" si="12"/>
        <v>1</v>
      </c>
      <c r="F124" s="15">
        <v>602</v>
      </c>
      <c r="G124" s="25">
        <v>11</v>
      </c>
      <c r="H124" s="18">
        <f t="shared" si="14"/>
        <v>0</v>
      </c>
      <c r="I124" s="15">
        <f t="shared" si="13"/>
        <v>1</v>
      </c>
      <c r="L124" s="1"/>
      <c r="P124" s="1"/>
      <c r="T124" s="1"/>
      <c r="X124" s="1"/>
      <c r="AB124">
        <f t="shared" si="15"/>
        <v>602</v>
      </c>
    </row>
    <row r="125" spans="1:28" x14ac:dyDescent="0.35">
      <c r="A125" s="16" t="s">
        <v>318</v>
      </c>
      <c r="B125" s="15">
        <v>545</v>
      </c>
      <c r="C125" s="25">
        <v>4.3639998435974103</v>
      </c>
      <c r="D125" s="18">
        <f t="shared" si="11"/>
        <v>0</v>
      </c>
      <c r="E125" s="15">
        <f t="shared" si="12"/>
        <v>1</v>
      </c>
      <c r="F125" s="15">
        <v>545</v>
      </c>
      <c r="G125" s="25">
        <v>10</v>
      </c>
      <c r="H125" s="18">
        <f t="shared" si="14"/>
        <v>0</v>
      </c>
      <c r="I125" s="15">
        <f t="shared" si="13"/>
        <v>1</v>
      </c>
      <c r="L125" s="1"/>
      <c r="P125" s="1"/>
      <c r="T125" s="1"/>
      <c r="X125" s="1"/>
      <c r="AB125">
        <f t="shared" si="15"/>
        <v>545</v>
      </c>
    </row>
    <row r="126" spans="1:28" x14ac:dyDescent="0.35">
      <c r="A126" s="16" t="s">
        <v>319</v>
      </c>
      <c r="B126" s="15">
        <v>540</v>
      </c>
      <c r="C126" s="25">
        <v>4.5349998474120996</v>
      </c>
      <c r="D126" s="18">
        <f t="shared" si="11"/>
        <v>0</v>
      </c>
      <c r="E126" s="15">
        <f t="shared" si="12"/>
        <v>1</v>
      </c>
      <c r="F126" s="15">
        <v>540</v>
      </c>
      <c r="G126" s="25">
        <v>10</v>
      </c>
      <c r="H126" s="18">
        <f t="shared" si="14"/>
        <v>0</v>
      </c>
      <c r="I126" s="15">
        <f t="shared" si="13"/>
        <v>1</v>
      </c>
      <c r="L126" s="1"/>
      <c r="P126" s="1"/>
      <c r="T126" s="1"/>
      <c r="X126" s="1"/>
      <c r="AB126">
        <f t="shared" si="15"/>
        <v>540</v>
      </c>
    </row>
    <row r="127" spans="1:28" x14ac:dyDescent="0.35">
      <c r="A127" s="16" t="s">
        <v>320</v>
      </c>
      <c r="B127" s="15">
        <v>519</v>
      </c>
      <c r="C127" s="25">
        <v>4.6290001869201598</v>
      </c>
      <c r="D127" s="18">
        <f t="shared" si="11"/>
        <v>0</v>
      </c>
      <c r="E127" s="15">
        <f t="shared" si="12"/>
        <v>1</v>
      </c>
      <c r="F127" s="15">
        <v>519</v>
      </c>
      <c r="G127" s="25">
        <v>10</v>
      </c>
      <c r="H127" s="18">
        <f t="shared" si="14"/>
        <v>0</v>
      </c>
      <c r="I127" s="15">
        <f t="shared" si="13"/>
        <v>1</v>
      </c>
      <c r="L127" s="1"/>
      <c r="P127" s="1"/>
      <c r="T127" s="1"/>
      <c r="X127" s="1"/>
      <c r="AB127">
        <f t="shared" si="15"/>
        <v>519</v>
      </c>
    </row>
    <row r="128" spans="1:28" x14ac:dyDescent="0.35">
      <c r="A128" s="16" t="s">
        <v>321</v>
      </c>
      <c r="B128" s="15">
        <v>387</v>
      </c>
      <c r="C128" s="25">
        <v>4.0399999618530202</v>
      </c>
      <c r="D128" s="18">
        <f t="shared" si="11"/>
        <v>0</v>
      </c>
      <c r="E128" s="15">
        <f t="shared" si="12"/>
        <v>1</v>
      </c>
      <c r="F128" s="15">
        <v>387</v>
      </c>
      <c r="G128" s="25">
        <v>10</v>
      </c>
      <c r="H128" s="18">
        <f t="shared" si="14"/>
        <v>0</v>
      </c>
      <c r="I128" s="15">
        <f t="shared" si="13"/>
        <v>1</v>
      </c>
      <c r="L128" s="1"/>
      <c r="P128" s="1"/>
      <c r="T128" s="1"/>
      <c r="X128" s="1"/>
      <c r="AB128">
        <f t="shared" si="15"/>
        <v>387</v>
      </c>
    </row>
    <row r="129" spans="1:28" x14ac:dyDescent="0.35">
      <c r="A129" s="16" t="s">
        <v>322</v>
      </c>
      <c r="B129" s="15">
        <v>384</v>
      </c>
      <c r="C129" s="25">
        <v>3.8059999942779501</v>
      </c>
      <c r="D129" s="18">
        <f t="shared" si="11"/>
        <v>0</v>
      </c>
      <c r="E129" s="15">
        <f t="shared" si="12"/>
        <v>1</v>
      </c>
      <c r="F129" s="15">
        <v>384</v>
      </c>
      <c r="G129" s="25">
        <v>10</v>
      </c>
      <c r="H129" s="18">
        <f t="shared" si="14"/>
        <v>0</v>
      </c>
      <c r="I129" s="15">
        <f t="shared" si="13"/>
        <v>1</v>
      </c>
      <c r="L129" s="1"/>
      <c r="P129" s="1"/>
      <c r="T129" s="1"/>
      <c r="X129" s="1"/>
      <c r="AB129">
        <f t="shared" si="15"/>
        <v>384</v>
      </c>
    </row>
    <row r="130" spans="1:28" x14ac:dyDescent="0.35">
      <c r="A130" s="16" t="s">
        <v>323</v>
      </c>
      <c r="B130" s="15">
        <v>362</v>
      </c>
      <c r="C130" s="25">
        <v>4.0159997940063397</v>
      </c>
      <c r="D130" s="18">
        <f t="shared" si="11"/>
        <v>0</v>
      </c>
      <c r="E130" s="15">
        <f t="shared" si="12"/>
        <v>1</v>
      </c>
      <c r="F130" s="15">
        <v>362</v>
      </c>
      <c r="G130" s="25">
        <v>10</v>
      </c>
      <c r="H130" s="18">
        <f t="shared" si="14"/>
        <v>0</v>
      </c>
      <c r="I130" s="15">
        <f t="shared" si="13"/>
        <v>1</v>
      </c>
      <c r="L130" s="1"/>
      <c r="P130" s="1"/>
      <c r="T130" s="1"/>
      <c r="X130" s="1"/>
      <c r="AB130">
        <f t="shared" si="15"/>
        <v>362</v>
      </c>
    </row>
    <row r="131" spans="1:28" x14ac:dyDescent="0.35">
      <c r="A131" s="16" t="s">
        <v>324</v>
      </c>
      <c r="B131" s="15">
        <v>366</v>
      </c>
      <c r="C131" s="25">
        <v>3.6040000915527299</v>
      </c>
      <c r="D131" s="18">
        <f t="shared" si="11"/>
        <v>0</v>
      </c>
      <c r="E131" s="15">
        <f t="shared" si="12"/>
        <v>1</v>
      </c>
      <c r="F131" s="15">
        <v>371</v>
      </c>
      <c r="G131" s="25">
        <v>9</v>
      </c>
      <c r="H131" s="18">
        <f t="shared" si="14"/>
        <v>1.3661202185792349E-2</v>
      </c>
      <c r="I131" s="15">
        <f t="shared" si="13"/>
        <v>0</v>
      </c>
      <c r="L131" s="1"/>
      <c r="P131" s="1"/>
      <c r="T131" s="1"/>
      <c r="X131" s="1"/>
      <c r="AB131">
        <f t="shared" si="15"/>
        <v>366</v>
      </c>
    </row>
    <row r="132" spans="1:28" x14ac:dyDescent="0.35">
      <c r="A132" s="16" t="s">
        <v>325</v>
      </c>
      <c r="B132" s="15">
        <v>331</v>
      </c>
      <c r="C132" s="25">
        <v>3.83500003814697</v>
      </c>
      <c r="D132" s="18">
        <f t="shared" si="11"/>
        <v>0</v>
      </c>
      <c r="E132" s="15">
        <f t="shared" si="12"/>
        <v>1</v>
      </c>
      <c r="F132" s="15">
        <v>331</v>
      </c>
      <c r="G132" s="25">
        <v>10</v>
      </c>
      <c r="H132" s="18">
        <f t="shared" si="14"/>
        <v>0</v>
      </c>
      <c r="I132" s="15">
        <f t="shared" si="13"/>
        <v>1</v>
      </c>
      <c r="L132" s="1"/>
      <c r="P132" s="1"/>
      <c r="T132" s="1"/>
      <c r="X132" s="1"/>
      <c r="AB132">
        <f t="shared" si="15"/>
        <v>331</v>
      </c>
    </row>
    <row r="133" spans="1:28" x14ac:dyDescent="0.35">
      <c r="A133" s="16" t="s">
        <v>326</v>
      </c>
      <c r="B133" s="15">
        <v>240</v>
      </c>
      <c r="C133" s="25">
        <v>1.9989999532699501</v>
      </c>
      <c r="D133" s="18">
        <f t="shared" si="11"/>
        <v>0</v>
      </c>
      <c r="E133" s="15">
        <f t="shared" si="12"/>
        <v>1</v>
      </c>
      <c r="F133" s="15">
        <v>240</v>
      </c>
      <c r="G133" s="25">
        <v>9</v>
      </c>
      <c r="H133" s="18">
        <f t="shared" si="14"/>
        <v>0</v>
      </c>
      <c r="I133" s="15">
        <f t="shared" si="13"/>
        <v>1</v>
      </c>
      <c r="L133" s="1"/>
      <c r="P133" s="1"/>
      <c r="T133" s="1"/>
      <c r="X133" s="1"/>
      <c r="AB133">
        <f t="shared" si="15"/>
        <v>240</v>
      </c>
    </row>
    <row r="134" spans="1:28" x14ac:dyDescent="0.35">
      <c r="A134" s="16" t="s">
        <v>327</v>
      </c>
      <c r="B134" s="15">
        <v>238</v>
      </c>
      <c r="C134" s="25">
        <v>2.3959999084472599</v>
      </c>
      <c r="D134" s="18">
        <f t="shared" si="11"/>
        <v>0</v>
      </c>
      <c r="E134" s="15">
        <f t="shared" si="12"/>
        <v>1</v>
      </c>
      <c r="F134" s="15">
        <v>238</v>
      </c>
      <c r="G134" s="25">
        <v>9</v>
      </c>
      <c r="H134" s="18">
        <f t="shared" si="14"/>
        <v>0</v>
      </c>
      <c r="I134" s="15">
        <f t="shared" si="13"/>
        <v>1</v>
      </c>
      <c r="L134" s="1"/>
      <c r="P134" s="1"/>
      <c r="T134" s="1"/>
      <c r="X134" s="1"/>
      <c r="AB134">
        <f t="shared" si="15"/>
        <v>238</v>
      </c>
    </row>
    <row r="135" spans="1:28" x14ac:dyDescent="0.35">
      <c r="A135" s="16" t="s">
        <v>328</v>
      </c>
      <c r="B135" s="15">
        <v>215</v>
      </c>
      <c r="C135" s="25">
        <v>2.6809999942779501</v>
      </c>
      <c r="D135" s="18">
        <f t="shared" si="11"/>
        <v>0</v>
      </c>
      <c r="E135" s="15">
        <f t="shared" si="12"/>
        <v>1</v>
      </c>
      <c r="F135" s="15">
        <v>215</v>
      </c>
      <c r="G135" s="25">
        <v>9</v>
      </c>
      <c r="H135" s="18">
        <f t="shared" si="14"/>
        <v>0</v>
      </c>
      <c r="I135" s="15">
        <f t="shared" si="13"/>
        <v>1</v>
      </c>
      <c r="L135" s="1"/>
      <c r="P135" s="1"/>
      <c r="T135" s="1"/>
      <c r="X135" s="1"/>
      <c r="AB135">
        <f t="shared" si="15"/>
        <v>215</v>
      </c>
    </row>
    <row r="136" spans="1:28" x14ac:dyDescent="0.35">
      <c r="A136" s="16" t="s">
        <v>329</v>
      </c>
      <c r="B136" s="15">
        <v>235</v>
      </c>
      <c r="C136" s="25">
        <v>3.3619999885559002</v>
      </c>
      <c r="D136" s="18">
        <f t="shared" si="11"/>
        <v>0</v>
      </c>
      <c r="E136" s="15">
        <f t="shared" si="12"/>
        <v>1</v>
      </c>
      <c r="F136" s="15">
        <v>235</v>
      </c>
      <c r="G136" s="25">
        <v>9</v>
      </c>
      <c r="H136" s="18">
        <f t="shared" si="14"/>
        <v>0</v>
      </c>
      <c r="I136" s="15">
        <f t="shared" si="13"/>
        <v>1</v>
      </c>
      <c r="L136" s="1"/>
      <c r="P136" s="1"/>
      <c r="T136" s="1"/>
      <c r="X136" s="1"/>
      <c r="AB136">
        <f t="shared" si="15"/>
        <v>235</v>
      </c>
    </row>
    <row r="137" spans="1:28" x14ac:dyDescent="0.35">
      <c r="A137" s="16" t="s">
        <v>330</v>
      </c>
      <c r="B137" s="15">
        <v>206</v>
      </c>
      <c r="C137" s="25">
        <v>3.1849999427795401</v>
      </c>
      <c r="D137" s="18">
        <f t="shared" si="11"/>
        <v>0</v>
      </c>
      <c r="E137" s="15">
        <f t="shared" si="12"/>
        <v>1</v>
      </c>
      <c r="F137" s="15">
        <v>206</v>
      </c>
      <c r="G137" s="25">
        <v>8</v>
      </c>
      <c r="H137" s="18">
        <f t="shared" si="14"/>
        <v>0</v>
      </c>
      <c r="I137" s="15">
        <f t="shared" si="13"/>
        <v>1</v>
      </c>
      <c r="L137" s="1"/>
      <c r="P137" s="1"/>
      <c r="T137" s="1"/>
      <c r="X137" s="1"/>
      <c r="AB137">
        <f t="shared" si="15"/>
        <v>206</v>
      </c>
    </row>
    <row r="138" spans="1:28" x14ac:dyDescent="0.35">
      <c r="A138" s="16" t="s">
        <v>331</v>
      </c>
      <c r="B138" s="15">
        <v>571</v>
      </c>
      <c r="C138" s="25">
        <v>2.1860001087188698</v>
      </c>
      <c r="D138" s="18">
        <f t="shared" si="11"/>
        <v>0</v>
      </c>
      <c r="E138" s="15">
        <f t="shared" si="12"/>
        <v>1</v>
      </c>
      <c r="F138" s="15">
        <v>571</v>
      </c>
      <c r="G138" s="25">
        <v>16</v>
      </c>
      <c r="H138" s="18">
        <f t="shared" si="14"/>
        <v>0</v>
      </c>
      <c r="I138" s="15">
        <f t="shared" si="13"/>
        <v>1</v>
      </c>
      <c r="L138" s="1"/>
      <c r="P138" s="1"/>
      <c r="T138" s="1"/>
      <c r="X138" s="1"/>
      <c r="AB138">
        <f t="shared" si="15"/>
        <v>571</v>
      </c>
    </row>
    <row r="139" spans="1:28" x14ac:dyDescent="0.35">
      <c r="A139" s="16" t="s">
        <v>332</v>
      </c>
      <c r="B139" s="15">
        <v>520</v>
      </c>
      <c r="C139" s="25">
        <v>2.1150000095367401</v>
      </c>
      <c r="D139" s="18">
        <f t="shared" si="11"/>
        <v>0</v>
      </c>
      <c r="E139" s="15">
        <f t="shared" si="12"/>
        <v>1</v>
      </c>
      <c r="F139" s="15">
        <v>520</v>
      </c>
      <c r="G139" s="25">
        <v>15</v>
      </c>
      <c r="H139" s="18">
        <f t="shared" si="14"/>
        <v>0</v>
      </c>
      <c r="I139" s="15">
        <f t="shared" si="13"/>
        <v>1</v>
      </c>
      <c r="L139" s="1"/>
      <c r="P139" s="1"/>
      <c r="T139" s="1"/>
      <c r="X139" s="1"/>
      <c r="AB139">
        <f t="shared" si="15"/>
        <v>520</v>
      </c>
    </row>
    <row r="140" spans="1:28" x14ac:dyDescent="0.35">
      <c r="A140" s="16" t="s">
        <v>333</v>
      </c>
      <c r="B140" s="15">
        <v>543</v>
      </c>
      <c r="C140" s="25">
        <v>2.3929998874664302</v>
      </c>
      <c r="D140" s="18">
        <f t="shared" si="11"/>
        <v>0</v>
      </c>
      <c r="E140" s="15">
        <f t="shared" si="12"/>
        <v>1</v>
      </c>
      <c r="F140" s="15">
        <v>543</v>
      </c>
      <c r="G140" s="25">
        <v>15</v>
      </c>
      <c r="H140" s="18">
        <f t="shared" si="14"/>
        <v>0</v>
      </c>
      <c r="I140" s="15">
        <f t="shared" si="13"/>
        <v>1</v>
      </c>
      <c r="L140" s="1"/>
      <c r="P140" s="1"/>
      <c r="T140" s="1"/>
      <c r="X140" s="1"/>
      <c r="AB140">
        <f t="shared" si="15"/>
        <v>543</v>
      </c>
    </row>
    <row r="141" spans="1:28" x14ac:dyDescent="0.35">
      <c r="A141" s="16" t="s">
        <v>334</v>
      </c>
      <c r="B141" s="15">
        <v>571</v>
      </c>
      <c r="C141" s="25">
        <v>2.2780001163482599</v>
      </c>
      <c r="D141" s="18">
        <f t="shared" si="11"/>
        <v>0</v>
      </c>
      <c r="E141" s="15">
        <f t="shared" si="12"/>
        <v>1</v>
      </c>
      <c r="F141" s="15">
        <v>571</v>
      </c>
      <c r="G141" s="25">
        <v>15</v>
      </c>
      <c r="H141" s="18">
        <f t="shared" si="14"/>
        <v>0</v>
      </c>
      <c r="I141" s="15">
        <f t="shared" si="13"/>
        <v>1</v>
      </c>
      <c r="L141" s="1"/>
      <c r="P141" s="1"/>
      <c r="T141" s="1"/>
      <c r="X141" s="1"/>
      <c r="AB141">
        <f t="shared" si="15"/>
        <v>571</v>
      </c>
    </row>
    <row r="142" spans="1:28" x14ac:dyDescent="0.35">
      <c r="A142" s="16" t="s">
        <v>335</v>
      </c>
      <c r="B142" s="15">
        <v>509</v>
      </c>
      <c r="C142" s="25">
        <v>2.11700010299682</v>
      </c>
      <c r="D142" s="18">
        <f t="shared" si="11"/>
        <v>0</v>
      </c>
      <c r="E142" s="15">
        <f t="shared" si="12"/>
        <v>1</v>
      </c>
      <c r="F142" s="15">
        <v>509</v>
      </c>
      <c r="G142" s="25">
        <v>17</v>
      </c>
      <c r="H142" s="18">
        <f t="shared" si="14"/>
        <v>0</v>
      </c>
      <c r="I142" s="15">
        <f t="shared" si="13"/>
        <v>1</v>
      </c>
      <c r="L142" s="1"/>
      <c r="P142" s="1"/>
      <c r="T142" s="1"/>
      <c r="X142" s="1"/>
      <c r="AB142">
        <f t="shared" si="15"/>
        <v>509</v>
      </c>
    </row>
    <row r="143" spans="1:28" x14ac:dyDescent="0.35">
      <c r="A143" s="16" t="s">
        <v>336</v>
      </c>
      <c r="B143" s="15">
        <v>357</v>
      </c>
      <c r="C143" s="25">
        <v>1.8719999790191599</v>
      </c>
      <c r="D143" s="18">
        <f t="shared" si="11"/>
        <v>0</v>
      </c>
      <c r="E143" s="15">
        <f t="shared" si="12"/>
        <v>1</v>
      </c>
      <c r="F143" s="15">
        <v>357</v>
      </c>
      <c r="G143" s="25">
        <v>15</v>
      </c>
      <c r="H143" s="18">
        <f t="shared" si="14"/>
        <v>0</v>
      </c>
      <c r="I143" s="15">
        <f t="shared" si="13"/>
        <v>1</v>
      </c>
      <c r="L143" s="1"/>
      <c r="P143" s="1"/>
      <c r="T143" s="1"/>
      <c r="X143" s="1"/>
      <c r="AB143">
        <f t="shared" si="15"/>
        <v>357</v>
      </c>
    </row>
    <row r="144" spans="1:28" x14ac:dyDescent="0.35">
      <c r="A144" s="16" t="s">
        <v>337</v>
      </c>
      <c r="B144" s="15">
        <v>338</v>
      </c>
      <c r="C144" s="25">
        <v>1.8020000457763601</v>
      </c>
      <c r="D144" s="18">
        <f t="shared" si="11"/>
        <v>0</v>
      </c>
      <c r="E144" s="15">
        <f t="shared" si="12"/>
        <v>1</v>
      </c>
      <c r="F144" s="15">
        <v>338</v>
      </c>
      <c r="G144" s="25">
        <v>15</v>
      </c>
      <c r="H144" s="18">
        <f t="shared" si="14"/>
        <v>0</v>
      </c>
      <c r="I144" s="15">
        <f t="shared" si="13"/>
        <v>1</v>
      </c>
      <c r="L144" s="1"/>
      <c r="P144" s="1"/>
      <c r="T144" s="1"/>
      <c r="X144" s="1"/>
      <c r="AB144">
        <f t="shared" si="15"/>
        <v>338</v>
      </c>
    </row>
    <row r="145" spans="1:28" x14ac:dyDescent="0.35">
      <c r="A145" s="16" t="s">
        <v>338</v>
      </c>
      <c r="B145" s="15">
        <v>323</v>
      </c>
      <c r="C145" s="25">
        <v>2.0729999542236301</v>
      </c>
      <c r="D145" s="18">
        <f t="shared" si="11"/>
        <v>0</v>
      </c>
      <c r="E145" s="15">
        <f t="shared" si="12"/>
        <v>1</v>
      </c>
      <c r="F145" s="15">
        <v>323</v>
      </c>
      <c r="G145" s="25">
        <v>13</v>
      </c>
      <c r="H145" s="18">
        <f t="shared" si="14"/>
        <v>0</v>
      </c>
      <c r="I145" s="15">
        <f t="shared" si="13"/>
        <v>1</v>
      </c>
      <c r="L145" s="1"/>
      <c r="P145" s="1"/>
      <c r="T145" s="1"/>
      <c r="X145" s="1"/>
      <c r="AB145">
        <f t="shared" si="15"/>
        <v>323</v>
      </c>
    </row>
    <row r="146" spans="1:28" x14ac:dyDescent="0.35">
      <c r="A146" s="16" t="s">
        <v>339</v>
      </c>
      <c r="B146" s="15">
        <v>345</v>
      </c>
      <c r="C146" s="25">
        <v>2.16100001335144</v>
      </c>
      <c r="D146" s="18">
        <f t="shared" ref="D146:D152" si="16">(B146-$AB146)/$AB146</f>
        <v>0</v>
      </c>
      <c r="E146" s="15">
        <f t="shared" ref="E146:E152" si="17">IF(B146=$AB146,1,0)</f>
        <v>1</v>
      </c>
      <c r="F146" s="15">
        <v>345</v>
      </c>
      <c r="G146" s="25">
        <v>13</v>
      </c>
      <c r="H146" s="18">
        <f t="shared" si="14"/>
        <v>0</v>
      </c>
      <c r="I146" s="15">
        <f t="shared" ref="I146:I152" si="18">IF(F146=$AB146,1,0)</f>
        <v>1</v>
      </c>
      <c r="L146" s="1"/>
      <c r="P146" s="1"/>
      <c r="T146" s="1"/>
      <c r="X146" s="1"/>
      <c r="AB146">
        <f t="shared" si="15"/>
        <v>345</v>
      </c>
    </row>
    <row r="147" spans="1:28" x14ac:dyDescent="0.35">
      <c r="A147" s="16" t="s">
        <v>340</v>
      </c>
      <c r="B147" s="15">
        <v>311</v>
      </c>
      <c r="C147" s="25">
        <v>2.0039999485015798</v>
      </c>
      <c r="D147" s="18">
        <f t="shared" si="16"/>
        <v>0</v>
      </c>
      <c r="E147" s="15">
        <f t="shared" si="17"/>
        <v>1</v>
      </c>
      <c r="F147" s="15">
        <v>311</v>
      </c>
      <c r="G147" s="25">
        <v>15</v>
      </c>
      <c r="H147" s="18">
        <f t="shared" ref="H147:H152" si="19">(F147-$AB147)/$AB147</f>
        <v>0</v>
      </c>
      <c r="I147" s="15">
        <f t="shared" si="18"/>
        <v>1</v>
      </c>
      <c r="L147" s="1"/>
      <c r="P147" s="1"/>
      <c r="T147" s="1"/>
      <c r="X147" s="1"/>
      <c r="AB147">
        <f t="shared" ref="AB147:AB152" si="20">MIN(F147,B147)</f>
        <v>311</v>
      </c>
    </row>
    <row r="148" spans="1:28" x14ac:dyDescent="0.35">
      <c r="A148" s="16" t="s">
        <v>341</v>
      </c>
      <c r="B148" s="15">
        <v>182</v>
      </c>
      <c r="C148" s="25">
        <v>1.1009999513626001</v>
      </c>
      <c r="D148" s="18">
        <f t="shared" si="16"/>
        <v>0</v>
      </c>
      <c r="E148" s="15">
        <f t="shared" si="17"/>
        <v>1</v>
      </c>
      <c r="F148" s="15">
        <v>182</v>
      </c>
      <c r="G148" s="25">
        <v>14</v>
      </c>
      <c r="H148" s="18">
        <f t="shared" si="19"/>
        <v>0</v>
      </c>
      <c r="I148" s="15">
        <f t="shared" si="18"/>
        <v>1</v>
      </c>
      <c r="L148" s="1"/>
      <c r="P148" s="1"/>
      <c r="T148" s="1"/>
      <c r="X148" s="1"/>
      <c r="AB148">
        <f t="shared" si="20"/>
        <v>182</v>
      </c>
    </row>
    <row r="149" spans="1:28" x14ac:dyDescent="0.35">
      <c r="A149" s="16" t="s">
        <v>342</v>
      </c>
      <c r="B149" s="15">
        <v>188</v>
      </c>
      <c r="C149" s="25">
        <v>0.93800002336501997</v>
      </c>
      <c r="D149" s="18">
        <f t="shared" si="16"/>
        <v>0</v>
      </c>
      <c r="E149" s="15">
        <f t="shared" si="17"/>
        <v>1</v>
      </c>
      <c r="F149" s="15">
        <v>188</v>
      </c>
      <c r="G149" s="25">
        <v>11</v>
      </c>
      <c r="H149" s="18">
        <f t="shared" si="19"/>
        <v>0</v>
      </c>
      <c r="I149" s="15">
        <f t="shared" si="18"/>
        <v>1</v>
      </c>
      <c r="L149" s="1"/>
      <c r="P149" s="1"/>
      <c r="T149" s="1"/>
      <c r="X149" s="1"/>
      <c r="AB149">
        <f t="shared" si="20"/>
        <v>188</v>
      </c>
    </row>
    <row r="150" spans="1:28" x14ac:dyDescent="0.35">
      <c r="A150" s="16" t="s">
        <v>343</v>
      </c>
      <c r="B150" s="15">
        <v>191</v>
      </c>
      <c r="C150" s="25">
        <v>0.95700001716613703</v>
      </c>
      <c r="D150" s="18">
        <f t="shared" si="16"/>
        <v>0</v>
      </c>
      <c r="E150" s="15">
        <f t="shared" si="17"/>
        <v>1</v>
      </c>
      <c r="F150" s="15">
        <v>191</v>
      </c>
      <c r="G150" s="25">
        <v>11</v>
      </c>
      <c r="H150" s="18">
        <f t="shared" si="19"/>
        <v>0</v>
      </c>
      <c r="I150" s="15">
        <f t="shared" si="18"/>
        <v>1</v>
      </c>
      <c r="L150" s="1"/>
      <c r="P150" s="1"/>
      <c r="T150" s="1"/>
      <c r="X150" s="1"/>
      <c r="AB150">
        <f t="shared" si="20"/>
        <v>191</v>
      </c>
    </row>
    <row r="151" spans="1:28" x14ac:dyDescent="0.35">
      <c r="A151" s="16" t="s">
        <v>344</v>
      </c>
      <c r="B151" s="15">
        <v>196</v>
      </c>
      <c r="C151" s="25">
        <v>1.04499995708465</v>
      </c>
      <c r="D151" s="18">
        <f t="shared" si="16"/>
        <v>0</v>
      </c>
      <c r="E151" s="15">
        <f t="shared" si="17"/>
        <v>1</v>
      </c>
      <c r="F151" s="15">
        <v>196</v>
      </c>
      <c r="G151" s="25">
        <v>12</v>
      </c>
      <c r="H151" s="18">
        <f t="shared" si="19"/>
        <v>0</v>
      </c>
      <c r="I151" s="15">
        <f t="shared" si="18"/>
        <v>1</v>
      </c>
      <c r="L151" s="1"/>
      <c r="P151" s="1"/>
      <c r="T151" s="1"/>
      <c r="X151" s="1"/>
      <c r="AB151">
        <f t="shared" si="20"/>
        <v>196</v>
      </c>
    </row>
    <row r="152" spans="1:28" x14ac:dyDescent="0.35">
      <c r="A152" s="16" t="s">
        <v>345</v>
      </c>
      <c r="B152" s="15">
        <v>192</v>
      </c>
      <c r="C152" s="25">
        <v>0.98400002717971802</v>
      </c>
      <c r="D152" s="18">
        <f t="shared" si="16"/>
        <v>0</v>
      </c>
      <c r="E152" s="15">
        <f t="shared" si="17"/>
        <v>1</v>
      </c>
      <c r="F152" s="15">
        <v>192</v>
      </c>
      <c r="G152" s="25">
        <v>15</v>
      </c>
      <c r="H152" s="18">
        <f t="shared" si="19"/>
        <v>0</v>
      </c>
      <c r="I152" s="15">
        <f t="shared" si="18"/>
        <v>1</v>
      </c>
      <c r="L152" s="1"/>
      <c r="P152" s="1"/>
      <c r="T152" s="1"/>
      <c r="X152" s="1"/>
      <c r="AB152">
        <f t="shared" si="20"/>
        <v>192</v>
      </c>
    </row>
  </sheetData>
  <mergeCells count="9">
    <mergeCell ref="A8:A9"/>
    <mergeCell ref="A10:A11"/>
    <mergeCell ref="A12:A13"/>
    <mergeCell ref="V16:Y16"/>
    <mergeCell ref="B16:E16"/>
    <mergeCell ref="F16:I16"/>
    <mergeCell ref="J16:M16"/>
    <mergeCell ref="N16:Q16"/>
    <mergeCell ref="R16:U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639C-DCDE-4B99-97A2-8BA39732EA2E}">
  <dimension ref="A1:AC146"/>
  <sheetViews>
    <sheetView workbookViewId="0">
      <selection activeCell="H6" sqref="H6"/>
    </sheetView>
  </sheetViews>
  <sheetFormatPr baseColWidth="10" defaultColWidth="10.81640625" defaultRowHeight="14.5" x14ac:dyDescent="0.35"/>
  <cols>
    <col min="1" max="1" width="6" customWidth="1"/>
    <col min="2" max="2" width="20.1796875" bestFit="1" customWidth="1"/>
    <col min="8" max="8" width="26.26953125" customWidth="1"/>
  </cols>
  <sheetData>
    <row r="1" spans="1:29" x14ac:dyDescent="0.35">
      <c r="C1" s="21"/>
      <c r="D1" s="21"/>
      <c r="E1" s="21"/>
      <c r="F1" s="21"/>
    </row>
    <row r="2" spans="1:29" x14ac:dyDescent="0.35">
      <c r="C2" s="16" t="s">
        <v>1</v>
      </c>
      <c r="D2" s="16" t="s">
        <v>2</v>
      </c>
      <c r="E2" s="16" t="s">
        <v>22</v>
      </c>
      <c r="F2" s="16" t="s">
        <v>33</v>
      </c>
    </row>
    <row r="3" spans="1:29" x14ac:dyDescent="0.35">
      <c r="A3" s="27">
        <v>200</v>
      </c>
      <c r="B3" s="17" t="str">
        <f>C10</f>
        <v>JVNS</v>
      </c>
      <c r="C3" s="12">
        <f>AVERAGE(C12:C56)</f>
        <v>871.4</v>
      </c>
      <c r="D3" s="12">
        <f>AVERAGE(D12:D56)</f>
        <v>100.733578109741</v>
      </c>
      <c r="E3" s="13">
        <f>AVERAGE(E12:E56)</f>
        <v>0</v>
      </c>
      <c r="F3" s="14">
        <f>SUM(F12:F56)</f>
        <v>45</v>
      </c>
    </row>
    <row r="4" spans="1:29" x14ac:dyDescent="0.35">
      <c r="A4" s="27"/>
      <c r="B4" s="16" t="str">
        <f>G10</f>
        <v>GA1</v>
      </c>
      <c r="C4" s="9">
        <f>AVERAGE(G12:G56)</f>
        <v>937.08888888888885</v>
      </c>
      <c r="D4" s="9">
        <f>AVERAGE(H12:H56)</f>
        <v>962.77911111111143</v>
      </c>
      <c r="E4" s="10">
        <f>AVERAGE(I12:I56)</f>
        <v>6.719726395240351E-2</v>
      </c>
      <c r="F4" s="11">
        <f>SUM(J12:J56)</f>
        <v>1</v>
      </c>
    </row>
    <row r="5" spans="1:29" x14ac:dyDescent="0.35">
      <c r="A5" s="27">
        <v>350</v>
      </c>
      <c r="B5" s="17" t="str">
        <f>C10</f>
        <v>JVNS</v>
      </c>
      <c r="C5" s="12">
        <f>AVERAGE(C57:C101)</f>
        <v>1332.0444444444445</v>
      </c>
      <c r="D5" s="12">
        <f>AVERAGE(D57:D101)</f>
        <v>616.34171176486439</v>
      </c>
      <c r="E5" s="13">
        <f>AVERAGE(E57:E101)</f>
        <v>0</v>
      </c>
      <c r="F5" s="14">
        <f>SUM(F57:F101)</f>
        <v>45</v>
      </c>
    </row>
    <row r="6" spans="1:29" x14ac:dyDescent="0.35">
      <c r="A6" s="27"/>
      <c r="B6" s="16" t="str">
        <f>G10</f>
        <v>GA1</v>
      </c>
      <c r="C6" s="9">
        <f>AVERAGE(G57:G101)</f>
        <v>1794.0666666666666</v>
      </c>
      <c r="D6" s="9">
        <f>AVERAGE(H57:H101)</f>
        <v>1824.5879555555555</v>
      </c>
      <c r="E6" s="10">
        <f>AVERAGE(I57:I101)</f>
        <v>0.29794622709158802</v>
      </c>
      <c r="F6" s="11">
        <f>SUM(J57:J101)</f>
        <v>0</v>
      </c>
    </row>
    <row r="7" spans="1:29" x14ac:dyDescent="0.35">
      <c r="A7" s="27">
        <v>500</v>
      </c>
      <c r="B7" s="17" t="str">
        <f>C10</f>
        <v>JVNS</v>
      </c>
      <c r="C7" s="12">
        <f>AVERAGE(C102:C146)</f>
        <v>1776.4</v>
      </c>
      <c r="D7" s="12">
        <f>AVERAGE(D102:D146)</f>
        <v>1164.6813815646678</v>
      </c>
      <c r="E7" s="13">
        <f>AVERAGE(E102:E146)</f>
        <v>0</v>
      </c>
      <c r="F7" s="14">
        <f>SUM(F102:F146)</f>
        <v>45</v>
      </c>
    </row>
    <row r="8" spans="1:29" x14ac:dyDescent="0.35">
      <c r="A8" s="27"/>
      <c r="B8" s="16" t="str">
        <f>G10</f>
        <v>GA1</v>
      </c>
      <c r="C8" s="9">
        <f>AVERAGE(G102:G146)</f>
        <v>2539.5777777777776</v>
      </c>
      <c r="D8" s="9">
        <f>AVERAGE(H102:H146)</f>
        <v>1900.4821989366305</v>
      </c>
      <c r="E8" s="10">
        <f>AVERAGE(I102:I146)</f>
        <v>0.37562595191148213</v>
      </c>
      <c r="F8" s="11">
        <f>SUM(J102:J146)</f>
        <v>0</v>
      </c>
    </row>
    <row r="10" spans="1:29" x14ac:dyDescent="0.35">
      <c r="C10" s="20" t="s">
        <v>210</v>
      </c>
      <c r="D10" s="20"/>
      <c r="E10" s="20"/>
      <c r="F10" s="20"/>
      <c r="G10" s="20" t="s">
        <v>34</v>
      </c>
      <c r="H10" s="20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9" x14ac:dyDescent="0.35">
      <c r="B11" s="16" t="s">
        <v>0</v>
      </c>
      <c r="C11" s="16" t="s">
        <v>205</v>
      </c>
      <c r="D11" s="16" t="s">
        <v>206</v>
      </c>
      <c r="E11" s="16" t="s">
        <v>207</v>
      </c>
      <c r="F11" s="16" t="s">
        <v>208</v>
      </c>
      <c r="G11" s="16" t="s">
        <v>205</v>
      </c>
      <c r="H11" s="16" t="s">
        <v>206</v>
      </c>
      <c r="I11" s="16" t="s">
        <v>207</v>
      </c>
      <c r="J11" s="16" t="s">
        <v>208</v>
      </c>
      <c r="AC11" t="s">
        <v>18</v>
      </c>
    </row>
    <row r="12" spans="1:29" x14ac:dyDescent="0.35">
      <c r="B12" s="16" t="s">
        <v>70</v>
      </c>
      <c r="C12" s="31">
        <v>600</v>
      </c>
      <c r="D12" s="25">
        <v>144.79899597167901</v>
      </c>
      <c r="E12" s="18">
        <f t="shared" ref="E12:E75" si="0">(C12-$AC12)/$AC12</f>
        <v>0</v>
      </c>
      <c r="F12" s="15">
        <f t="shared" ref="F12:F75" si="1">IF(C12=$AC12,1,0)</f>
        <v>1</v>
      </c>
      <c r="G12" s="15">
        <v>654</v>
      </c>
      <c r="H12" s="25">
        <v>770.14800000000002</v>
      </c>
      <c r="I12" s="18">
        <f>(G12-$AC12)/$AC12</f>
        <v>0.09</v>
      </c>
      <c r="J12" s="15">
        <f>IF(G12=$AC12,1,0)</f>
        <v>0</v>
      </c>
      <c r="M12" s="1"/>
      <c r="Q12" s="1"/>
      <c r="U12" s="1"/>
      <c r="Y12" s="1"/>
      <c r="AC12">
        <f>MIN(G12,C12)</f>
        <v>600</v>
      </c>
    </row>
    <row r="13" spans="1:29" x14ac:dyDescent="0.35">
      <c r="B13" s="16" t="s">
        <v>71</v>
      </c>
      <c r="C13" s="11">
        <v>602</v>
      </c>
      <c r="D13" s="25">
        <v>161.988998413085</v>
      </c>
      <c r="E13" s="18">
        <f t="shared" si="0"/>
        <v>0</v>
      </c>
      <c r="F13" s="15">
        <f t="shared" si="1"/>
        <v>1</v>
      </c>
      <c r="G13" s="15">
        <v>692</v>
      </c>
      <c r="H13" s="25">
        <v>744.12400000000002</v>
      </c>
      <c r="I13" s="18">
        <f t="shared" ref="I13:I76" si="2">(G13-$AC13)/$AC13</f>
        <v>0.14950166112956811</v>
      </c>
      <c r="J13" s="15">
        <f t="shared" ref="J13:J76" si="3">IF(G13=$AC13,1,0)</f>
        <v>0</v>
      </c>
      <c r="Q13" s="1"/>
      <c r="U13" s="1"/>
      <c r="Y13" s="1"/>
      <c r="AC13">
        <f t="shared" ref="AC13:AC76" si="4">MIN(G13,C13)</f>
        <v>602</v>
      </c>
    </row>
    <row r="14" spans="1:29" x14ac:dyDescent="0.35">
      <c r="B14" s="16" t="s">
        <v>72</v>
      </c>
      <c r="C14" s="11">
        <v>600</v>
      </c>
      <c r="D14" s="25">
        <v>182.16600036621</v>
      </c>
      <c r="E14" s="18">
        <f t="shared" si="0"/>
        <v>0</v>
      </c>
      <c r="F14" s="15">
        <f t="shared" si="1"/>
        <v>1</v>
      </c>
      <c r="G14" s="15">
        <v>675</v>
      </c>
      <c r="H14" s="25">
        <v>692.04300000000001</v>
      </c>
      <c r="I14" s="18">
        <f t="shared" si="2"/>
        <v>0.125</v>
      </c>
      <c r="J14" s="15">
        <f t="shared" si="3"/>
        <v>0</v>
      </c>
      <c r="Q14" s="1"/>
      <c r="U14" s="1"/>
      <c r="Y14" s="1"/>
      <c r="AC14">
        <f t="shared" si="4"/>
        <v>600</v>
      </c>
    </row>
    <row r="15" spans="1:29" x14ac:dyDescent="0.35">
      <c r="B15" s="16" t="s">
        <v>73</v>
      </c>
      <c r="C15" s="11">
        <v>616</v>
      </c>
      <c r="D15" s="25">
        <v>131.26600646972599</v>
      </c>
      <c r="E15" s="18">
        <f t="shared" si="0"/>
        <v>0</v>
      </c>
      <c r="F15" s="15">
        <f t="shared" si="1"/>
        <v>1</v>
      </c>
      <c r="G15" s="15">
        <v>684</v>
      </c>
      <c r="H15" s="25">
        <v>766.95299999999997</v>
      </c>
      <c r="I15" s="18">
        <f t="shared" si="2"/>
        <v>0.11038961038961038</v>
      </c>
      <c r="J15" s="15">
        <f t="shared" si="3"/>
        <v>0</v>
      </c>
      <c r="Q15" s="1"/>
      <c r="U15" s="1"/>
      <c r="Y15" s="1"/>
      <c r="AC15">
        <f t="shared" si="4"/>
        <v>616</v>
      </c>
    </row>
    <row r="16" spans="1:29" x14ac:dyDescent="0.35">
      <c r="B16" s="16" t="s">
        <v>74</v>
      </c>
      <c r="C16" s="11">
        <v>569</v>
      </c>
      <c r="D16" s="25">
        <v>139.64399719238199</v>
      </c>
      <c r="E16" s="18">
        <f t="shared" si="0"/>
        <v>0</v>
      </c>
      <c r="F16" s="15">
        <f t="shared" si="1"/>
        <v>1</v>
      </c>
      <c r="G16" s="15">
        <v>658</v>
      </c>
      <c r="H16" s="25">
        <v>778.11</v>
      </c>
      <c r="I16" s="18">
        <f t="shared" si="2"/>
        <v>0.15641476274165203</v>
      </c>
      <c r="J16" s="15">
        <f t="shared" si="3"/>
        <v>0</v>
      </c>
      <c r="Q16" s="1"/>
      <c r="U16" s="1"/>
      <c r="Y16" s="1"/>
      <c r="AC16">
        <f t="shared" si="4"/>
        <v>569</v>
      </c>
    </row>
    <row r="17" spans="2:29" x14ac:dyDescent="0.35">
      <c r="B17" s="16" t="s">
        <v>75</v>
      </c>
      <c r="C17" s="11">
        <v>981</v>
      </c>
      <c r="D17" s="25">
        <v>217.21200561523401</v>
      </c>
      <c r="E17" s="18">
        <f t="shared" si="0"/>
        <v>0</v>
      </c>
      <c r="F17" s="15">
        <f t="shared" si="1"/>
        <v>1</v>
      </c>
      <c r="G17" s="15">
        <v>1161</v>
      </c>
      <c r="H17" s="25">
        <v>970.28399999999999</v>
      </c>
      <c r="I17" s="18">
        <f t="shared" si="2"/>
        <v>0.1834862385321101</v>
      </c>
      <c r="J17" s="15">
        <f t="shared" si="3"/>
        <v>0</v>
      </c>
      <c r="Q17" s="1"/>
      <c r="U17" s="1"/>
      <c r="Y17" s="1"/>
      <c r="AC17">
        <f t="shared" si="4"/>
        <v>981</v>
      </c>
    </row>
    <row r="18" spans="2:29" x14ac:dyDescent="0.35">
      <c r="B18" s="16" t="s">
        <v>76</v>
      </c>
      <c r="C18" s="11">
        <v>976</v>
      </c>
      <c r="D18" s="25">
        <v>240.22999572753901</v>
      </c>
      <c r="E18" s="18">
        <f t="shared" si="0"/>
        <v>0</v>
      </c>
      <c r="F18" s="15">
        <f t="shared" si="1"/>
        <v>1</v>
      </c>
      <c r="G18" s="15">
        <v>1110</v>
      </c>
      <c r="H18" s="25">
        <v>1005.876</v>
      </c>
      <c r="I18" s="18">
        <f t="shared" si="2"/>
        <v>0.13729508196721313</v>
      </c>
      <c r="J18" s="15">
        <f t="shared" si="3"/>
        <v>0</v>
      </c>
      <c r="Q18" s="1"/>
      <c r="U18" s="1"/>
      <c r="Y18" s="1"/>
      <c r="AC18">
        <f t="shared" si="4"/>
        <v>976</v>
      </c>
    </row>
    <row r="19" spans="2:29" x14ac:dyDescent="0.35">
      <c r="B19" s="16" t="s">
        <v>77</v>
      </c>
      <c r="C19" s="11">
        <v>960</v>
      </c>
      <c r="D19" s="25">
        <v>209.94299316406199</v>
      </c>
      <c r="E19" s="18">
        <f t="shared" si="0"/>
        <v>0</v>
      </c>
      <c r="F19" s="15">
        <f t="shared" si="1"/>
        <v>1</v>
      </c>
      <c r="G19" s="15">
        <v>1107</v>
      </c>
      <c r="H19" s="25">
        <v>1070.2190000000001</v>
      </c>
      <c r="I19" s="18">
        <f t="shared" si="2"/>
        <v>0.15312500000000001</v>
      </c>
      <c r="J19" s="15">
        <f t="shared" si="3"/>
        <v>0</v>
      </c>
      <c r="Q19" s="1"/>
      <c r="U19" s="1"/>
      <c r="Y19" s="1"/>
      <c r="AC19">
        <f t="shared" si="4"/>
        <v>960</v>
      </c>
    </row>
    <row r="20" spans="2:29" ht="15.5" x14ac:dyDescent="0.35">
      <c r="B20" s="16" t="s">
        <v>78</v>
      </c>
      <c r="C20" s="11">
        <v>961</v>
      </c>
      <c r="D20" s="25">
        <v>212.58700561523401</v>
      </c>
      <c r="E20" s="18">
        <f t="shared" si="0"/>
        <v>0</v>
      </c>
      <c r="F20" s="15">
        <f t="shared" si="1"/>
        <v>1</v>
      </c>
      <c r="G20" s="32">
        <v>1044</v>
      </c>
      <c r="H20" s="33">
        <v>1088.876</v>
      </c>
      <c r="I20" s="18">
        <f t="shared" si="2"/>
        <v>8.6368366285119666E-2</v>
      </c>
      <c r="J20" s="15">
        <f t="shared" si="3"/>
        <v>0</v>
      </c>
      <c r="Q20" s="1"/>
      <c r="U20" s="1"/>
      <c r="Y20" s="1"/>
      <c r="AC20">
        <f t="shared" si="4"/>
        <v>961</v>
      </c>
    </row>
    <row r="21" spans="2:29" ht="15.5" x14ac:dyDescent="0.35">
      <c r="B21" s="16" t="s">
        <v>79</v>
      </c>
      <c r="C21" s="11">
        <v>986</v>
      </c>
      <c r="D21" s="25">
        <v>223.06900024414</v>
      </c>
      <c r="E21" s="18">
        <f t="shared" si="0"/>
        <v>0</v>
      </c>
      <c r="F21" s="15">
        <f t="shared" si="1"/>
        <v>1</v>
      </c>
      <c r="G21" s="32">
        <v>1154</v>
      </c>
      <c r="H21" s="33">
        <v>947.46199999999999</v>
      </c>
      <c r="I21" s="18">
        <f t="shared" si="2"/>
        <v>0.17038539553752535</v>
      </c>
      <c r="J21" s="15">
        <f t="shared" si="3"/>
        <v>0</v>
      </c>
      <c r="Q21" s="1"/>
      <c r="U21" s="1"/>
      <c r="Y21" s="1"/>
      <c r="AC21">
        <f t="shared" si="4"/>
        <v>986</v>
      </c>
    </row>
    <row r="22" spans="2:29" ht="15.5" x14ac:dyDescent="0.35">
      <c r="B22" s="16" t="s">
        <v>80</v>
      </c>
      <c r="C22" s="11">
        <v>1448</v>
      </c>
      <c r="D22" s="25">
        <v>222.21400451660099</v>
      </c>
      <c r="E22" s="18">
        <f t="shared" si="0"/>
        <v>0</v>
      </c>
      <c r="F22" s="15">
        <f t="shared" si="1"/>
        <v>1</v>
      </c>
      <c r="G22" s="32">
        <v>1692</v>
      </c>
      <c r="H22" s="33">
        <v>1369.5540000000001</v>
      </c>
      <c r="I22" s="18">
        <f t="shared" si="2"/>
        <v>0.16850828729281769</v>
      </c>
      <c r="J22" s="15">
        <f t="shared" si="3"/>
        <v>0</v>
      </c>
      <c r="Q22" s="1"/>
      <c r="U22" s="1"/>
      <c r="Y22" s="1"/>
      <c r="AC22">
        <f t="shared" si="4"/>
        <v>1448</v>
      </c>
    </row>
    <row r="23" spans="2:29" ht="15.5" x14ac:dyDescent="0.35">
      <c r="B23" s="16" t="s">
        <v>81</v>
      </c>
      <c r="C23" s="11">
        <v>1469</v>
      </c>
      <c r="D23" s="25">
        <v>261.29901123046801</v>
      </c>
      <c r="E23" s="18">
        <f t="shared" si="0"/>
        <v>0</v>
      </c>
      <c r="F23" s="15">
        <f t="shared" si="1"/>
        <v>1</v>
      </c>
      <c r="G23" s="32">
        <v>1766</v>
      </c>
      <c r="H23" s="33">
        <v>1219.778</v>
      </c>
      <c r="I23" s="18">
        <f t="shared" si="2"/>
        <v>0.2021783526208305</v>
      </c>
      <c r="J23" s="15">
        <f t="shared" si="3"/>
        <v>0</v>
      </c>
      <c r="Q23" s="1"/>
      <c r="U23" s="1"/>
      <c r="Y23" s="1"/>
      <c r="AC23">
        <f t="shared" si="4"/>
        <v>1469</v>
      </c>
    </row>
    <row r="24" spans="2:29" ht="15.5" x14ac:dyDescent="0.35">
      <c r="B24" s="16" t="s">
        <v>82</v>
      </c>
      <c r="C24" s="11">
        <v>1474</v>
      </c>
      <c r="D24" s="25">
        <v>251.46299743652301</v>
      </c>
      <c r="E24" s="18">
        <f t="shared" si="0"/>
        <v>0</v>
      </c>
      <c r="F24" s="15">
        <f t="shared" si="1"/>
        <v>1</v>
      </c>
      <c r="G24" s="32">
        <v>1681</v>
      </c>
      <c r="H24" s="33">
        <v>1204.24</v>
      </c>
      <c r="I24" s="18">
        <f t="shared" si="2"/>
        <v>0.14043419267299864</v>
      </c>
      <c r="J24" s="15">
        <f t="shared" si="3"/>
        <v>0</v>
      </c>
      <c r="Q24" s="1"/>
      <c r="U24" s="1"/>
      <c r="Y24" s="1"/>
      <c r="AC24">
        <f t="shared" si="4"/>
        <v>1474</v>
      </c>
    </row>
    <row r="25" spans="2:29" ht="15.5" x14ac:dyDescent="0.35">
      <c r="B25" s="16" t="s">
        <v>83</v>
      </c>
      <c r="C25" s="11">
        <v>1388</v>
      </c>
      <c r="D25" s="25">
        <v>256.15100097656199</v>
      </c>
      <c r="E25" s="18">
        <f t="shared" si="0"/>
        <v>0</v>
      </c>
      <c r="F25" s="15">
        <f t="shared" si="1"/>
        <v>1</v>
      </c>
      <c r="G25" s="32">
        <v>1610</v>
      </c>
      <c r="H25" s="33">
        <v>1292.354</v>
      </c>
      <c r="I25" s="18">
        <f t="shared" si="2"/>
        <v>0.15994236311239193</v>
      </c>
      <c r="J25" s="15">
        <f t="shared" si="3"/>
        <v>0</v>
      </c>
      <c r="Q25" s="1"/>
      <c r="U25" s="1"/>
      <c r="Y25" s="1"/>
      <c r="AC25">
        <f t="shared" si="4"/>
        <v>1388</v>
      </c>
    </row>
    <row r="26" spans="2:29" ht="15.5" x14ac:dyDescent="0.35">
      <c r="B26" s="16" t="s">
        <v>84</v>
      </c>
      <c r="C26" s="11">
        <v>1395</v>
      </c>
      <c r="D26" s="25">
        <v>250.85099792480401</v>
      </c>
      <c r="E26" s="18">
        <f t="shared" si="0"/>
        <v>0</v>
      </c>
      <c r="F26" s="15">
        <f t="shared" si="1"/>
        <v>1</v>
      </c>
      <c r="G26" s="32">
        <v>1650</v>
      </c>
      <c r="H26" s="33">
        <v>1098.83</v>
      </c>
      <c r="I26" s="18">
        <f t="shared" si="2"/>
        <v>0.18279569892473119</v>
      </c>
      <c r="J26" s="15">
        <f t="shared" si="3"/>
        <v>0</v>
      </c>
      <c r="Q26" s="1"/>
      <c r="U26" s="1"/>
      <c r="Y26" s="1"/>
      <c r="AC26">
        <f t="shared" si="4"/>
        <v>1395</v>
      </c>
    </row>
    <row r="27" spans="2:29" ht="15.5" x14ac:dyDescent="0.35">
      <c r="B27" s="16" t="s">
        <v>85</v>
      </c>
      <c r="C27" s="11">
        <v>452</v>
      </c>
      <c r="D27" s="25">
        <v>43.826000213622997</v>
      </c>
      <c r="E27" s="18">
        <f t="shared" si="0"/>
        <v>0</v>
      </c>
      <c r="F27" s="15">
        <f t="shared" si="1"/>
        <v>1</v>
      </c>
      <c r="G27" s="32">
        <v>468</v>
      </c>
      <c r="H27" s="33">
        <v>901.41899999999998</v>
      </c>
      <c r="I27" s="18">
        <f t="shared" si="2"/>
        <v>3.5398230088495575E-2</v>
      </c>
      <c r="J27" s="15">
        <f t="shared" si="3"/>
        <v>0</v>
      </c>
      <c r="Q27" s="1"/>
      <c r="U27" s="1"/>
      <c r="Y27" s="1"/>
      <c r="AC27">
        <f t="shared" si="4"/>
        <v>452</v>
      </c>
    </row>
    <row r="28" spans="2:29" ht="15.5" x14ac:dyDescent="0.35">
      <c r="B28" s="16" t="s">
        <v>86</v>
      </c>
      <c r="C28" s="11">
        <v>459</v>
      </c>
      <c r="D28" s="25">
        <v>42.285999298095703</v>
      </c>
      <c r="E28" s="18">
        <f t="shared" si="0"/>
        <v>0</v>
      </c>
      <c r="F28" s="15">
        <f t="shared" si="1"/>
        <v>1</v>
      </c>
      <c r="G28" s="32">
        <v>475</v>
      </c>
      <c r="H28" s="33">
        <v>925.97299999999996</v>
      </c>
      <c r="I28" s="18">
        <f t="shared" si="2"/>
        <v>3.4858387799564274E-2</v>
      </c>
      <c r="J28" s="15">
        <f t="shared" si="3"/>
        <v>0</v>
      </c>
      <c r="Q28" s="1"/>
      <c r="U28" s="1"/>
      <c r="Y28" s="1"/>
      <c r="AC28">
        <f t="shared" si="4"/>
        <v>459</v>
      </c>
    </row>
    <row r="29" spans="2:29" ht="15.5" x14ac:dyDescent="0.35">
      <c r="B29" s="16" t="s">
        <v>87</v>
      </c>
      <c r="C29" s="11">
        <v>468</v>
      </c>
      <c r="D29" s="25">
        <v>42.7760009765625</v>
      </c>
      <c r="E29" s="18">
        <f t="shared" si="0"/>
        <v>0</v>
      </c>
      <c r="F29" s="15">
        <f t="shared" si="1"/>
        <v>1</v>
      </c>
      <c r="G29" s="32">
        <v>469</v>
      </c>
      <c r="H29" s="33">
        <v>877.50400000000002</v>
      </c>
      <c r="I29" s="18">
        <f t="shared" si="2"/>
        <v>2.136752136752137E-3</v>
      </c>
      <c r="J29" s="15">
        <f t="shared" si="3"/>
        <v>0</v>
      </c>
      <c r="Q29" s="1"/>
      <c r="U29" s="1"/>
      <c r="Y29" s="1"/>
      <c r="AC29">
        <f t="shared" si="4"/>
        <v>468</v>
      </c>
    </row>
    <row r="30" spans="2:29" ht="15.5" x14ac:dyDescent="0.35">
      <c r="B30" s="16" t="s">
        <v>88</v>
      </c>
      <c r="C30" s="11">
        <v>485</v>
      </c>
      <c r="D30" s="25">
        <v>47.173000335693303</v>
      </c>
      <c r="E30" s="18">
        <f t="shared" si="0"/>
        <v>0</v>
      </c>
      <c r="F30" s="15">
        <f t="shared" si="1"/>
        <v>1</v>
      </c>
      <c r="G30" s="32">
        <v>495</v>
      </c>
      <c r="H30" s="33">
        <v>876.26800000000003</v>
      </c>
      <c r="I30" s="18">
        <f t="shared" si="2"/>
        <v>2.0618556701030927E-2</v>
      </c>
      <c r="J30" s="15">
        <f t="shared" si="3"/>
        <v>0</v>
      </c>
      <c r="Q30" s="1"/>
      <c r="U30" s="1"/>
      <c r="Y30" s="1"/>
      <c r="AC30">
        <f t="shared" si="4"/>
        <v>485</v>
      </c>
    </row>
    <row r="31" spans="2:29" ht="15.5" x14ac:dyDescent="0.35">
      <c r="B31" s="16" t="s">
        <v>89</v>
      </c>
      <c r="C31" s="11">
        <v>473</v>
      </c>
      <c r="D31" s="25">
        <v>39.847000122070298</v>
      </c>
      <c r="E31" s="18">
        <f t="shared" si="0"/>
        <v>0</v>
      </c>
      <c r="F31" s="15">
        <f t="shared" si="1"/>
        <v>1</v>
      </c>
      <c r="G31" s="32">
        <v>503</v>
      </c>
      <c r="H31" s="33">
        <v>855.05799999999999</v>
      </c>
      <c r="I31" s="18">
        <f t="shared" si="2"/>
        <v>6.3424947145877375E-2</v>
      </c>
      <c r="J31" s="15">
        <f t="shared" si="3"/>
        <v>0</v>
      </c>
      <c r="Q31" s="1"/>
      <c r="U31" s="1"/>
      <c r="Y31" s="1"/>
      <c r="AC31">
        <f t="shared" si="4"/>
        <v>473</v>
      </c>
    </row>
    <row r="32" spans="2:29" ht="15.5" x14ac:dyDescent="0.35">
      <c r="B32" s="16" t="s">
        <v>90</v>
      </c>
      <c r="C32" s="11">
        <v>777</v>
      </c>
      <c r="D32" s="25">
        <v>57.106998443603501</v>
      </c>
      <c r="E32" s="18">
        <f t="shared" si="0"/>
        <v>0</v>
      </c>
      <c r="F32" s="15">
        <f t="shared" si="1"/>
        <v>1</v>
      </c>
      <c r="G32" s="32">
        <v>809</v>
      </c>
      <c r="H32" s="33">
        <v>977.23</v>
      </c>
      <c r="I32" s="18">
        <f t="shared" si="2"/>
        <v>4.1184041184041183E-2</v>
      </c>
      <c r="J32" s="15">
        <f t="shared" si="3"/>
        <v>0</v>
      </c>
      <c r="Q32" s="1"/>
      <c r="U32" s="1"/>
      <c r="Y32" s="1"/>
      <c r="AC32">
        <f t="shared" si="4"/>
        <v>777</v>
      </c>
    </row>
    <row r="33" spans="2:29" ht="15.5" x14ac:dyDescent="0.35">
      <c r="B33" s="16" t="s">
        <v>91</v>
      </c>
      <c r="C33" s="11">
        <v>789</v>
      </c>
      <c r="D33" s="25">
        <v>56.171001434326101</v>
      </c>
      <c r="E33" s="18">
        <f t="shared" si="0"/>
        <v>0</v>
      </c>
      <c r="F33" s="15">
        <f t="shared" si="1"/>
        <v>1</v>
      </c>
      <c r="G33" s="32">
        <v>813</v>
      </c>
      <c r="H33" s="33">
        <v>941.31200000000001</v>
      </c>
      <c r="I33" s="18">
        <f t="shared" si="2"/>
        <v>3.0418250950570342E-2</v>
      </c>
      <c r="J33" s="15">
        <f t="shared" si="3"/>
        <v>0</v>
      </c>
      <c r="Q33" s="1"/>
      <c r="U33" s="1"/>
      <c r="Y33" s="1"/>
      <c r="AC33">
        <f t="shared" si="4"/>
        <v>789</v>
      </c>
    </row>
    <row r="34" spans="2:29" ht="15.5" x14ac:dyDescent="0.35">
      <c r="B34" s="16" t="s">
        <v>92</v>
      </c>
      <c r="C34" s="11">
        <v>762</v>
      </c>
      <c r="D34" s="25">
        <v>57.518001556396399</v>
      </c>
      <c r="E34" s="18">
        <f t="shared" si="0"/>
        <v>0</v>
      </c>
      <c r="F34" s="15">
        <f t="shared" si="1"/>
        <v>1</v>
      </c>
      <c r="G34" s="32">
        <v>782</v>
      </c>
      <c r="H34" s="33">
        <v>1021.1319999999999</v>
      </c>
      <c r="I34" s="18">
        <f t="shared" si="2"/>
        <v>2.6246719160104987E-2</v>
      </c>
      <c r="J34" s="15">
        <f t="shared" si="3"/>
        <v>0</v>
      </c>
      <c r="Q34" s="1"/>
      <c r="U34" s="1"/>
      <c r="Y34" s="1"/>
      <c r="AC34">
        <f t="shared" si="4"/>
        <v>762</v>
      </c>
    </row>
    <row r="35" spans="2:29" ht="15.5" x14ac:dyDescent="0.35">
      <c r="B35" s="16" t="s">
        <v>93</v>
      </c>
      <c r="C35" s="11">
        <v>795</v>
      </c>
      <c r="D35" s="25">
        <v>60.332000732421797</v>
      </c>
      <c r="E35" s="18">
        <f t="shared" si="0"/>
        <v>0</v>
      </c>
      <c r="F35" s="15">
        <f t="shared" si="1"/>
        <v>1</v>
      </c>
      <c r="G35" s="32">
        <v>808</v>
      </c>
      <c r="H35" s="33">
        <v>1008.908</v>
      </c>
      <c r="I35" s="18">
        <f t="shared" si="2"/>
        <v>1.6352201257861635E-2</v>
      </c>
      <c r="J35" s="15">
        <f t="shared" si="3"/>
        <v>0</v>
      </c>
      <c r="Q35" s="1"/>
      <c r="U35" s="1"/>
      <c r="Y35" s="1"/>
      <c r="AC35">
        <f t="shared" si="4"/>
        <v>795</v>
      </c>
    </row>
    <row r="36" spans="2:29" x14ac:dyDescent="0.35">
      <c r="B36" s="16" t="s">
        <v>94</v>
      </c>
      <c r="C36" s="11">
        <v>810</v>
      </c>
      <c r="D36" s="25">
        <v>62.449001312255803</v>
      </c>
      <c r="E36" s="18">
        <f t="shared" si="0"/>
        <v>0</v>
      </c>
      <c r="F36" s="15">
        <f t="shared" si="1"/>
        <v>1</v>
      </c>
      <c r="G36" s="15">
        <v>814</v>
      </c>
      <c r="H36" s="25">
        <v>1045.1590000000001</v>
      </c>
      <c r="I36" s="10">
        <f t="shared" si="2"/>
        <v>4.9382716049382715E-3</v>
      </c>
      <c r="J36" s="15">
        <f t="shared" si="3"/>
        <v>0</v>
      </c>
      <c r="Q36" s="1"/>
      <c r="U36" s="1"/>
      <c r="Y36" s="1"/>
      <c r="AC36">
        <f t="shared" si="4"/>
        <v>810</v>
      </c>
    </row>
    <row r="37" spans="2:29" ht="15.5" x14ac:dyDescent="0.35">
      <c r="B37" s="16" t="s">
        <v>95</v>
      </c>
      <c r="C37" s="11">
        <v>1260</v>
      </c>
      <c r="D37" s="25">
        <v>73.196998596191406</v>
      </c>
      <c r="E37" s="18">
        <f t="shared" si="0"/>
        <v>0</v>
      </c>
      <c r="F37" s="15">
        <f t="shared" si="1"/>
        <v>1</v>
      </c>
      <c r="G37" s="32">
        <v>1278</v>
      </c>
      <c r="H37" s="33">
        <v>1046.4590000000001</v>
      </c>
      <c r="I37" s="18">
        <f t="shared" si="2"/>
        <v>1.4285714285714285E-2</v>
      </c>
      <c r="J37" s="15">
        <f t="shared" si="3"/>
        <v>0</v>
      </c>
      <c r="Q37" s="1"/>
      <c r="U37" s="1"/>
      <c r="Y37" s="1"/>
      <c r="AC37">
        <f t="shared" si="4"/>
        <v>1260</v>
      </c>
    </row>
    <row r="38" spans="2:29" ht="15.5" x14ac:dyDescent="0.35">
      <c r="B38" s="16" t="s">
        <v>96</v>
      </c>
      <c r="C38" s="11">
        <v>1219</v>
      </c>
      <c r="D38" s="25">
        <v>70.455001831054602</v>
      </c>
      <c r="E38" s="18">
        <f t="shared" si="0"/>
        <v>0</v>
      </c>
      <c r="F38" s="15">
        <f t="shared" si="1"/>
        <v>1</v>
      </c>
      <c r="G38" s="32">
        <v>1294</v>
      </c>
      <c r="H38" s="33">
        <v>1108.627</v>
      </c>
      <c r="I38" s="18">
        <f t="shared" si="2"/>
        <v>6.1525840853158327E-2</v>
      </c>
      <c r="J38" s="15">
        <f t="shared" si="3"/>
        <v>0</v>
      </c>
      <c r="Q38" s="1"/>
      <c r="U38" s="1"/>
      <c r="Y38" s="1"/>
      <c r="AC38">
        <f t="shared" si="4"/>
        <v>1219</v>
      </c>
    </row>
    <row r="39" spans="2:29" ht="15.5" x14ac:dyDescent="0.35">
      <c r="B39" s="16" t="s">
        <v>97</v>
      </c>
      <c r="C39" s="11">
        <v>1212</v>
      </c>
      <c r="D39" s="25">
        <v>95.065002441406193</v>
      </c>
      <c r="E39" s="18">
        <f t="shared" si="0"/>
        <v>0</v>
      </c>
      <c r="F39" s="15">
        <f t="shared" si="1"/>
        <v>1</v>
      </c>
      <c r="G39" s="32">
        <v>1231</v>
      </c>
      <c r="H39" s="33">
        <v>1058.0039999999999</v>
      </c>
      <c r="I39" s="18">
        <f t="shared" si="2"/>
        <v>1.5676567656765675E-2</v>
      </c>
      <c r="J39" s="15">
        <f t="shared" si="3"/>
        <v>0</v>
      </c>
      <c r="Q39" s="1"/>
      <c r="U39" s="1"/>
      <c r="Y39" s="1"/>
      <c r="AC39">
        <f t="shared" si="4"/>
        <v>1212</v>
      </c>
    </row>
    <row r="40" spans="2:29" ht="15.5" x14ac:dyDescent="0.35">
      <c r="B40" s="16" t="s">
        <v>98</v>
      </c>
      <c r="C40" s="11">
        <v>1192</v>
      </c>
      <c r="D40" s="25">
        <v>71.988998413085895</v>
      </c>
      <c r="E40" s="18">
        <f t="shared" si="0"/>
        <v>0</v>
      </c>
      <c r="F40" s="15">
        <f t="shared" si="1"/>
        <v>1</v>
      </c>
      <c r="G40" s="32">
        <v>1267</v>
      </c>
      <c r="H40" s="33">
        <v>1005.2910000000001</v>
      </c>
      <c r="I40" s="18">
        <f t="shared" si="2"/>
        <v>6.2919463087248328E-2</v>
      </c>
      <c r="J40" s="15">
        <f t="shared" si="3"/>
        <v>0</v>
      </c>
      <c r="Q40" s="1"/>
      <c r="U40" s="1"/>
      <c r="Y40" s="1"/>
      <c r="AC40">
        <f t="shared" si="4"/>
        <v>1192</v>
      </c>
    </row>
    <row r="41" spans="2:29" ht="15.5" x14ac:dyDescent="0.35">
      <c r="B41" s="16" t="s">
        <v>99</v>
      </c>
      <c r="C41" s="11">
        <v>1199</v>
      </c>
      <c r="D41" s="25">
        <v>71.458999633789006</v>
      </c>
      <c r="E41" s="18">
        <f t="shared" si="0"/>
        <v>0</v>
      </c>
      <c r="F41" s="15">
        <f t="shared" si="1"/>
        <v>1</v>
      </c>
      <c r="G41" s="32">
        <v>1274</v>
      </c>
      <c r="H41" s="33">
        <v>1007.619</v>
      </c>
      <c r="I41" s="18">
        <f t="shared" si="2"/>
        <v>6.2552126772310257E-2</v>
      </c>
      <c r="J41" s="15">
        <f t="shared" si="3"/>
        <v>0</v>
      </c>
      <c r="Q41" s="1"/>
      <c r="U41" s="1"/>
      <c r="Y41" s="1"/>
      <c r="AC41">
        <f t="shared" si="4"/>
        <v>1199</v>
      </c>
    </row>
    <row r="42" spans="2:29" ht="15.5" x14ac:dyDescent="0.35">
      <c r="B42" s="16" t="s">
        <v>100</v>
      </c>
      <c r="C42" s="11">
        <v>415</v>
      </c>
      <c r="D42" s="25">
        <v>28.506999969482401</v>
      </c>
      <c r="E42" s="18">
        <f t="shared" si="0"/>
        <v>0</v>
      </c>
      <c r="F42" s="15">
        <f t="shared" si="1"/>
        <v>1</v>
      </c>
      <c r="G42" s="32">
        <v>419</v>
      </c>
      <c r="H42" s="33">
        <v>892.53599999999994</v>
      </c>
      <c r="I42" s="18">
        <f t="shared" si="2"/>
        <v>9.6385542168674707E-3</v>
      </c>
      <c r="J42" s="15">
        <f t="shared" si="3"/>
        <v>0</v>
      </c>
      <c r="Q42" s="1"/>
      <c r="U42" s="1"/>
      <c r="Y42" s="1"/>
      <c r="AC42">
        <f t="shared" si="4"/>
        <v>415</v>
      </c>
    </row>
    <row r="43" spans="2:29" ht="15.5" x14ac:dyDescent="0.35">
      <c r="B43" s="16" t="s">
        <v>101</v>
      </c>
      <c r="C43" s="11">
        <v>438</v>
      </c>
      <c r="D43" s="25">
        <v>26.812999725341701</v>
      </c>
      <c r="E43" s="18">
        <f t="shared" si="0"/>
        <v>0</v>
      </c>
      <c r="F43" s="15">
        <f t="shared" si="1"/>
        <v>1</v>
      </c>
      <c r="G43" s="32">
        <v>451</v>
      </c>
      <c r="H43" s="33">
        <v>867.71199999999999</v>
      </c>
      <c r="I43" s="18">
        <f t="shared" si="2"/>
        <v>2.9680365296803651E-2</v>
      </c>
      <c r="J43" s="15">
        <f t="shared" si="3"/>
        <v>0</v>
      </c>
      <c r="Q43" s="1"/>
      <c r="U43" s="1"/>
      <c r="Y43" s="1"/>
      <c r="AC43">
        <f t="shared" si="4"/>
        <v>438</v>
      </c>
    </row>
    <row r="44" spans="2:29" ht="15.5" x14ac:dyDescent="0.35">
      <c r="B44" s="16" t="s">
        <v>102</v>
      </c>
      <c r="C44" s="11">
        <v>421</v>
      </c>
      <c r="D44" s="25">
        <v>26.611000061035099</v>
      </c>
      <c r="E44" s="18">
        <f t="shared" si="0"/>
        <v>0</v>
      </c>
      <c r="F44" s="15">
        <f t="shared" si="1"/>
        <v>1</v>
      </c>
      <c r="G44" s="32">
        <v>429</v>
      </c>
      <c r="H44" s="33">
        <v>891.11699999999996</v>
      </c>
      <c r="I44" s="18">
        <f t="shared" si="2"/>
        <v>1.9002375296912115E-2</v>
      </c>
      <c r="J44" s="15">
        <f t="shared" si="3"/>
        <v>0</v>
      </c>
      <c r="Q44" s="1"/>
      <c r="U44" s="1"/>
      <c r="Y44" s="1"/>
      <c r="AC44">
        <f t="shared" si="4"/>
        <v>421</v>
      </c>
    </row>
    <row r="45" spans="2:29" ht="15.5" x14ac:dyDescent="0.35">
      <c r="B45" s="16" t="s">
        <v>103</v>
      </c>
      <c r="C45" s="11">
        <v>437</v>
      </c>
      <c r="D45" s="25">
        <v>28.018999099731399</v>
      </c>
      <c r="E45" s="18">
        <f t="shared" si="0"/>
        <v>0</v>
      </c>
      <c r="F45" s="15">
        <f t="shared" si="1"/>
        <v>1</v>
      </c>
      <c r="G45" s="32">
        <v>450</v>
      </c>
      <c r="H45" s="33">
        <v>906.00099999999998</v>
      </c>
      <c r="I45" s="18">
        <f t="shared" si="2"/>
        <v>2.9748283752860413E-2</v>
      </c>
      <c r="J45" s="15">
        <f t="shared" si="3"/>
        <v>0</v>
      </c>
      <c r="Q45" s="1"/>
      <c r="U45" s="1"/>
      <c r="Y45" s="1"/>
      <c r="AC45">
        <f t="shared" si="4"/>
        <v>437</v>
      </c>
    </row>
    <row r="46" spans="2:29" ht="15.5" x14ac:dyDescent="0.35">
      <c r="B46" s="16" t="s">
        <v>104</v>
      </c>
      <c r="C46" s="11">
        <v>413</v>
      </c>
      <c r="D46" s="25">
        <v>29.209999084472599</v>
      </c>
      <c r="E46" s="18">
        <f t="shared" si="0"/>
        <v>0</v>
      </c>
      <c r="F46" s="15">
        <f t="shared" si="1"/>
        <v>1</v>
      </c>
      <c r="G46" s="32">
        <v>425</v>
      </c>
      <c r="H46" s="33">
        <v>883.28499999999997</v>
      </c>
      <c r="I46" s="18">
        <f t="shared" si="2"/>
        <v>2.9055690072639227E-2</v>
      </c>
      <c r="J46" s="15">
        <f t="shared" si="3"/>
        <v>0</v>
      </c>
      <c r="Q46" s="1"/>
      <c r="U46" s="1"/>
      <c r="Y46" s="1"/>
      <c r="AC46">
        <f t="shared" si="4"/>
        <v>413</v>
      </c>
    </row>
    <row r="47" spans="2:29" ht="15.5" x14ac:dyDescent="0.35">
      <c r="B47" s="16" t="s">
        <v>105</v>
      </c>
      <c r="C47" s="11">
        <v>734</v>
      </c>
      <c r="D47" s="25">
        <v>36.573001861572202</v>
      </c>
      <c r="E47" s="18">
        <f t="shared" si="0"/>
        <v>0</v>
      </c>
      <c r="F47" s="15">
        <f t="shared" si="1"/>
        <v>1</v>
      </c>
      <c r="G47" s="32">
        <v>748</v>
      </c>
      <c r="H47" s="33">
        <v>929.81600000000003</v>
      </c>
      <c r="I47" s="18">
        <f t="shared" si="2"/>
        <v>1.9073569482288829E-2</v>
      </c>
      <c r="J47" s="15">
        <f t="shared" si="3"/>
        <v>0</v>
      </c>
      <c r="Q47" s="1"/>
      <c r="U47" s="1"/>
      <c r="Y47" s="1"/>
      <c r="AC47">
        <f t="shared" si="4"/>
        <v>734</v>
      </c>
    </row>
    <row r="48" spans="2:29" ht="15.5" x14ac:dyDescent="0.35">
      <c r="B48" s="16" t="s">
        <v>106</v>
      </c>
      <c r="C48" s="11">
        <v>714</v>
      </c>
      <c r="D48" s="25">
        <v>40.0989990234375</v>
      </c>
      <c r="E48" s="18">
        <f t="shared" si="0"/>
        <v>0</v>
      </c>
      <c r="F48" s="15">
        <f t="shared" si="1"/>
        <v>1</v>
      </c>
      <c r="G48" s="32">
        <v>744</v>
      </c>
      <c r="H48" s="33">
        <v>913.49699999999996</v>
      </c>
      <c r="I48" s="18">
        <f t="shared" si="2"/>
        <v>4.2016806722689079E-2</v>
      </c>
      <c r="J48" s="15">
        <f t="shared" si="3"/>
        <v>0</v>
      </c>
      <c r="Q48" s="1"/>
      <c r="U48" s="1"/>
      <c r="Y48" s="1"/>
      <c r="AC48">
        <f t="shared" si="4"/>
        <v>714</v>
      </c>
    </row>
    <row r="49" spans="2:29" ht="15.5" x14ac:dyDescent="0.35">
      <c r="B49" s="16" t="s">
        <v>107</v>
      </c>
      <c r="C49" s="11">
        <v>717</v>
      </c>
      <c r="D49" s="25">
        <v>36.527999877929602</v>
      </c>
      <c r="E49" s="18">
        <f t="shared" si="0"/>
        <v>0</v>
      </c>
      <c r="F49" s="15">
        <f t="shared" si="1"/>
        <v>1</v>
      </c>
      <c r="G49" s="32">
        <v>729</v>
      </c>
      <c r="H49" s="33">
        <v>902.35400000000004</v>
      </c>
      <c r="I49" s="18">
        <f t="shared" si="2"/>
        <v>1.6736401673640166E-2</v>
      </c>
      <c r="J49" s="15">
        <f t="shared" si="3"/>
        <v>0</v>
      </c>
      <c r="Q49" s="1"/>
      <c r="U49" s="1"/>
      <c r="Y49" s="1"/>
      <c r="AC49">
        <f t="shared" si="4"/>
        <v>717</v>
      </c>
    </row>
    <row r="50" spans="2:29" ht="15.5" x14ac:dyDescent="0.35">
      <c r="B50" s="16" t="s">
        <v>108</v>
      </c>
      <c r="C50" s="11">
        <v>738</v>
      </c>
      <c r="D50" s="25">
        <v>37.166000366210902</v>
      </c>
      <c r="E50" s="18">
        <f t="shared" si="0"/>
        <v>0</v>
      </c>
      <c r="F50" s="15">
        <f t="shared" si="1"/>
        <v>1</v>
      </c>
      <c r="G50" s="32">
        <v>773</v>
      </c>
      <c r="H50" s="33">
        <v>916.44500000000005</v>
      </c>
      <c r="I50" s="18">
        <f t="shared" si="2"/>
        <v>4.7425474254742549E-2</v>
      </c>
      <c r="J50" s="15">
        <f t="shared" si="3"/>
        <v>0</v>
      </c>
      <c r="Q50" s="1"/>
      <c r="U50" s="1"/>
      <c r="Y50" s="1"/>
      <c r="AC50">
        <f t="shared" si="4"/>
        <v>738</v>
      </c>
    </row>
    <row r="51" spans="2:29" ht="15.5" x14ac:dyDescent="0.35">
      <c r="B51" s="16" t="s">
        <v>109</v>
      </c>
      <c r="C51" s="11">
        <v>761</v>
      </c>
      <c r="D51" s="25">
        <v>40.666000366210902</v>
      </c>
      <c r="E51" s="18">
        <f t="shared" si="0"/>
        <v>0</v>
      </c>
      <c r="F51" s="15">
        <f t="shared" si="1"/>
        <v>1</v>
      </c>
      <c r="G51" s="32">
        <v>786</v>
      </c>
      <c r="H51" s="33">
        <v>920.69</v>
      </c>
      <c r="I51" s="18">
        <f t="shared" si="2"/>
        <v>3.2851511169513799E-2</v>
      </c>
      <c r="J51" s="15">
        <f t="shared" si="3"/>
        <v>0</v>
      </c>
      <c r="Q51" s="1"/>
      <c r="U51" s="1"/>
      <c r="Y51" s="1"/>
      <c r="AC51">
        <f t="shared" si="4"/>
        <v>761</v>
      </c>
    </row>
    <row r="52" spans="2:29" ht="15.5" x14ac:dyDescent="0.35">
      <c r="B52" s="16" t="s">
        <v>110</v>
      </c>
      <c r="C52" s="11">
        <v>1208</v>
      </c>
      <c r="D52" s="25">
        <v>40.255001068115199</v>
      </c>
      <c r="E52" s="18">
        <f t="shared" si="0"/>
        <v>0</v>
      </c>
      <c r="F52" s="15">
        <f t="shared" si="1"/>
        <v>1</v>
      </c>
      <c r="G52" s="32">
        <v>1229</v>
      </c>
      <c r="H52" s="33">
        <v>927.94200000000001</v>
      </c>
      <c r="I52" s="18">
        <f t="shared" si="2"/>
        <v>1.7384105960264899E-2</v>
      </c>
      <c r="J52" s="15">
        <f t="shared" si="3"/>
        <v>0</v>
      </c>
      <c r="Q52" s="1"/>
      <c r="U52" s="1"/>
      <c r="Y52" s="1"/>
      <c r="AC52">
        <f t="shared" si="4"/>
        <v>1208</v>
      </c>
    </row>
    <row r="53" spans="2:29" ht="15.5" x14ac:dyDescent="0.35">
      <c r="B53" s="16" t="s">
        <v>111</v>
      </c>
      <c r="C53" s="11">
        <v>1230</v>
      </c>
      <c r="D53" s="25">
        <v>39.923999786376903</v>
      </c>
      <c r="E53" s="18">
        <f t="shared" si="0"/>
        <v>0</v>
      </c>
      <c r="F53" s="15">
        <f t="shared" si="1"/>
        <v>1</v>
      </c>
      <c r="G53" s="32">
        <v>1246</v>
      </c>
      <c r="H53" s="33">
        <v>929.90200000000004</v>
      </c>
      <c r="I53" s="18">
        <f t="shared" si="2"/>
        <v>1.3008130081300813E-2</v>
      </c>
      <c r="J53" s="15">
        <f t="shared" si="3"/>
        <v>0</v>
      </c>
      <c r="Q53" s="1"/>
      <c r="U53" s="1"/>
      <c r="Y53" s="1"/>
      <c r="AC53">
        <f t="shared" si="4"/>
        <v>1230</v>
      </c>
    </row>
    <row r="54" spans="2:29" ht="15.5" x14ac:dyDescent="0.35">
      <c r="B54" s="16" t="s">
        <v>112</v>
      </c>
      <c r="C54" s="11">
        <v>1216</v>
      </c>
      <c r="D54" s="25">
        <v>40.6119995117187</v>
      </c>
      <c r="E54" s="18">
        <f t="shared" si="0"/>
        <v>0</v>
      </c>
      <c r="F54" s="15">
        <f t="shared" si="1"/>
        <v>1</v>
      </c>
      <c r="G54" s="32">
        <v>1226</v>
      </c>
      <c r="H54" s="33">
        <v>923.72400000000005</v>
      </c>
      <c r="I54" s="18">
        <f t="shared" si="2"/>
        <v>8.2236842105263153E-3</v>
      </c>
      <c r="J54" s="15">
        <f t="shared" si="3"/>
        <v>0</v>
      </c>
      <c r="Q54" s="1"/>
      <c r="U54" s="1"/>
      <c r="Y54" s="1"/>
      <c r="AC54">
        <f t="shared" si="4"/>
        <v>1216</v>
      </c>
    </row>
    <row r="55" spans="2:29" ht="15.5" x14ac:dyDescent="0.35">
      <c r="B55" s="16" t="s">
        <v>113</v>
      </c>
      <c r="C55" s="11">
        <v>1197</v>
      </c>
      <c r="D55" s="25">
        <v>43.9539985656738</v>
      </c>
      <c r="E55" s="18">
        <f t="shared" si="0"/>
        <v>0</v>
      </c>
      <c r="F55" s="15">
        <f t="shared" si="1"/>
        <v>1</v>
      </c>
      <c r="G55" s="32">
        <v>1197</v>
      </c>
      <c r="H55" s="33">
        <v>922.45699999999999</v>
      </c>
      <c r="I55" s="18">
        <f t="shared" si="2"/>
        <v>0</v>
      </c>
      <c r="J55" s="15">
        <f t="shared" si="3"/>
        <v>1</v>
      </c>
      <c r="Q55" s="1"/>
      <c r="U55" s="1"/>
      <c r="Y55" s="1"/>
      <c r="AC55">
        <f t="shared" si="4"/>
        <v>1197</v>
      </c>
    </row>
    <row r="56" spans="2:29" ht="15.5" x14ac:dyDescent="0.35">
      <c r="B56" s="16" t="s">
        <v>114</v>
      </c>
      <c r="C56" s="11">
        <v>1197</v>
      </c>
      <c r="D56" s="25">
        <v>41.541000366210902</v>
      </c>
      <c r="E56" s="18">
        <f t="shared" si="0"/>
        <v>0</v>
      </c>
      <c r="F56" s="15">
        <f t="shared" si="1"/>
        <v>1</v>
      </c>
      <c r="G56" s="32">
        <v>1199</v>
      </c>
      <c r="H56" s="33">
        <v>922.76800000000003</v>
      </c>
      <c r="I56" s="18">
        <f t="shared" si="2"/>
        <v>1.6708437761069339E-3</v>
      </c>
      <c r="J56" s="15">
        <f t="shared" si="3"/>
        <v>0</v>
      </c>
      <c r="Q56" s="1"/>
      <c r="U56" s="1"/>
      <c r="Y56" s="1"/>
      <c r="AC56">
        <f t="shared" si="4"/>
        <v>1197</v>
      </c>
    </row>
    <row r="57" spans="2:29" ht="15.5" x14ac:dyDescent="0.35">
      <c r="B57" s="16" t="s">
        <v>115</v>
      </c>
      <c r="C57" s="11">
        <v>927</v>
      </c>
      <c r="D57" s="25">
        <v>1014.88897705078</v>
      </c>
      <c r="E57" s="18">
        <f t="shared" si="0"/>
        <v>0</v>
      </c>
      <c r="F57" s="15">
        <f t="shared" si="1"/>
        <v>1</v>
      </c>
      <c r="G57" s="32">
        <v>1073</v>
      </c>
      <c r="H57" s="33">
        <v>1803.192</v>
      </c>
      <c r="I57" s="18">
        <f t="shared" si="2"/>
        <v>0.1574973031283711</v>
      </c>
      <c r="J57" s="15">
        <f t="shared" si="3"/>
        <v>0</v>
      </c>
      <c r="Q57" s="1"/>
      <c r="U57" s="1"/>
      <c r="Y57" s="1"/>
      <c r="AC57">
        <f t="shared" si="4"/>
        <v>927</v>
      </c>
    </row>
    <row r="58" spans="2:29" ht="15.5" x14ac:dyDescent="0.35">
      <c r="B58" s="16" t="s">
        <v>116</v>
      </c>
      <c r="C58" s="31">
        <v>862</v>
      </c>
      <c r="D58" s="25">
        <v>858.23797607421795</v>
      </c>
      <c r="E58" s="18">
        <f t="shared" si="0"/>
        <v>0</v>
      </c>
      <c r="F58" s="15">
        <f t="shared" si="1"/>
        <v>1</v>
      </c>
      <c r="G58" s="32">
        <v>1058</v>
      </c>
      <c r="H58" s="33">
        <v>1804.194</v>
      </c>
      <c r="I58" s="18">
        <f t="shared" si="2"/>
        <v>0.22737819025522041</v>
      </c>
      <c r="J58" s="15">
        <f t="shared" si="3"/>
        <v>0</v>
      </c>
      <c r="M58" s="1"/>
      <c r="Q58" s="1"/>
      <c r="U58" s="1"/>
      <c r="Y58" s="1"/>
      <c r="AC58">
        <f t="shared" si="4"/>
        <v>862</v>
      </c>
    </row>
    <row r="59" spans="2:29" ht="15.5" x14ac:dyDescent="0.35">
      <c r="B59" s="16" t="s">
        <v>117</v>
      </c>
      <c r="C59" s="31">
        <v>895</v>
      </c>
      <c r="D59" s="25">
        <v>1090.67700195312</v>
      </c>
      <c r="E59" s="18">
        <f t="shared" si="0"/>
        <v>0</v>
      </c>
      <c r="F59" s="15">
        <f t="shared" si="1"/>
        <v>1</v>
      </c>
      <c r="G59" s="32">
        <v>1070</v>
      </c>
      <c r="H59" s="33">
        <v>1818.241</v>
      </c>
      <c r="I59" s="18">
        <f t="shared" si="2"/>
        <v>0.19553072625698323</v>
      </c>
      <c r="J59" s="15">
        <f t="shared" si="3"/>
        <v>0</v>
      </c>
      <c r="M59" s="1"/>
      <c r="Q59" s="1"/>
      <c r="U59" s="1"/>
      <c r="Y59" s="1"/>
      <c r="AC59">
        <f t="shared" si="4"/>
        <v>895</v>
      </c>
    </row>
    <row r="60" spans="2:29" ht="15.5" x14ac:dyDescent="0.35">
      <c r="B60" s="16" t="s">
        <v>118</v>
      </c>
      <c r="C60" s="11">
        <v>896</v>
      </c>
      <c r="D60" s="25">
        <v>960.16198730468705</v>
      </c>
      <c r="E60" s="18">
        <f t="shared" si="0"/>
        <v>0</v>
      </c>
      <c r="F60" s="15">
        <f t="shared" si="1"/>
        <v>1</v>
      </c>
      <c r="G60" s="32">
        <v>1051</v>
      </c>
      <c r="H60" s="33">
        <v>1804.4549999999999</v>
      </c>
      <c r="I60" s="18">
        <f t="shared" si="2"/>
        <v>0.17299107142857142</v>
      </c>
      <c r="J60" s="15">
        <f t="shared" si="3"/>
        <v>0</v>
      </c>
      <c r="Q60" s="1"/>
      <c r="U60" s="1"/>
      <c r="Y60" s="1"/>
      <c r="AC60">
        <f t="shared" si="4"/>
        <v>896</v>
      </c>
    </row>
    <row r="61" spans="2:29" ht="15.5" x14ac:dyDescent="0.35">
      <c r="B61" s="16" t="s">
        <v>119</v>
      </c>
      <c r="C61" s="11">
        <v>887</v>
      </c>
      <c r="D61" s="25">
        <v>1023.90600585937</v>
      </c>
      <c r="E61" s="18">
        <f t="shared" si="0"/>
        <v>0</v>
      </c>
      <c r="F61" s="15">
        <f t="shared" si="1"/>
        <v>1</v>
      </c>
      <c r="G61" s="32">
        <v>1068</v>
      </c>
      <c r="H61" s="33">
        <v>1817.499</v>
      </c>
      <c r="I61" s="18">
        <f t="shared" si="2"/>
        <v>0.20405862457722659</v>
      </c>
      <c r="J61" s="15">
        <f t="shared" si="3"/>
        <v>0</v>
      </c>
      <c r="Q61" s="1"/>
      <c r="U61" s="1"/>
      <c r="Y61" s="1"/>
      <c r="AC61">
        <f t="shared" si="4"/>
        <v>887</v>
      </c>
    </row>
    <row r="62" spans="2:29" ht="15.5" x14ac:dyDescent="0.35">
      <c r="B62" s="16" t="s">
        <v>120</v>
      </c>
      <c r="C62" s="11">
        <v>1440</v>
      </c>
      <c r="D62" s="25">
        <v>1269.64404296875</v>
      </c>
      <c r="E62" s="18">
        <f t="shared" si="0"/>
        <v>0</v>
      </c>
      <c r="F62" s="15">
        <f t="shared" si="1"/>
        <v>1</v>
      </c>
      <c r="G62" s="32">
        <v>1934</v>
      </c>
      <c r="H62" s="33">
        <v>1805.2829999999999</v>
      </c>
      <c r="I62" s="18">
        <f t="shared" si="2"/>
        <v>0.34305555555555556</v>
      </c>
      <c r="J62" s="15">
        <f t="shared" si="3"/>
        <v>0</v>
      </c>
      <c r="Q62" s="1"/>
      <c r="U62" s="1"/>
      <c r="Y62" s="1"/>
      <c r="AC62">
        <f t="shared" si="4"/>
        <v>1440</v>
      </c>
    </row>
    <row r="63" spans="2:29" ht="15.5" x14ac:dyDescent="0.35">
      <c r="B63" s="16" t="s">
        <v>121</v>
      </c>
      <c r="C63" s="11">
        <v>1459</v>
      </c>
      <c r="D63" s="25">
        <v>1262.88696289062</v>
      </c>
      <c r="E63" s="18">
        <f t="shared" si="0"/>
        <v>0</v>
      </c>
      <c r="F63" s="15">
        <f t="shared" si="1"/>
        <v>1</v>
      </c>
      <c r="G63" s="32">
        <v>2010</v>
      </c>
      <c r="H63" s="33">
        <v>1806.732</v>
      </c>
      <c r="I63" s="18">
        <f t="shared" si="2"/>
        <v>0.37765592871830023</v>
      </c>
      <c r="J63" s="15">
        <f t="shared" si="3"/>
        <v>0</v>
      </c>
      <c r="Q63" s="1"/>
      <c r="U63" s="1"/>
      <c r="Y63" s="1"/>
      <c r="AC63">
        <f t="shared" si="4"/>
        <v>1459</v>
      </c>
    </row>
    <row r="64" spans="2:29" ht="15.5" x14ac:dyDescent="0.35">
      <c r="B64" s="16" t="s">
        <v>122</v>
      </c>
      <c r="C64" s="11">
        <v>1412</v>
      </c>
      <c r="D64" s="25">
        <v>1288.0419921875</v>
      </c>
      <c r="E64" s="18">
        <f t="shared" si="0"/>
        <v>0</v>
      </c>
      <c r="F64" s="15">
        <f t="shared" si="1"/>
        <v>1</v>
      </c>
      <c r="G64" s="32">
        <v>1910</v>
      </c>
      <c r="H64" s="33">
        <v>1808.7629999999999</v>
      </c>
      <c r="I64" s="18">
        <f t="shared" si="2"/>
        <v>0.35269121813031162</v>
      </c>
      <c r="J64" s="15">
        <f t="shared" si="3"/>
        <v>0</v>
      </c>
      <c r="Q64" s="1"/>
      <c r="U64" s="1"/>
      <c r="Y64" s="1"/>
      <c r="AC64">
        <f t="shared" si="4"/>
        <v>1412</v>
      </c>
    </row>
    <row r="65" spans="1:29" ht="15.5" x14ac:dyDescent="0.35">
      <c r="B65" s="16" t="s">
        <v>123</v>
      </c>
      <c r="C65" s="11">
        <v>1394</v>
      </c>
      <c r="D65" s="25">
        <v>1322.81896972656</v>
      </c>
      <c r="E65" s="18">
        <f t="shared" si="0"/>
        <v>0</v>
      </c>
      <c r="F65" s="15">
        <f t="shared" si="1"/>
        <v>1</v>
      </c>
      <c r="G65" s="32">
        <v>1956</v>
      </c>
      <c r="H65" s="33">
        <v>1804.627</v>
      </c>
      <c r="I65" s="18">
        <f t="shared" si="2"/>
        <v>0.4031563845050215</v>
      </c>
      <c r="J65" s="15">
        <f t="shared" si="3"/>
        <v>0</v>
      </c>
      <c r="Q65" s="1"/>
      <c r="U65" s="1"/>
      <c r="Y65" s="1"/>
      <c r="AC65">
        <f t="shared" si="4"/>
        <v>1394</v>
      </c>
    </row>
    <row r="66" spans="1:29" ht="15.5" x14ac:dyDescent="0.35">
      <c r="B66" s="16" t="s">
        <v>124</v>
      </c>
      <c r="C66" s="11">
        <v>1438</v>
      </c>
      <c r="D66" s="25">
        <v>1424.21105957031</v>
      </c>
      <c r="E66" s="18">
        <f t="shared" si="0"/>
        <v>0</v>
      </c>
      <c r="F66" s="15">
        <f t="shared" si="1"/>
        <v>1</v>
      </c>
      <c r="G66" s="32">
        <v>1980</v>
      </c>
      <c r="H66" s="33">
        <v>1813.4059999999999</v>
      </c>
      <c r="I66" s="18">
        <f t="shared" si="2"/>
        <v>0.3769123783031989</v>
      </c>
      <c r="J66" s="15">
        <f t="shared" si="3"/>
        <v>0</v>
      </c>
      <c r="Q66" s="1"/>
      <c r="U66" s="1"/>
      <c r="Y66" s="1"/>
      <c r="AC66">
        <f t="shared" si="4"/>
        <v>1438</v>
      </c>
    </row>
    <row r="67" spans="1:29" ht="15.5" x14ac:dyDescent="0.35">
      <c r="B67" s="16" t="s">
        <v>125</v>
      </c>
      <c r="C67" s="11">
        <v>2279</v>
      </c>
      <c r="D67" s="25">
        <v>1741.24401855468</v>
      </c>
      <c r="E67" s="18">
        <f t="shared" si="0"/>
        <v>0</v>
      </c>
      <c r="F67" s="15">
        <f t="shared" si="1"/>
        <v>1</v>
      </c>
      <c r="G67" s="32">
        <v>3433</v>
      </c>
      <c r="H67" s="33">
        <v>1819.43</v>
      </c>
      <c r="I67" s="18">
        <f t="shared" si="2"/>
        <v>0.50636243966652039</v>
      </c>
      <c r="J67" s="15">
        <f t="shared" si="3"/>
        <v>0</v>
      </c>
      <c r="Q67" s="1"/>
      <c r="U67" s="1"/>
      <c r="Y67" s="1"/>
      <c r="AC67">
        <f t="shared" si="4"/>
        <v>2279</v>
      </c>
    </row>
    <row r="68" spans="1:29" ht="15.5" x14ac:dyDescent="0.35">
      <c r="A68" t="s">
        <v>39</v>
      </c>
      <c r="B68" s="16" t="s">
        <v>126</v>
      </c>
      <c r="C68" s="11">
        <v>2156</v>
      </c>
      <c r="D68" s="25">
        <v>1554.72204589843</v>
      </c>
      <c r="E68" s="18">
        <f t="shared" si="0"/>
        <v>0</v>
      </c>
      <c r="F68" s="15">
        <f t="shared" si="1"/>
        <v>1</v>
      </c>
      <c r="G68" s="32">
        <v>3494</v>
      </c>
      <c r="H68" s="33">
        <v>1812.106</v>
      </c>
      <c r="I68" s="18">
        <f t="shared" si="2"/>
        <v>0.62059369202226344</v>
      </c>
      <c r="J68" s="15">
        <f t="shared" si="3"/>
        <v>0</v>
      </c>
      <c r="Q68" s="1"/>
      <c r="U68" s="1"/>
      <c r="Y68" s="1"/>
      <c r="AC68">
        <f t="shared" si="4"/>
        <v>2156</v>
      </c>
    </row>
    <row r="69" spans="1:29" ht="15.5" x14ac:dyDescent="0.35">
      <c r="B69" s="16" t="s">
        <v>127</v>
      </c>
      <c r="C69" s="11">
        <v>2215</v>
      </c>
      <c r="D69" s="25">
        <v>1483.52600097656</v>
      </c>
      <c r="E69" s="18">
        <f t="shared" si="0"/>
        <v>0</v>
      </c>
      <c r="F69" s="15">
        <f t="shared" si="1"/>
        <v>1</v>
      </c>
      <c r="G69" s="32">
        <v>3320</v>
      </c>
      <c r="H69" s="33">
        <v>1820.5519999999999</v>
      </c>
      <c r="I69" s="18">
        <f t="shared" si="2"/>
        <v>0.49887133182844245</v>
      </c>
      <c r="J69" s="15">
        <f t="shared" si="3"/>
        <v>0</v>
      </c>
      <c r="Q69" s="1"/>
      <c r="U69" s="1"/>
      <c r="Y69" s="1"/>
      <c r="AC69">
        <f t="shared" si="4"/>
        <v>2215</v>
      </c>
    </row>
    <row r="70" spans="1:29" ht="15.5" x14ac:dyDescent="0.35">
      <c r="B70" s="16" t="s">
        <v>128</v>
      </c>
      <c r="C70" s="11">
        <v>2214</v>
      </c>
      <c r="D70" s="25">
        <v>1530.54504394531</v>
      </c>
      <c r="E70" s="18">
        <f t="shared" si="0"/>
        <v>0</v>
      </c>
      <c r="F70" s="15">
        <f t="shared" si="1"/>
        <v>1</v>
      </c>
      <c r="G70" s="32">
        <v>3556</v>
      </c>
      <c r="H70" s="33">
        <v>1803.4449999999999</v>
      </c>
      <c r="I70" s="18">
        <f t="shared" si="2"/>
        <v>0.60614272809394765</v>
      </c>
      <c r="J70" s="15">
        <f t="shared" si="3"/>
        <v>0</v>
      </c>
      <c r="Q70" s="1"/>
      <c r="U70" s="1"/>
      <c r="Y70" s="1"/>
      <c r="AC70">
        <f t="shared" si="4"/>
        <v>2214</v>
      </c>
    </row>
    <row r="71" spans="1:29" ht="15.5" x14ac:dyDescent="0.35">
      <c r="B71" s="16" t="s">
        <v>129</v>
      </c>
      <c r="C71" s="11">
        <v>2157</v>
      </c>
      <c r="D71" s="25">
        <v>1551.84997558593</v>
      </c>
      <c r="E71" s="18">
        <f t="shared" si="0"/>
        <v>0</v>
      </c>
      <c r="F71" s="15">
        <f t="shared" si="1"/>
        <v>1</v>
      </c>
      <c r="G71" s="32">
        <v>3471</v>
      </c>
      <c r="H71" s="33">
        <v>1805.703</v>
      </c>
      <c r="I71" s="18">
        <f t="shared" si="2"/>
        <v>0.60917941585535462</v>
      </c>
      <c r="J71" s="15">
        <f t="shared" si="3"/>
        <v>0</v>
      </c>
      <c r="Q71" s="1"/>
      <c r="U71" s="1"/>
      <c r="Y71" s="1"/>
      <c r="AC71">
        <f t="shared" si="4"/>
        <v>2157</v>
      </c>
    </row>
    <row r="72" spans="1:29" ht="15.5" x14ac:dyDescent="0.35">
      <c r="B72" s="16" t="s">
        <v>130</v>
      </c>
      <c r="C72" s="11">
        <v>700</v>
      </c>
      <c r="D72" s="25">
        <v>244.40100097656199</v>
      </c>
      <c r="E72" s="18">
        <f t="shared" si="0"/>
        <v>0</v>
      </c>
      <c r="F72" s="15">
        <f t="shared" si="1"/>
        <v>1</v>
      </c>
      <c r="G72" s="32">
        <v>860</v>
      </c>
      <c r="H72" s="33">
        <v>1839.038</v>
      </c>
      <c r="I72" s="18">
        <f t="shared" si="2"/>
        <v>0.22857142857142856</v>
      </c>
      <c r="J72" s="15">
        <f t="shared" si="3"/>
        <v>0</v>
      </c>
      <c r="Q72" s="1"/>
      <c r="U72" s="1"/>
      <c r="Y72" s="1"/>
      <c r="AC72">
        <f t="shared" si="4"/>
        <v>700</v>
      </c>
    </row>
    <row r="73" spans="1:29" ht="15.5" x14ac:dyDescent="0.35">
      <c r="B73" s="16" t="s">
        <v>131</v>
      </c>
      <c r="C73" s="11">
        <v>713</v>
      </c>
      <c r="D73" s="25">
        <v>228.97700500488199</v>
      </c>
      <c r="E73" s="18">
        <f t="shared" si="0"/>
        <v>0</v>
      </c>
      <c r="F73" s="15">
        <f t="shared" si="1"/>
        <v>1</v>
      </c>
      <c r="G73" s="32">
        <v>858</v>
      </c>
      <c r="H73" s="33">
        <v>1827</v>
      </c>
      <c r="I73" s="18">
        <f t="shared" si="2"/>
        <v>0.20336605890603085</v>
      </c>
      <c r="J73" s="15">
        <f t="shared" si="3"/>
        <v>0</v>
      </c>
      <c r="Q73" s="1"/>
      <c r="U73" s="1"/>
      <c r="Y73" s="1"/>
      <c r="AC73">
        <f t="shared" si="4"/>
        <v>713</v>
      </c>
    </row>
    <row r="74" spans="1:29" ht="15.5" x14ac:dyDescent="0.35">
      <c r="B74" s="16" t="s">
        <v>132</v>
      </c>
      <c r="C74" s="11">
        <v>676</v>
      </c>
      <c r="D74" s="25">
        <v>250.12600708007801</v>
      </c>
      <c r="E74" s="18">
        <f t="shared" si="0"/>
        <v>0</v>
      </c>
      <c r="F74" s="15">
        <f t="shared" si="1"/>
        <v>1</v>
      </c>
      <c r="G74" s="32">
        <v>869</v>
      </c>
      <c r="H74" s="33">
        <v>1848.07</v>
      </c>
      <c r="I74" s="18">
        <f t="shared" si="2"/>
        <v>0.28550295857988167</v>
      </c>
      <c r="J74" s="15">
        <f t="shared" si="3"/>
        <v>0</v>
      </c>
      <c r="Q74" s="1"/>
      <c r="U74" s="1"/>
      <c r="Y74" s="1"/>
      <c r="AC74">
        <f t="shared" si="4"/>
        <v>676</v>
      </c>
    </row>
    <row r="75" spans="1:29" ht="15.5" x14ac:dyDescent="0.35">
      <c r="B75" s="16" t="s">
        <v>133</v>
      </c>
      <c r="C75" s="11">
        <v>696</v>
      </c>
      <c r="D75" s="25">
        <v>230.45899963378901</v>
      </c>
      <c r="E75" s="18">
        <f t="shared" si="0"/>
        <v>0</v>
      </c>
      <c r="F75" s="15">
        <f t="shared" si="1"/>
        <v>1</v>
      </c>
      <c r="G75" s="32">
        <v>850</v>
      </c>
      <c r="H75" s="33">
        <v>1831.88</v>
      </c>
      <c r="I75" s="18">
        <f t="shared" si="2"/>
        <v>0.22126436781609196</v>
      </c>
      <c r="J75" s="15">
        <f t="shared" si="3"/>
        <v>0</v>
      </c>
      <c r="Q75" s="1"/>
      <c r="U75" s="1"/>
      <c r="Y75" s="1"/>
      <c r="AC75">
        <f t="shared" si="4"/>
        <v>696</v>
      </c>
    </row>
    <row r="76" spans="1:29" ht="15.5" x14ac:dyDescent="0.35">
      <c r="B76" s="16" t="s">
        <v>134</v>
      </c>
      <c r="C76" s="11">
        <v>725</v>
      </c>
      <c r="D76" s="25">
        <v>201.95199584960901</v>
      </c>
      <c r="E76" s="18">
        <f t="shared" ref="E76:E139" si="5">(C76-$AC76)/$AC76</f>
        <v>0</v>
      </c>
      <c r="F76" s="15">
        <f t="shared" ref="F76:F139" si="6">IF(C76=$AC76,1,0)</f>
        <v>1</v>
      </c>
      <c r="G76" s="32">
        <v>878</v>
      </c>
      <c r="H76" s="33">
        <v>1818.23</v>
      </c>
      <c r="I76" s="18">
        <f t="shared" si="2"/>
        <v>0.21103448275862069</v>
      </c>
      <c r="J76" s="15">
        <f t="shared" si="3"/>
        <v>0</v>
      </c>
      <c r="Q76" s="1"/>
      <c r="U76" s="1"/>
      <c r="Y76" s="1"/>
      <c r="AC76">
        <f t="shared" si="4"/>
        <v>725</v>
      </c>
    </row>
    <row r="77" spans="1:29" ht="15.5" x14ac:dyDescent="0.35">
      <c r="B77" s="16" t="s">
        <v>135</v>
      </c>
      <c r="C77" s="11">
        <v>1171</v>
      </c>
      <c r="D77" s="25">
        <v>457.9169921875</v>
      </c>
      <c r="E77" s="18">
        <f t="shared" si="5"/>
        <v>0</v>
      </c>
      <c r="F77" s="15">
        <f t="shared" si="6"/>
        <v>1</v>
      </c>
      <c r="G77" s="32">
        <v>1807</v>
      </c>
      <c r="H77" s="33">
        <v>1842.028</v>
      </c>
      <c r="I77" s="18">
        <f t="shared" ref="I77:I140" si="7">(G77-$AC77)/$AC77</f>
        <v>0.54312553373185313</v>
      </c>
      <c r="J77" s="15">
        <f t="shared" ref="J77:J140" si="8">IF(G77=$AC77,1,0)</f>
        <v>0</v>
      </c>
      <c r="Q77" s="1"/>
      <c r="U77" s="1"/>
      <c r="Y77" s="1"/>
      <c r="AC77">
        <f t="shared" ref="AC77:AC140" si="9">MIN(G77,C77)</f>
        <v>1171</v>
      </c>
    </row>
    <row r="78" spans="1:29" ht="15.5" x14ac:dyDescent="0.35">
      <c r="B78" s="16" t="s">
        <v>136</v>
      </c>
      <c r="C78" s="11">
        <v>1227</v>
      </c>
      <c r="D78" s="25">
        <v>452.55999755859301</v>
      </c>
      <c r="E78" s="18">
        <f t="shared" si="5"/>
        <v>0</v>
      </c>
      <c r="F78" s="15">
        <f t="shared" si="6"/>
        <v>1</v>
      </c>
      <c r="G78" s="32">
        <v>1837</v>
      </c>
      <c r="H78" s="33">
        <v>1827.8119999999999</v>
      </c>
      <c r="I78" s="18">
        <f t="shared" si="7"/>
        <v>0.4971475142624287</v>
      </c>
      <c r="J78" s="15">
        <f t="shared" si="8"/>
        <v>0</v>
      </c>
      <c r="Q78" s="1"/>
      <c r="U78" s="1"/>
      <c r="Y78" s="1"/>
      <c r="AC78">
        <f t="shared" si="9"/>
        <v>1227</v>
      </c>
    </row>
    <row r="79" spans="1:29" ht="15.5" x14ac:dyDescent="0.35">
      <c r="B79" s="16" t="s">
        <v>137</v>
      </c>
      <c r="C79" s="11">
        <v>1179</v>
      </c>
      <c r="D79" s="25">
        <v>433.60501098632801</v>
      </c>
      <c r="E79" s="18">
        <f t="shared" si="5"/>
        <v>0</v>
      </c>
      <c r="F79" s="15">
        <f t="shared" si="6"/>
        <v>1</v>
      </c>
      <c r="G79" s="32">
        <v>1611</v>
      </c>
      <c r="H79" s="33">
        <v>1841.117</v>
      </c>
      <c r="I79" s="18">
        <f t="shared" si="7"/>
        <v>0.36641221374045801</v>
      </c>
      <c r="J79" s="15">
        <f t="shared" si="8"/>
        <v>0</v>
      </c>
      <c r="Q79" s="1"/>
      <c r="U79" s="1"/>
      <c r="Y79" s="1"/>
      <c r="AC79">
        <f t="shared" si="9"/>
        <v>1179</v>
      </c>
    </row>
    <row r="80" spans="1:29" ht="15.5" x14ac:dyDescent="0.35">
      <c r="B80" s="16" t="s">
        <v>138</v>
      </c>
      <c r="C80" s="11">
        <v>1177</v>
      </c>
      <c r="D80" s="25">
        <v>416.77398681640602</v>
      </c>
      <c r="E80" s="18">
        <f t="shared" si="5"/>
        <v>0</v>
      </c>
      <c r="F80" s="15">
        <f t="shared" si="6"/>
        <v>1</v>
      </c>
      <c r="G80" s="32">
        <v>1749</v>
      </c>
      <c r="H80" s="33">
        <v>1833.8009999999999</v>
      </c>
      <c r="I80" s="18">
        <f t="shared" si="7"/>
        <v>0.48598130841121495</v>
      </c>
      <c r="J80" s="15">
        <f t="shared" si="8"/>
        <v>0</v>
      </c>
      <c r="Q80" s="1"/>
      <c r="U80" s="1"/>
      <c r="Y80" s="1"/>
      <c r="AC80">
        <f t="shared" si="9"/>
        <v>1177</v>
      </c>
    </row>
    <row r="81" spans="2:29" ht="15.5" x14ac:dyDescent="0.35">
      <c r="B81" s="16" t="s">
        <v>139</v>
      </c>
      <c r="C81" s="11">
        <v>1193</v>
      </c>
      <c r="D81" s="25">
        <v>431.11700439453102</v>
      </c>
      <c r="E81" s="18">
        <f t="shared" si="5"/>
        <v>0</v>
      </c>
      <c r="F81" s="15">
        <f t="shared" si="6"/>
        <v>1</v>
      </c>
      <c r="G81" s="32">
        <v>1697</v>
      </c>
      <c r="H81" s="33">
        <v>1838.182</v>
      </c>
      <c r="I81" s="18">
        <f t="shared" si="7"/>
        <v>0.42246437552388938</v>
      </c>
      <c r="J81" s="15">
        <f t="shared" si="8"/>
        <v>0</v>
      </c>
      <c r="Q81" s="1"/>
      <c r="U81" s="1"/>
      <c r="Y81" s="1"/>
      <c r="AC81">
        <f t="shared" si="9"/>
        <v>1193</v>
      </c>
    </row>
    <row r="82" spans="2:29" ht="15.5" x14ac:dyDescent="0.35">
      <c r="B82" s="16" t="s">
        <v>140</v>
      </c>
      <c r="C82" s="11">
        <v>1900</v>
      </c>
      <c r="D82" s="25">
        <v>477.80099487304602</v>
      </c>
      <c r="E82" s="18">
        <f t="shared" si="5"/>
        <v>0</v>
      </c>
      <c r="F82" s="15">
        <f t="shared" si="6"/>
        <v>1</v>
      </c>
      <c r="G82" s="32">
        <v>3212</v>
      </c>
      <c r="H82" s="33">
        <v>1837.2439999999999</v>
      </c>
      <c r="I82" s="18">
        <f t="shared" si="7"/>
        <v>0.69052631578947365</v>
      </c>
      <c r="J82" s="15">
        <f t="shared" si="8"/>
        <v>0</v>
      </c>
      <c r="Q82" s="1"/>
      <c r="U82" s="1"/>
      <c r="Y82" s="1"/>
      <c r="AC82">
        <f t="shared" si="9"/>
        <v>1900</v>
      </c>
    </row>
    <row r="83" spans="2:29" ht="15.5" x14ac:dyDescent="0.35">
      <c r="B83" s="16" t="s">
        <v>141</v>
      </c>
      <c r="C83" s="11">
        <v>1933</v>
      </c>
      <c r="D83" s="25">
        <v>549.718994140625</v>
      </c>
      <c r="E83" s="18">
        <f t="shared" si="5"/>
        <v>0</v>
      </c>
      <c r="F83" s="15">
        <f t="shared" si="6"/>
        <v>1</v>
      </c>
      <c r="G83" s="32">
        <v>3066</v>
      </c>
      <c r="H83" s="33">
        <v>1840.8009999999999</v>
      </c>
      <c r="I83" s="18">
        <f t="shared" si="7"/>
        <v>0.58613554061045003</v>
      </c>
      <c r="J83" s="15">
        <f t="shared" si="8"/>
        <v>0</v>
      </c>
      <c r="Q83" s="1"/>
      <c r="U83" s="1"/>
      <c r="Y83" s="1"/>
      <c r="AC83">
        <f t="shared" si="9"/>
        <v>1933</v>
      </c>
    </row>
    <row r="84" spans="2:29" ht="15.5" x14ac:dyDescent="0.35">
      <c r="B84" s="16" t="s">
        <v>142</v>
      </c>
      <c r="C84" s="11">
        <v>1959</v>
      </c>
      <c r="D84" s="25">
        <v>490.01599121093699</v>
      </c>
      <c r="E84" s="18">
        <f t="shared" si="5"/>
        <v>0</v>
      </c>
      <c r="F84" s="15">
        <f t="shared" si="6"/>
        <v>1</v>
      </c>
      <c r="G84" s="32">
        <v>3328</v>
      </c>
      <c r="H84" s="33">
        <v>1837.9459999999999</v>
      </c>
      <c r="I84" s="18">
        <f t="shared" si="7"/>
        <v>0.69882593159775397</v>
      </c>
      <c r="J84" s="15">
        <f t="shared" si="8"/>
        <v>0</v>
      </c>
      <c r="Q84" s="1"/>
      <c r="U84" s="1"/>
      <c r="Y84" s="1"/>
      <c r="AC84">
        <f t="shared" si="9"/>
        <v>1959</v>
      </c>
    </row>
    <row r="85" spans="2:29" ht="15.5" x14ac:dyDescent="0.35">
      <c r="B85" s="16" t="s">
        <v>143</v>
      </c>
      <c r="C85" s="11">
        <v>1963</v>
      </c>
      <c r="D85" s="25">
        <v>537.01800537109295</v>
      </c>
      <c r="E85" s="18">
        <f t="shared" si="5"/>
        <v>0</v>
      </c>
      <c r="F85" s="15">
        <f t="shared" si="6"/>
        <v>1</v>
      </c>
      <c r="G85" s="32">
        <v>2900</v>
      </c>
      <c r="H85" s="33">
        <v>1831.288</v>
      </c>
      <c r="I85" s="18">
        <f t="shared" si="7"/>
        <v>0.47733061640346408</v>
      </c>
      <c r="J85" s="15">
        <f t="shared" si="8"/>
        <v>0</v>
      </c>
      <c r="Q85" s="1"/>
      <c r="U85" s="1"/>
      <c r="Y85" s="1"/>
      <c r="AC85">
        <f t="shared" si="9"/>
        <v>1963</v>
      </c>
    </row>
    <row r="86" spans="2:29" ht="15.5" x14ac:dyDescent="0.35">
      <c r="B86" s="16" t="s">
        <v>144</v>
      </c>
      <c r="C86" s="11">
        <v>1959</v>
      </c>
      <c r="D86" s="25">
        <v>464.75698852539</v>
      </c>
      <c r="E86" s="18">
        <f t="shared" si="5"/>
        <v>0</v>
      </c>
      <c r="F86" s="15">
        <f t="shared" si="6"/>
        <v>1</v>
      </c>
      <c r="G86" s="32">
        <v>2970</v>
      </c>
      <c r="H86" s="33">
        <v>1807.9590000000001</v>
      </c>
      <c r="I86" s="18">
        <f t="shared" si="7"/>
        <v>0.51607963246554367</v>
      </c>
      <c r="J86" s="15">
        <f t="shared" si="8"/>
        <v>0</v>
      </c>
      <c r="Q86" s="1"/>
      <c r="U86" s="1"/>
      <c r="Y86" s="1"/>
      <c r="AC86">
        <f t="shared" si="9"/>
        <v>1959</v>
      </c>
    </row>
    <row r="87" spans="2:29" x14ac:dyDescent="0.35">
      <c r="B87" s="16" t="s">
        <v>145</v>
      </c>
      <c r="C87" s="11">
        <v>650</v>
      </c>
      <c r="D87" s="25">
        <v>131.57600402832</v>
      </c>
      <c r="E87" s="18">
        <f t="shared" si="5"/>
        <v>0</v>
      </c>
      <c r="F87" s="15">
        <f t="shared" si="6"/>
        <v>1</v>
      </c>
      <c r="G87" s="15">
        <v>682</v>
      </c>
      <c r="H87" s="25">
        <v>1843.365</v>
      </c>
      <c r="I87" s="18">
        <f t="shared" si="7"/>
        <v>4.9230769230769231E-2</v>
      </c>
      <c r="J87" s="15">
        <f t="shared" si="8"/>
        <v>0</v>
      </c>
      <c r="Q87" s="1"/>
      <c r="U87" s="1"/>
      <c r="Y87" s="1"/>
      <c r="AC87">
        <f t="shared" si="9"/>
        <v>650</v>
      </c>
    </row>
    <row r="88" spans="2:29" ht="15.5" x14ac:dyDescent="0.35">
      <c r="B88" s="16" t="s">
        <v>146</v>
      </c>
      <c r="C88" s="11">
        <v>632</v>
      </c>
      <c r="D88" s="25">
        <v>135.52799987792901</v>
      </c>
      <c r="E88" s="18">
        <f t="shared" si="5"/>
        <v>0</v>
      </c>
      <c r="F88" s="15">
        <f t="shared" si="6"/>
        <v>1</v>
      </c>
      <c r="G88" s="32">
        <v>679</v>
      </c>
      <c r="H88" s="33">
        <v>1846.1320000000001</v>
      </c>
      <c r="I88" s="18">
        <f t="shared" si="7"/>
        <v>7.4367088607594931E-2</v>
      </c>
      <c r="J88" s="15">
        <f t="shared" si="8"/>
        <v>0</v>
      </c>
      <c r="Q88" s="1"/>
      <c r="U88" s="1"/>
      <c r="Y88" s="1"/>
      <c r="AC88">
        <f t="shared" si="9"/>
        <v>632</v>
      </c>
    </row>
    <row r="89" spans="2:29" ht="15.5" x14ac:dyDescent="0.35">
      <c r="B89" s="16" t="s">
        <v>147</v>
      </c>
      <c r="C89" s="11">
        <v>641</v>
      </c>
      <c r="D89" s="25">
        <v>141.95700073242099</v>
      </c>
      <c r="E89" s="18">
        <f t="shared" si="5"/>
        <v>0</v>
      </c>
      <c r="F89" s="15">
        <f t="shared" si="6"/>
        <v>1</v>
      </c>
      <c r="G89" s="32">
        <v>684</v>
      </c>
      <c r="H89" s="33">
        <v>1812.22</v>
      </c>
      <c r="I89" s="18">
        <f t="shared" si="7"/>
        <v>6.7082683307332289E-2</v>
      </c>
      <c r="J89" s="15">
        <f t="shared" si="8"/>
        <v>0</v>
      </c>
      <c r="Q89" s="1"/>
      <c r="U89" s="1"/>
      <c r="Y89" s="1"/>
      <c r="AC89">
        <f t="shared" si="9"/>
        <v>641</v>
      </c>
    </row>
    <row r="90" spans="2:29" ht="15.5" x14ac:dyDescent="0.35">
      <c r="B90" s="16" t="s">
        <v>148</v>
      </c>
      <c r="C90" s="11">
        <v>631</v>
      </c>
      <c r="D90" s="25">
        <v>139.09899902343699</v>
      </c>
      <c r="E90" s="18">
        <f t="shared" si="5"/>
        <v>0</v>
      </c>
      <c r="F90" s="15">
        <f t="shared" si="6"/>
        <v>1</v>
      </c>
      <c r="G90" s="32">
        <v>688</v>
      </c>
      <c r="H90" s="33">
        <v>1826.2529999999999</v>
      </c>
      <c r="I90" s="18">
        <f t="shared" si="7"/>
        <v>9.0332805071315372E-2</v>
      </c>
      <c r="J90" s="15">
        <f t="shared" si="8"/>
        <v>0</v>
      </c>
      <c r="Q90" s="1"/>
      <c r="U90" s="1"/>
      <c r="Y90" s="1"/>
      <c r="AC90">
        <f t="shared" si="9"/>
        <v>631</v>
      </c>
    </row>
    <row r="91" spans="2:29" ht="15.5" x14ac:dyDescent="0.35">
      <c r="B91" s="16" t="s">
        <v>149</v>
      </c>
      <c r="C91" s="11">
        <v>644</v>
      </c>
      <c r="D91" s="25">
        <v>135.21299743652301</v>
      </c>
      <c r="E91" s="18">
        <f t="shared" si="5"/>
        <v>0</v>
      </c>
      <c r="F91" s="15">
        <f t="shared" si="6"/>
        <v>1</v>
      </c>
      <c r="G91" s="32">
        <v>669</v>
      </c>
      <c r="H91" s="33">
        <v>1841.9839999999999</v>
      </c>
      <c r="I91" s="18">
        <f t="shared" si="7"/>
        <v>3.8819875776397512E-2</v>
      </c>
      <c r="J91" s="15">
        <f t="shared" si="8"/>
        <v>0</v>
      </c>
      <c r="Q91" s="1"/>
      <c r="U91" s="1"/>
      <c r="Y91" s="1"/>
      <c r="AC91">
        <f t="shared" si="9"/>
        <v>644</v>
      </c>
    </row>
    <row r="92" spans="2:29" ht="15.5" x14ac:dyDescent="0.35">
      <c r="B92" s="16" t="s">
        <v>150</v>
      </c>
      <c r="C92" s="11">
        <v>1133</v>
      </c>
      <c r="D92" s="25">
        <v>157.19299316406199</v>
      </c>
      <c r="E92" s="18">
        <f t="shared" si="5"/>
        <v>0</v>
      </c>
      <c r="F92" s="15">
        <f t="shared" si="6"/>
        <v>1</v>
      </c>
      <c r="G92" s="32">
        <v>1214</v>
      </c>
      <c r="H92" s="33">
        <v>1833.011</v>
      </c>
      <c r="I92" s="18">
        <f t="shared" si="7"/>
        <v>7.1491615180935567E-2</v>
      </c>
      <c r="J92" s="15">
        <f t="shared" si="8"/>
        <v>0</v>
      </c>
      <c r="Q92" s="1"/>
      <c r="U92" s="1"/>
      <c r="Y92" s="1"/>
      <c r="AC92">
        <f t="shared" si="9"/>
        <v>1133</v>
      </c>
    </row>
    <row r="93" spans="2:29" ht="15.5" x14ac:dyDescent="0.35">
      <c r="B93" s="16" t="s">
        <v>151</v>
      </c>
      <c r="C93" s="11">
        <v>1111</v>
      </c>
      <c r="D93" s="25">
        <v>174.04100036621</v>
      </c>
      <c r="E93" s="18">
        <f t="shared" si="5"/>
        <v>0</v>
      </c>
      <c r="F93" s="15">
        <f t="shared" si="6"/>
        <v>1</v>
      </c>
      <c r="G93" s="32">
        <v>1208</v>
      </c>
      <c r="H93" s="33">
        <v>1847.5340000000001</v>
      </c>
      <c r="I93" s="18">
        <f t="shared" si="7"/>
        <v>8.7308730873087312E-2</v>
      </c>
      <c r="J93" s="15">
        <f t="shared" si="8"/>
        <v>0</v>
      </c>
      <c r="Q93" s="1"/>
      <c r="U93" s="1"/>
      <c r="Y93" s="1"/>
      <c r="AC93">
        <f t="shared" si="9"/>
        <v>1111</v>
      </c>
    </row>
    <row r="94" spans="2:29" ht="15.5" x14ac:dyDescent="0.35">
      <c r="B94" s="16" t="s">
        <v>152</v>
      </c>
      <c r="C94" s="11">
        <v>1091</v>
      </c>
      <c r="D94" s="25">
        <v>186.70199584960901</v>
      </c>
      <c r="E94" s="18">
        <f t="shared" si="5"/>
        <v>0</v>
      </c>
      <c r="F94" s="15">
        <f t="shared" si="6"/>
        <v>1</v>
      </c>
      <c r="G94" s="32">
        <v>1247</v>
      </c>
      <c r="H94" s="33">
        <v>1850.2339999999999</v>
      </c>
      <c r="I94" s="18">
        <f t="shared" si="7"/>
        <v>0.14298808432630614</v>
      </c>
      <c r="J94" s="15">
        <f t="shared" si="8"/>
        <v>0</v>
      </c>
      <c r="Q94" s="1"/>
      <c r="U94" s="1"/>
      <c r="Y94" s="1"/>
      <c r="AC94">
        <f t="shared" si="9"/>
        <v>1091</v>
      </c>
    </row>
    <row r="95" spans="2:29" ht="15.5" x14ac:dyDescent="0.35">
      <c r="B95" s="16" t="s">
        <v>153</v>
      </c>
      <c r="C95" s="11">
        <v>1125</v>
      </c>
      <c r="D95" s="25">
        <v>169.01499938964801</v>
      </c>
      <c r="E95" s="18">
        <f t="shared" si="5"/>
        <v>0</v>
      </c>
      <c r="F95" s="15">
        <f t="shared" si="6"/>
        <v>1</v>
      </c>
      <c r="G95" s="32">
        <v>1230</v>
      </c>
      <c r="H95" s="33">
        <v>1807.24</v>
      </c>
      <c r="I95" s="18">
        <f t="shared" si="7"/>
        <v>9.3333333333333338E-2</v>
      </c>
      <c r="J95" s="15">
        <f t="shared" si="8"/>
        <v>0</v>
      </c>
      <c r="Q95" s="1"/>
      <c r="U95" s="1"/>
      <c r="Y95" s="1"/>
      <c r="AC95">
        <f t="shared" si="9"/>
        <v>1125</v>
      </c>
    </row>
    <row r="96" spans="2:29" ht="15.5" x14ac:dyDescent="0.35">
      <c r="B96" s="16" t="s">
        <v>154</v>
      </c>
      <c r="C96" s="11">
        <v>1092</v>
      </c>
      <c r="D96" s="25">
        <v>166.26499938964801</v>
      </c>
      <c r="E96" s="18">
        <f t="shared" si="5"/>
        <v>0</v>
      </c>
      <c r="F96" s="15">
        <f t="shared" si="6"/>
        <v>1</v>
      </c>
      <c r="G96" s="32">
        <v>1182</v>
      </c>
      <c r="H96" s="33">
        <v>1867.1849999999999</v>
      </c>
      <c r="I96" s="18">
        <f t="shared" si="7"/>
        <v>8.2417582417582416E-2</v>
      </c>
      <c r="J96" s="15">
        <f t="shared" si="8"/>
        <v>0</v>
      </c>
      <c r="Q96" s="1"/>
      <c r="U96" s="1"/>
      <c r="Y96" s="1"/>
      <c r="AC96">
        <f t="shared" si="9"/>
        <v>1092</v>
      </c>
    </row>
    <row r="97" spans="2:29" ht="15.5" x14ac:dyDescent="0.35">
      <c r="B97" s="16" t="s">
        <v>155</v>
      </c>
      <c r="C97" s="11">
        <v>1858</v>
      </c>
      <c r="D97" s="25">
        <v>196.68299865722599</v>
      </c>
      <c r="E97" s="18">
        <f t="shared" si="5"/>
        <v>0</v>
      </c>
      <c r="F97" s="15">
        <f t="shared" si="6"/>
        <v>1</v>
      </c>
      <c r="G97" s="32">
        <v>2110</v>
      </c>
      <c r="H97" s="33">
        <v>1826.85</v>
      </c>
      <c r="I97" s="18">
        <f t="shared" si="7"/>
        <v>0.13562970936490851</v>
      </c>
      <c r="J97" s="15">
        <f t="shared" si="8"/>
        <v>0</v>
      </c>
      <c r="Q97" s="1"/>
      <c r="U97" s="1"/>
      <c r="Y97" s="1"/>
      <c r="AC97">
        <f t="shared" si="9"/>
        <v>1858</v>
      </c>
    </row>
    <row r="98" spans="2:29" ht="15.5" x14ac:dyDescent="0.35">
      <c r="B98" s="16" t="s">
        <v>156</v>
      </c>
      <c r="C98" s="11">
        <v>1883</v>
      </c>
      <c r="D98" s="25">
        <v>192.69500732421801</v>
      </c>
      <c r="E98" s="18">
        <f t="shared" si="5"/>
        <v>0</v>
      </c>
      <c r="F98" s="15">
        <f t="shared" si="6"/>
        <v>1</v>
      </c>
      <c r="G98" s="32">
        <v>2011</v>
      </c>
      <c r="H98" s="33">
        <v>1820.9</v>
      </c>
      <c r="I98" s="18">
        <f t="shared" si="7"/>
        <v>6.7976633032395109E-2</v>
      </c>
      <c r="J98" s="15">
        <f t="shared" si="8"/>
        <v>0</v>
      </c>
      <c r="Q98" s="1"/>
      <c r="U98" s="1"/>
      <c r="Y98" s="1"/>
      <c r="AC98">
        <f t="shared" si="9"/>
        <v>1883</v>
      </c>
    </row>
    <row r="99" spans="2:29" ht="15.5" x14ac:dyDescent="0.35">
      <c r="B99" s="16" t="s">
        <v>157</v>
      </c>
      <c r="C99" s="11">
        <v>1876</v>
      </c>
      <c r="D99" s="25">
        <v>181.89799499511699</v>
      </c>
      <c r="E99" s="18">
        <f t="shared" si="5"/>
        <v>0</v>
      </c>
      <c r="F99" s="15">
        <f t="shared" si="6"/>
        <v>1</v>
      </c>
      <c r="G99" s="32">
        <v>2074</v>
      </c>
      <c r="H99" s="33">
        <v>1810.5150000000001</v>
      </c>
      <c r="I99" s="18">
        <f t="shared" si="7"/>
        <v>0.10554371002132196</v>
      </c>
      <c r="J99" s="15">
        <f t="shared" si="8"/>
        <v>0</v>
      </c>
      <c r="Q99" s="1"/>
      <c r="U99" s="1"/>
      <c r="Y99" s="1"/>
      <c r="AC99">
        <f t="shared" si="9"/>
        <v>1876</v>
      </c>
    </row>
    <row r="100" spans="2:29" ht="15.5" x14ac:dyDescent="0.35">
      <c r="B100" s="16" t="s">
        <v>158</v>
      </c>
      <c r="C100" s="11">
        <v>1889</v>
      </c>
      <c r="D100" s="25">
        <v>177.39700317382801</v>
      </c>
      <c r="E100" s="18">
        <f t="shared" si="5"/>
        <v>0</v>
      </c>
      <c r="F100" s="15">
        <f t="shared" si="6"/>
        <v>1</v>
      </c>
      <c r="G100" s="32">
        <v>2093</v>
      </c>
      <c r="H100" s="33">
        <v>1808.9690000000001</v>
      </c>
      <c r="I100" s="18">
        <f t="shared" si="7"/>
        <v>0.10799364743250398</v>
      </c>
      <c r="J100" s="15">
        <f t="shared" si="8"/>
        <v>0</v>
      </c>
      <c r="Q100" s="1"/>
      <c r="U100" s="1"/>
      <c r="Y100" s="1"/>
      <c r="AC100">
        <f t="shared" si="9"/>
        <v>1889</v>
      </c>
    </row>
    <row r="101" spans="2:29" ht="15.5" x14ac:dyDescent="0.35">
      <c r="B101" s="16" t="s">
        <v>159</v>
      </c>
      <c r="C101" s="11">
        <v>1884</v>
      </c>
      <c r="D101" s="25">
        <v>205.55400085449199</v>
      </c>
      <c r="E101" s="18">
        <f t="shared" si="5"/>
        <v>0</v>
      </c>
      <c r="F101" s="15">
        <f t="shared" si="6"/>
        <v>1</v>
      </c>
      <c r="G101" s="32">
        <v>2086</v>
      </c>
      <c r="H101" s="33">
        <v>1814.0419999999999</v>
      </c>
      <c r="I101" s="18">
        <f t="shared" si="7"/>
        <v>0.10721868365180467</v>
      </c>
      <c r="J101" s="15">
        <f t="shared" si="8"/>
        <v>0</v>
      </c>
      <c r="Q101" s="1"/>
      <c r="U101" s="1"/>
      <c r="Y101" s="1"/>
      <c r="AC101">
        <f t="shared" si="9"/>
        <v>1884</v>
      </c>
    </row>
    <row r="102" spans="2:29" ht="15.5" x14ac:dyDescent="0.35">
      <c r="B102" s="16" t="s">
        <v>160</v>
      </c>
      <c r="C102" s="11">
        <v>1135</v>
      </c>
      <c r="D102" s="25">
        <v>1830.05505371093</v>
      </c>
      <c r="E102" s="18">
        <f t="shared" si="5"/>
        <v>0</v>
      </c>
      <c r="F102" s="15">
        <f t="shared" si="6"/>
        <v>1</v>
      </c>
      <c r="G102" s="32">
        <v>1392</v>
      </c>
      <c r="H102" s="33">
        <v>1819.39</v>
      </c>
      <c r="I102" s="18">
        <f t="shared" si="7"/>
        <v>0.226431718061674</v>
      </c>
      <c r="J102" s="15">
        <f t="shared" si="8"/>
        <v>0</v>
      </c>
      <c r="Q102" s="1"/>
      <c r="U102" s="1"/>
      <c r="Y102" s="1"/>
      <c r="AC102">
        <f t="shared" si="9"/>
        <v>1135</v>
      </c>
    </row>
    <row r="103" spans="2:29" ht="15.5" x14ac:dyDescent="0.35">
      <c r="B103" s="16" t="s">
        <v>161</v>
      </c>
      <c r="C103" s="31">
        <v>1141</v>
      </c>
      <c r="D103" s="25">
        <v>1813.15197753906</v>
      </c>
      <c r="E103" s="18">
        <f t="shared" si="5"/>
        <v>0</v>
      </c>
      <c r="F103" s="15">
        <f t="shared" si="6"/>
        <v>1</v>
      </c>
      <c r="G103" s="32">
        <v>1376</v>
      </c>
      <c r="H103" s="33">
        <v>1802.854</v>
      </c>
      <c r="I103" s="18">
        <f t="shared" si="7"/>
        <v>0.20595968448729185</v>
      </c>
      <c r="J103" s="15">
        <f t="shared" si="8"/>
        <v>0</v>
      </c>
      <c r="Q103" s="1"/>
      <c r="U103" s="1"/>
      <c r="Y103" s="1"/>
      <c r="AC103">
        <f t="shared" si="9"/>
        <v>1141</v>
      </c>
    </row>
    <row r="104" spans="2:29" ht="15.5" x14ac:dyDescent="0.35">
      <c r="B104" s="16" t="s">
        <v>162</v>
      </c>
      <c r="C104" s="31">
        <v>1170</v>
      </c>
      <c r="D104" s="25">
        <v>1806.123046875</v>
      </c>
      <c r="E104" s="18">
        <f t="shared" si="5"/>
        <v>0</v>
      </c>
      <c r="F104" s="15">
        <f t="shared" si="6"/>
        <v>1</v>
      </c>
      <c r="G104" s="32">
        <v>1452</v>
      </c>
      <c r="H104" s="33">
        <v>1832.9110000000001</v>
      </c>
      <c r="I104" s="18">
        <f t="shared" si="7"/>
        <v>0.24102564102564103</v>
      </c>
      <c r="J104" s="15">
        <f t="shared" si="8"/>
        <v>0</v>
      </c>
      <c r="Q104" s="1"/>
      <c r="U104" s="1"/>
      <c r="Y104" s="1"/>
      <c r="AC104">
        <f t="shared" si="9"/>
        <v>1170</v>
      </c>
    </row>
    <row r="105" spans="2:29" ht="15.5" x14ac:dyDescent="0.35">
      <c r="B105" s="16" t="s">
        <v>163</v>
      </c>
      <c r="C105" s="11">
        <v>1136</v>
      </c>
      <c r="D105" s="25">
        <v>1819.34802246093</v>
      </c>
      <c r="E105" s="18">
        <f t="shared" si="5"/>
        <v>0</v>
      </c>
      <c r="F105" s="15">
        <f t="shared" si="6"/>
        <v>1</v>
      </c>
      <c r="G105" s="32">
        <v>1483</v>
      </c>
      <c r="H105" s="33">
        <v>1812.932</v>
      </c>
      <c r="I105" s="18">
        <f t="shared" si="7"/>
        <v>0.30545774647887325</v>
      </c>
      <c r="J105" s="15">
        <f t="shared" si="8"/>
        <v>0</v>
      </c>
      <c r="M105" s="1"/>
      <c r="Q105" s="1"/>
      <c r="U105" s="1"/>
      <c r="Y105" s="1"/>
      <c r="AC105">
        <f t="shared" si="9"/>
        <v>1136</v>
      </c>
    </row>
    <row r="106" spans="2:29" ht="15.5" x14ac:dyDescent="0.35">
      <c r="B106" s="16" t="s">
        <v>164</v>
      </c>
      <c r="C106" s="11">
        <v>1139</v>
      </c>
      <c r="D106" s="25">
        <v>1803.08801269531</v>
      </c>
      <c r="E106" s="18">
        <f t="shared" si="5"/>
        <v>0</v>
      </c>
      <c r="F106" s="15">
        <f t="shared" si="6"/>
        <v>1</v>
      </c>
      <c r="G106" s="32">
        <v>1449</v>
      </c>
      <c r="H106" s="33">
        <v>1831.614</v>
      </c>
      <c r="I106" s="18">
        <f t="shared" si="7"/>
        <v>0.27216856892010538</v>
      </c>
      <c r="J106" s="15">
        <f t="shared" si="8"/>
        <v>0</v>
      </c>
      <c r="M106" s="1"/>
      <c r="Q106" s="1"/>
      <c r="U106" s="1"/>
      <c r="Y106" s="1"/>
      <c r="AC106">
        <f t="shared" si="9"/>
        <v>1139</v>
      </c>
    </row>
    <row r="107" spans="2:29" ht="15.5" x14ac:dyDescent="0.35">
      <c r="B107" s="16" t="s">
        <v>165</v>
      </c>
      <c r="C107" s="11">
        <v>1932</v>
      </c>
      <c r="D107" s="25">
        <v>1819.89001464843</v>
      </c>
      <c r="E107" s="18">
        <f t="shared" si="5"/>
        <v>0</v>
      </c>
      <c r="F107" s="15">
        <f t="shared" si="6"/>
        <v>1</v>
      </c>
      <c r="G107" s="32">
        <v>2843</v>
      </c>
      <c r="H107" s="33">
        <v>1893.617</v>
      </c>
      <c r="I107" s="18">
        <f t="shared" si="7"/>
        <v>0.47153209109730848</v>
      </c>
      <c r="J107" s="15">
        <f t="shared" si="8"/>
        <v>0</v>
      </c>
      <c r="M107" s="1"/>
      <c r="Q107" s="1"/>
      <c r="U107" s="1"/>
      <c r="Y107" s="1"/>
      <c r="AC107">
        <f t="shared" si="9"/>
        <v>1932</v>
      </c>
    </row>
    <row r="108" spans="2:29" ht="15.5" x14ac:dyDescent="0.35">
      <c r="B108" s="16" t="s">
        <v>166</v>
      </c>
      <c r="C108" s="11">
        <v>1854</v>
      </c>
      <c r="D108" s="25">
        <v>1835.33898925781</v>
      </c>
      <c r="E108" s="18">
        <f t="shared" si="5"/>
        <v>0</v>
      </c>
      <c r="F108" s="15">
        <f t="shared" si="6"/>
        <v>1</v>
      </c>
      <c r="G108" s="32">
        <v>2785</v>
      </c>
      <c r="H108" s="33">
        <v>1891.547</v>
      </c>
      <c r="I108" s="18">
        <f t="shared" si="7"/>
        <v>0.50215749730312842</v>
      </c>
      <c r="J108" s="15">
        <f t="shared" si="8"/>
        <v>0</v>
      </c>
      <c r="M108" s="1"/>
      <c r="Q108" s="1"/>
      <c r="U108" s="1"/>
      <c r="Y108" s="1"/>
      <c r="AC108">
        <f t="shared" si="9"/>
        <v>1854</v>
      </c>
    </row>
    <row r="109" spans="2:29" ht="15.5" x14ac:dyDescent="0.35">
      <c r="B109" s="16" t="s">
        <v>167</v>
      </c>
      <c r="C109" s="11">
        <v>1886</v>
      </c>
      <c r="D109" s="25">
        <v>1829.44799804687</v>
      </c>
      <c r="E109" s="18">
        <f t="shared" si="5"/>
        <v>0</v>
      </c>
      <c r="F109" s="15">
        <f t="shared" si="6"/>
        <v>1</v>
      </c>
      <c r="G109" s="32">
        <v>2786</v>
      </c>
      <c r="H109" s="33">
        <v>1808.432</v>
      </c>
      <c r="I109" s="18">
        <f t="shared" si="7"/>
        <v>0.47720042417815484</v>
      </c>
      <c r="J109" s="15">
        <f t="shared" si="8"/>
        <v>0</v>
      </c>
      <c r="M109" s="1"/>
      <c r="Q109" s="1"/>
      <c r="U109" s="1"/>
      <c r="Y109" s="1"/>
      <c r="AC109">
        <f t="shared" si="9"/>
        <v>1886</v>
      </c>
    </row>
    <row r="110" spans="2:29" ht="15.5" x14ac:dyDescent="0.35">
      <c r="B110" s="16" t="s">
        <v>168</v>
      </c>
      <c r="C110" s="11">
        <v>1879</v>
      </c>
      <c r="D110" s="25">
        <v>1853.39697265625</v>
      </c>
      <c r="E110" s="18">
        <f t="shared" si="5"/>
        <v>0</v>
      </c>
      <c r="F110" s="15">
        <f t="shared" si="6"/>
        <v>1</v>
      </c>
      <c r="G110" s="32">
        <v>2516</v>
      </c>
      <c r="H110" s="33">
        <v>1803.615</v>
      </c>
      <c r="I110" s="18">
        <f t="shared" si="7"/>
        <v>0.33901011176157531</v>
      </c>
      <c r="J110" s="15">
        <f t="shared" si="8"/>
        <v>0</v>
      </c>
      <c r="M110" s="1"/>
      <c r="Q110" s="1"/>
      <c r="U110" s="1"/>
      <c r="Y110" s="1"/>
      <c r="AC110">
        <f t="shared" si="9"/>
        <v>1879</v>
      </c>
    </row>
    <row r="111" spans="2:29" ht="15.5" x14ac:dyDescent="0.35">
      <c r="B111" s="16" t="s">
        <v>169</v>
      </c>
      <c r="C111" s="11">
        <v>1946</v>
      </c>
      <c r="D111" s="25">
        <v>1831.72399902343</v>
      </c>
      <c r="E111" s="18">
        <f t="shared" si="5"/>
        <v>0</v>
      </c>
      <c r="F111" s="15">
        <f t="shared" si="6"/>
        <v>1</v>
      </c>
      <c r="G111" s="32">
        <v>2761</v>
      </c>
      <c r="H111" s="33">
        <v>1818.0139999999999</v>
      </c>
      <c r="I111" s="18">
        <f t="shared" si="7"/>
        <v>0.41880781089414182</v>
      </c>
      <c r="J111" s="15">
        <f t="shared" si="8"/>
        <v>0</v>
      </c>
      <c r="M111" s="1"/>
      <c r="Q111" s="1"/>
      <c r="U111" s="1"/>
      <c r="Y111" s="1"/>
      <c r="AC111">
        <f t="shared" si="9"/>
        <v>1946</v>
      </c>
    </row>
    <row r="112" spans="2:29" ht="15.5" x14ac:dyDescent="0.35">
      <c r="B112" s="16" t="s">
        <v>170</v>
      </c>
      <c r="C112" s="11">
        <v>3108</v>
      </c>
      <c r="D112" s="25">
        <v>1848.74499511718</v>
      </c>
      <c r="E112" s="18">
        <f t="shared" si="5"/>
        <v>0</v>
      </c>
      <c r="F112" s="15">
        <f t="shared" si="6"/>
        <v>1</v>
      </c>
      <c r="G112" s="32">
        <v>4769</v>
      </c>
      <c r="H112" s="33">
        <v>1892.9960000000001</v>
      </c>
      <c r="I112" s="18">
        <f t="shared" si="7"/>
        <v>0.53442728442728438</v>
      </c>
      <c r="J112" s="15">
        <f t="shared" si="8"/>
        <v>0</v>
      </c>
      <c r="M112" s="1"/>
      <c r="Q112" s="1"/>
      <c r="U112" s="1"/>
      <c r="Y112" s="1"/>
      <c r="AC112">
        <f t="shared" si="9"/>
        <v>3108</v>
      </c>
    </row>
    <row r="113" spans="2:29" ht="15.5" x14ac:dyDescent="0.35">
      <c r="B113" s="16" t="s">
        <v>171</v>
      </c>
      <c r="C113" s="11">
        <v>2967</v>
      </c>
      <c r="D113" s="25">
        <v>1835.34899902343</v>
      </c>
      <c r="E113" s="18">
        <f t="shared" si="5"/>
        <v>0</v>
      </c>
      <c r="F113" s="15">
        <f t="shared" si="6"/>
        <v>1</v>
      </c>
      <c r="G113" s="32">
        <v>5013</v>
      </c>
      <c r="H113" s="33">
        <v>1800.931</v>
      </c>
      <c r="I113" s="18">
        <f t="shared" si="7"/>
        <v>0.6895854398382204</v>
      </c>
      <c r="J113" s="15">
        <f t="shared" si="8"/>
        <v>0</v>
      </c>
      <c r="M113" s="1"/>
      <c r="Q113" s="1"/>
      <c r="U113" s="1"/>
      <c r="Y113" s="1"/>
      <c r="AC113">
        <f t="shared" si="9"/>
        <v>2967</v>
      </c>
    </row>
    <row r="114" spans="2:29" ht="15.5" x14ac:dyDescent="0.35">
      <c r="B114" s="16" t="s">
        <v>172</v>
      </c>
      <c r="C114" s="11">
        <v>3011</v>
      </c>
      <c r="D114" s="25">
        <v>1811.87902832031</v>
      </c>
      <c r="E114" s="18">
        <f t="shared" si="5"/>
        <v>0</v>
      </c>
      <c r="F114" s="15">
        <f t="shared" si="6"/>
        <v>1</v>
      </c>
      <c r="G114" s="32">
        <v>5227</v>
      </c>
      <c r="H114" s="33">
        <v>1824.673</v>
      </c>
      <c r="I114" s="18">
        <f t="shared" si="7"/>
        <v>0.73596811690468278</v>
      </c>
      <c r="J114" s="15">
        <f t="shared" si="8"/>
        <v>0</v>
      </c>
      <c r="M114" s="1"/>
      <c r="Q114" s="1"/>
      <c r="U114" s="1"/>
      <c r="Y114" s="1"/>
      <c r="AC114">
        <f t="shared" si="9"/>
        <v>3011</v>
      </c>
    </row>
    <row r="115" spans="2:29" ht="15.5" x14ac:dyDescent="0.35">
      <c r="B115" s="16" t="s">
        <v>173</v>
      </c>
      <c r="C115" s="11">
        <v>2989</v>
      </c>
      <c r="D115" s="25">
        <v>1800.916015625</v>
      </c>
      <c r="E115" s="18">
        <f t="shared" si="5"/>
        <v>0</v>
      </c>
      <c r="F115" s="15">
        <f t="shared" si="6"/>
        <v>1</v>
      </c>
      <c r="G115" s="32">
        <v>4905</v>
      </c>
      <c r="H115" s="33">
        <v>1894.155</v>
      </c>
      <c r="I115" s="18">
        <f t="shared" si="7"/>
        <v>0.64101706256273006</v>
      </c>
      <c r="J115" s="15">
        <f t="shared" si="8"/>
        <v>0</v>
      </c>
      <c r="M115" s="1"/>
      <c r="Q115" s="1"/>
      <c r="U115" s="1"/>
      <c r="Y115" s="1"/>
      <c r="AC115">
        <f t="shared" si="9"/>
        <v>2989</v>
      </c>
    </row>
    <row r="116" spans="2:29" ht="15.5" x14ac:dyDescent="0.35">
      <c r="B116" s="16" t="s">
        <v>174</v>
      </c>
      <c r="C116" s="11">
        <v>2931</v>
      </c>
      <c r="D116" s="25">
        <v>1814.69604492187</v>
      </c>
      <c r="E116" s="18">
        <f t="shared" si="5"/>
        <v>0</v>
      </c>
      <c r="F116" s="15">
        <f t="shared" si="6"/>
        <v>1</v>
      </c>
      <c r="G116" s="32">
        <v>5037</v>
      </c>
      <c r="H116" s="33">
        <v>1826.7280000000001</v>
      </c>
      <c r="I116" s="18">
        <f t="shared" si="7"/>
        <v>0.71852610030706243</v>
      </c>
      <c r="J116" s="15">
        <f t="shared" si="8"/>
        <v>0</v>
      </c>
      <c r="M116" s="1"/>
      <c r="Q116" s="1"/>
      <c r="U116" s="1"/>
      <c r="Y116" s="1"/>
      <c r="AC116">
        <f t="shared" si="9"/>
        <v>2931</v>
      </c>
    </row>
    <row r="117" spans="2:29" ht="15.5" x14ac:dyDescent="0.35">
      <c r="B117" s="16" t="s">
        <v>175</v>
      </c>
      <c r="C117" s="11">
        <v>957</v>
      </c>
      <c r="D117" s="25">
        <v>851.28698730468705</v>
      </c>
      <c r="E117" s="18">
        <f t="shared" si="5"/>
        <v>0</v>
      </c>
      <c r="F117" s="15">
        <f t="shared" si="6"/>
        <v>1</v>
      </c>
      <c r="G117" s="32">
        <v>1322</v>
      </c>
      <c r="H117" s="33">
        <v>1866.7249999999999</v>
      </c>
      <c r="I117" s="18">
        <f t="shared" si="7"/>
        <v>0.38140020898641586</v>
      </c>
      <c r="J117" s="15">
        <f t="shared" si="8"/>
        <v>0</v>
      </c>
      <c r="M117" s="1"/>
      <c r="Q117" s="1"/>
      <c r="U117" s="1"/>
      <c r="Y117" s="1"/>
      <c r="AC117">
        <f t="shared" si="9"/>
        <v>957</v>
      </c>
    </row>
    <row r="118" spans="2:29" ht="15.5" x14ac:dyDescent="0.35">
      <c r="B118" s="16" t="s">
        <v>176</v>
      </c>
      <c r="C118" s="11">
        <v>902</v>
      </c>
      <c r="D118" s="25">
        <v>1020.22399902343</v>
      </c>
      <c r="E118" s="18">
        <f t="shared" si="5"/>
        <v>0</v>
      </c>
      <c r="F118" s="15">
        <f t="shared" si="6"/>
        <v>1</v>
      </c>
      <c r="G118" s="32">
        <v>1236</v>
      </c>
      <c r="H118" s="33">
        <v>1854.9649999999999</v>
      </c>
      <c r="I118" s="18">
        <f t="shared" si="7"/>
        <v>0.37028824833702884</v>
      </c>
      <c r="J118" s="15">
        <f t="shared" si="8"/>
        <v>0</v>
      </c>
      <c r="M118" s="1"/>
      <c r="Q118" s="1"/>
      <c r="U118" s="1"/>
      <c r="Y118" s="1"/>
      <c r="AC118">
        <f t="shared" si="9"/>
        <v>902</v>
      </c>
    </row>
    <row r="119" spans="2:29" ht="15.5" x14ac:dyDescent="0.35">
      <c r="B119" s="16" t="s">
        <v>177</v>
      </c>
      <c r="C119" s="11">
        <v>927</v>
      </c>
      <c r="D119" s="25">
        <v>900.01599121093705</v>
      </c>
      <c r="E119" s="18">
        <f t="shared" si="5"/>
        <v>0</v>
      </c>
      <c r="F119" s="15">
        <f t="shared" si="6"/>
        <v>1</v>
      </c>
      <c r="G119" s="32">
        <v>1274</v>
      </c>
      <c r="H119" s="33">
        <v>1859.99</v>
      </c>
      <c r="I119" s="18">
        <f t="shared" si="7"/>
        <v>0.3743257820927724</v>
      </c>
      <c r="J119" s="15">
        <f t="shared" si="8"/>
        <v>0</v>
      </c>
      <c r="M119" s="1"/>
      <c r="Q119" s="1"/>
      <c r="U119" s="1"/>
      <c r="Y119" s="1"/>
      <c r="AC119">
        <f t="shared" si="9"/>
        <v>927</v>
      </c>
    </row>
    <row r="120" spans="2:29" ht="15.5" x14ac:dyDescent="0.35">
      <c r="B120" s="16" t="s">
        <v>178</v>
      </c>
      <c r="C120" s="11">
        <v>938</v>
      </c>
      <c r="D120" s="25">
        <v>889.08599853515602</v>
      </c>
      <c r="E120" s="18">
        <f t="shared" si="5"/>
        <v>0</v>
      </c>
      <c r="F120" s="15">
        <f t="shared" si="6"/>
        <v>1</v>
      </c>
      <c r="G120" s="32">
        <v>1227</v>
      </c>
      <c r="H120" s="33">
        <v>1871.5</v>
      </c>
      <c r="I120" s="18">
        <f t="shared" si="7"/>
        <v>0.30810234541577824</v>
      </c>
      <c r="J120" s="15">
        <f t="shared" si="8"/>
        <v>0</v>
      </c>
      <c r="M120" s="1"/>
      <c r="Q120" s="1"/>
      <c r="U120" s="1"/>
      <c r="Y120" s="1"/>
      <c r="AC120">
        <f t="shared" si="9"/>
        <v>938</v>
      </c>
    </row>
    <row r="121" spans="2:29" ht="15.5" x14ac:dyDescent="0.35">
      <c r="B121" s="16" t="s">
        <v>179</v>
      </c>
      <c r="C121" s="11">
        <v>949</v>
      </c>
      <c r="D121" s="25">
        <v>688.50598144531205</v>
      </c>
      <c r="E121" s="18">
        <f t="shared" si="5"/>
        <v>0</v>
      </c>
      <c r="F121" s="15">
        <f t="shared" si="6"/>
        <v>1</v>
      </c>
      <c r="G121" s="32">
        <v>1309</v>
      </c>
      <c r="H121" s="33">
        <v>1854.1579999999999</v>
      </c>
      <c r="I121" s="18">
        <f t="shared" si="7"/>
        <v>0.3793466807165437</v>
      </c>
      <c r="J121" s="15">
        <f t="shared" si="8"/>
        <v>0</v>
      </c>
      <c r="M121" s="1"/>
      <c r="Q121" s="1"/>
      <c r="U121" s="1"/>
      <c r="Y121" s="1"/>
      <c r="AC121">
        <f t="shared" si="9"/>
        <v>949</v>
      </c>
    </row>
    <row r="122" spans="2:29" ht="15.5" x14ac:dyDescent="0.35">
      <c r="B122" s="16" t="s">
        <v>180</v>
      </c>
      <c r="C122" s="11">
        <v>1586</v>
      </c>
      <c r="D122" s="25">
        <v>1357.60803222656</v>
      </c>
      <c r="E122" s="18">
        <f t="shared" si="5"/>
        <v>0</v>
      </c>
      <c r="F122" s="15">
        <f t="shared" si="6"/>
        <v>1</v>
      </c>
      <c r="G122" s="32">
        <v>2360</v>
      </c>
      <c r="H122" s="33">
        <v>1853.8989999999999</v>
      </c>
      <c r="I122" s="18">
        <f t="shared" si="7"/>
        <v>0.4880201765447667</v>
      </c>
      <c r="J122" s="15">
        <f t="shared" si="8"/>
        <v>0</v>
      </c>
      <c r="M122" s="1"/>
      <c r="Q122" s="1"/>
      <c r="U122" s="1"/>
      <c r="Y122" s="1"/>
      <c r="AC122">
        <f t="shared" si="9"/>
        <v>1586</v>
      </c>
    </row>
    <row r="123" spans="2:29" ht="15.5" x14ac:dyDescent="0.35">
      <c r="B123" s="16" t="s">
        <v>181</v>
      </c>
      <c r="C123" s="11">
        <v>1565</v>
      </c>
      <c r="D123" s="25">
        <v>1328.89904785156</v>
      </c>
      <c r="E123" s="18">
        <f t="shared" si="5"/>
        <v>0</v>
      </c>
      <c r="F123" s="15">
        <f t="shared" si="6"/>
        <v>1</v>
      </c>
      <c r="G123" s="32">
        <v>2720</v>
      </c>
      <c r="H123" s="33">
        <v>1852.2170000000001</v>
      </c>
      <c r="I123" s="18">
        <f t="shared" si="7"/>
        <v>0.73801916932907352</v>
      </c>
      <c r="J123" s="15">
        <f t="shared" si="8"/>
        <v>0</v>
      </c>
      <c r="M123" s="1"/>
      <c r="Q123" s="1"/>
      <c r="U123" s="1"/>
      <c r="Y123" s="1"/>
      <c r="AC123">
        <f t="shared" si="9"/>
        <v>1565</v>
      </c>
    </row>
    <row r="124" spans="2:29" ht="15.5" x14ac:dyDescent="0.35">
      <c r="B124" s="16" t="s">
        <v>182</v>
      </c>
      <c r="C124" s="11">
        <v>1550</v>
      </c>
      <c r="D124" s="25">
        <v>1310.21704101562</v>
      </c>
      <c r="E124" s="18">
        <f t="shared" si="5"/>
        <v>0</v>
      </c>
      <c r="F124" s="15">
        <f t="shared" si="6"/>
        <v>1</v>
      </c>
      <c r="G124" s="32">
        <v>2465</v>
      </c>
      <c r="H124" s="33">
        <v>1859.241</v>
      </c>
      <c r="I124" s="18">
        <f t="shared" si="7"/>
        <v>0.5903225806451613</v>
      </c>
      <c r="J124" s="15">
        <f t="shared" si="8"/>
        <v>0</v>
      </c>
      <c r="M124" s="1"/>
      <c r="Q124" s="1"/>
      <c r="U124" s="1"/>
      <c r="Y124" s="1"/>
      <c r="AC124">
        <f t="shared" si="9"/>
        <v>1550</v>
      </c>
    </row>
    <row r="125" spans="2:29" ht="15.5" x14ac:dyDescent="0.35">
      <c r="B125" s="16" t="s">
        <v>183</v>
      </c>
      <c r="C125" s="11">
        <v>1590</v>
      </c>
      <c r="D125" s="25">
        <v>1234.00695800781</v>
      </c>
      <c r="E125" s="18">
        <f t="shared" si="5"/>
        <v>0</v>
      </c>
      <c r="F125" s="15">
        <f t="shared" si="6"/>
        <v>1</v>
      </c>
      <c r="G125" s="32">
        <v>2769</v>
      </c>
      <c r="H125" s="33">
        <v>1864.019</v>
      </c>
      <c r="I125" s="18">
        <f t="shared" si="7"/>
        <v>0.7415094339622641</v>
      </c>
      <c r="J125" s="15">
        <f t="shared" si="8"/>
        <v>0</v>
      </c>
      <c r="M125" s="1"/>
      <c r="Q125" s="1"/>
      <c r="U125" s="1"/>
      <c r="Y125" s="1"/>
      <c r="AC125">
        <f t="shared" si="9"/>
        <v>1590</v>
      </c>
    </row>
    <row r="126" spans="2:29" ht="15.5" x14ac:dyDescent="0.35">
      <c r="B126" s="16" t="s">
        <v>184</v>
      </c>
      <c r="C126" s="11">
        <v>1569</v>
      </c>
      <c r="D126" s="25">
        <v>1192.458984375</v>
      </c>
      <c r="E126" s="18">
        <f t="shared" si="5"/>
        <v>0</v>
      </c>
      <c r="F126" s="15">
        <f t="shared" si="6"/>
        <v>1</v>
      </c>
      <c r="G126" s="32">
        <v>2600</v>
      </c>
      <c r="H126" s="33">
        <v>1872.7249999999999</v>
      </c>
      <c r="I126" s="18">
        <f t="shared" si="7"/>
        <v>0.65710643722116002</v>
      </c>
      <c r="J126" s="15">
        <f t="shared" si="8"/>
        <v>0</v>
      </c>
      <c r="M126" s="1"/>
      <c r="Q126" s="1"/>
      <c r="U126" s="1"/>
      <c r="Y126" s="1"/>
      <c r="AC126">
        <f t="shared" si="9"/>
        <v>1569</v>
      </c>
    </row>
    <row r="127" spans="2:29" x14ac:dyDescent="0.35">
      <c r="B127" s="16" t="s">
        <v>185</v>
      </c>
      <c r="C127" s="11">
        <v>2587</v>
      </c>
      <c r="D127" s="25">
        <v>1404.38403320312</v>
      </c>
      <c r="E127" s="18">
        <f t="shared" si="5"/>
        <v>0</v>
      </c>
      <c r="F127" s="15">
        <f t="shared" si="6"/>
        <v>1</v>
      </c>
      <c r="G127" s="15">
        <v>4557</v>
      </c>
      <c r="H127" s="25">
        <v>1829.10302734375</v>
      </c>
      <c r="I127" s="18">
        <f t="shared" si="7"/>
        <v>0.76149980672593742</v>
      </c>
      <c r="J127" s="15">
        <f t="shared" si="8"/>
        <v>0</v>
      </c>
      <c r="M127" s="1"/>
      <c r="Q127" s="1"/>
      <c r="U127" s="1"/>
      <c r="Y127" s="1"/>
      <c r="AC127">
        <f t="shared" si="9"/>
        <v>2587</v>
      </c>
    </row>
    <row r="128" spans="2:29" x14ac:dyDescent="0.35">
      <c r="B128" s="16" t="s">
        <v>186</v>
      </c>
      <c r="C128" s="11">
        <v>2659</v>
      </c>
      <c r="D128" s="25">
        <v>1338.03601074218</v>
      </c>
      <c r="E128" s="18">
        <f t="shared" si="5"/>
        <v>0</v>
      </c>
      <c r="F128" s="15">
        <f t="shared" si="6"/>
        <v>1</v>
      </c>
      <c r="G128" s="15">
        <v>4580</v>
      </c>
      <c r="H128" s="25">
        <v>1831.22900390625</v>
      </c>
      <c r="I128" s="18">
        <f t="shared" si="7"/>
        <v>0.7224520496427228</v>
      </c>
      <c r="J128" s="15">
        <f t="shared" si="8"/>
        <v>0</v>
      </c>
      <c r="M128" s="1"/>
      <c r="Q128" s="1"/>
      <c r="U128" s="1"/>
      <c r="Y128" s="1"/>
      <c r="AC128">
        <f t="shared" si="9"/>
        <v>2659</v>
      </c>
    </row>
    <row r="129" spans="2:29" x14ac:dyDescent="0.35">
      <c r="B129" s="16" t="s">
        <v>187</v>
      </c>
      <c r="C129" s="11">
        <v>2634</v>
      </c>
      <c r="D129" s="25">
        <v>1410.40295410156</v>
      </c>
      <c r="E129" s="18">
        <f t="shared" si="5"/>
        <v>0</v>
      </c>
      <c r="F129" s="15">
        <f t="shared" si="6"/>
        <v>1</v>
      </c>
      <c r="G129" s="15">
        <v>4357</v>
      </c>
      <c r="H129" s="25">
        <v>1823.80200195312</v>
      </c>
      <c r="I129" s="18">
        <f t="shared" si="7"/>
        <v>0.65413819286256647</v>
      </c>
      <c r="J129" s="15">
        <f t="shared" si="8"/>
        <v>0</v>
      </c>
      <c r="M129" s="1"/>
      <c r="Q129" s="1"/>
      <c r="U129" s="1"/>
      <c r="Y129" s="1"/>
      <c r="AC129">
        <f t="shared" si="9"/>
        <v>2634</v>
      </c>
    </row>
    <row r="130" spans="2:29" x14ac:dyDescent="0.35">
      <c r="B130" s="16" t="s">
        <v>188</v>
      </c>
      <c r="C130" s="11">
        <v>2553</v>
      </c>
      <c r="D130" s="25">
        <v>1446.41101074218</v>
      </c>
      <c r="E130" s="18">
        <f t="shared" si="5"/>
        <v>0</v>
      </c>
      <c r="F130" s="15">
        <f t="shared" si="6"/>
        <v>1</v>
      </c>
      <c r="G130" s="15">
        <v>4235</v>
      </c>
      <c r="H130" s="25">
        <v>1843.97998046875</v>
      </c>
      <c r="I130" s="18">
        <f t="shared" si="7"/>
        <v>0.65883274578926754</v>
      </c>
      <c r="J130" s="15">
        <f t="shared" si="8"/>
        <v>0</v>
      </c>
      <c r="M130" s="1"/>
      <c r="Q130" s="1"/>
      <c r="U130" s="1"/>
      <c r="Y130" s="1"/>
      <c r="AC130">
        <f t="shared" si="9"/>
        <v>2553</v>
      </c>
    </row>
    <row r="131" spans="2:29" x14ac:dyDescent="0.35">
      <c r="B131" s="16" t="s">
        <v>189</v>
      </c>
      <c r="C131" s="11">
        <v>2631</v>
      </c>
      <c r="D131" s="25">
        <v>1427.79699707031</v>
      </c>
      <c r="E131" s="18">
        <f t="shared" si="5"/>
        <v>0</v>
      </c>
      <c r="F131" s="15">
        <f t="shared" si="6"/>
        <v>1</v>
      </c>
      <c r="G131" s="15">
        <v>4609</v>
      </c>
      <c r="H131" s="25">
        <v>1834.03894042968</v>
      </c>
      <c r="I131" s="18">
        <f t="shared" si="7"/>
        <v>0.75180539718738126</v>
      </c>
      <c r="J131" s="15">
        <f t="shared" si="8"/>
        <v>0</v>
      </c>
      <c r="M131" s="1"/>
      <c r="Q131" s="1"/>
      <c r="U131" s="1"/>
      <c r="Y131" s="1"/>
      <c r="AC131">
        <f t="shared" si="9"/>
        <v>2631</v>
      </c>
    </row>
    <row r="132" spans="2:29" x14ac:dyDescent="0.35">
      <c r="B132" s="16" t="s">
        <v>190</v>
      </c>
      <c r="C132" s="11">
        <v>864</v>
      </c>
      <c r="D132" s="25">
        <v>394.51400756835898</v>
      </c>
      <c r="E132" s="18">
        <f t="shared" si="5"/>
        <v>0</v>
      </c>
      <c r="F132" s="15">
        <f t="shared" si="6"/>
        <v>1</v>
      </c>
      <c r="G132" s="15">
        <v>949</v>
      </c>
      <c r="H132" s="25">
        <v>2002.54895019531</v>
      </c>
      <c r="I132" s="18">
        <f t="shared" si="7"/>
        <v>9.8379629629629636E-2</v>
      </c>
      <c r="J132" s="15">
        <f t="shared" si="8"/>
        <v>0</v>
      </c>
      <c r="M132" s="1"/>
      <c r="Q132" s="1"/>
      <c r="U132" s="1"/>
      <c r="Y132" s="1"/>
      <c r="AC132">
        <f t="shared" si="9"/>
        <v>864</v>
      </c>
    </row>
    <row r="133" spans="2:29" x14ac:dyDescent="0.35">
      <c r="B133" s="16" t="s">
        <v>191</v>
      </c>
      <c r="C133" s="11">
        <v>876</v>
      </c>
      <c r="D133" s="25">
        <v>373.371002197265</v>
      </c>
      <c r="E133" s="18">
        <f t="shared" si="5"/>
        <v>0</v>
      </c>
      <c r="F133" s="15">
        <f t="shared" si="6"/>
        <v>1</v>
      </c>
      <c r="G133" s="15">
        <v>917</v>
      </c>
      <c r="H133" s="25">
        <v>2023.97399902343</v>
      </c>
      <c r="I133" s="18">
        <f t="shared" si="7"/>
        <v>4.6803652968036527E-2</v>
      </c>
      <c r="J133" s="15">
        <f t="shared" si="8"/>
        <v>0</v>
      </c>
      <c r="M133" s="1"/>
      <c r="Q133" s="1"/>
      <c r="U133" s="1"/>
      <c r="Y133" s="1"/>
      <c r="AC133">
        <f t="shared" si="9"/>
        <v>876</v>
      </c>
    </row>
    <row r="134" spans="2:29" x14ac:dyDescent="0.35">
      <c r="B134" s="16" t="s">
        <v>192</v>
      </c>
      <c r="C134" s="11">
        <v>891</v>
      </c>
      <c r="D134" s="25">
        <v>357.4169921875</v>
      </c>
      <c r="E134" s="18">
        <f t="shared" si="5"/>
        <v>0</v>
      </c>
      <c r="F134" s="15">
        <f t="shared" si="6"/>
        <v>1</v>
      </c>
      <c r="G134" s="15">
        <v>963</v>
      </c>
      <c r="H134" s="25">
        <v>2013.55895996093</v>
      </c>
      <c r="I134" s="18">
        <f t="shared" si="7"/>
        <v>8.0808080808080815E-2</v>
      </c>
      <c r="J134" s="15">
        <f t="shared" si="8"/>
        <v>0</v>
      </c>
      <c r="M134" s="1"/>
      <c r="Q134" s="1"/>
      <c r="U134" s="1"/>
      <c r="Y134" s="1"/>
      <c r="AC134">
        <f t="shared" si="9"/>
        <v>891</v>
      </c>
    </row>
    <row r="135" spans="2:29" x14ac:dyDescent="0.35">
      <c r="B135" s="16" t="s">
        <v>193</v>
      </c>
      <c r="C135" s="11">
        <v>855</v>
      </c>
      <c r="D135" s="25">
        <v>363.48400878906199</v>
      </c>
      <c r="E135" s="18">
        <f t="shared" si="5"/>
        <v>0</v>
      </c>
      <c r="F135" s="15">
        <f t="shared" si="6"/>
        <v>1</v>
      </c>
      <c r="G135" s="15">
        <v>914</v>
      </c>
      <c r="H135" s="25">
        <v>1998.57495117187</v>
      </c>
      <c r="I135" s="18">
        <f t="shared" si="7"/>
        <v>6.9005847953216376E-2</v>
      </c>
      <c r="J135" s="15">
        <f t="shared" si="8"/>
        <v>0</v>
      </c>
      <c r="M135" s="1"/>
      <c r="Q135" s="1"/>
      <c r="U135" s="1"/>
      <c r="Y135" s="1"/>
      <c r="AC135">
        <f t="shared" si="9"/>
        <v>855</v>
      </c>
    </row>
    <row r="136" spans="2:29" x14ac:dyDescent="0.35">
      <c r="B136" s="16" t="s">
        <v>194</v>
      </c>
      <c r="C136" s="11">
        <v>860</v>
      </c>
      <c r="D136" s="25">
        <v>358.121002197265</v>
      </c>
      <c r="E136" s="18">
        <f t="shared" si="5"/>
        <v>0</v>
      </c>
      <c r="F136" s="15">
        <f t="shared" si="6"/>
        <v>1</v>
      </c>
      <c r="G136" s="15">
        <v>919</v>
      </c>
      <c r="H136" s="25">
        <v>2039.70104980468</v>
      </c>
      <c r="I136" s="18">
        <f t="shared" si="7"/>
        <v>6.86046511627907E-2</v>
      </c>
      <c r="J136" s="15">
        <f t="shared" si="8"/>
        <v>0</v>
      </c>
      <c r="M136" s="1"/>
      <c r="Q136" s="1"/>
      <c r="U136" s="1"/>
      <c r="Y136" s="1"/>
      <c r="AC136">
        <f t="shared" si="9"/>
        <v>860</v>
      </c>
    </row>
    <row r="137" spans="2:29" x14ac:dyDescent="0.35">
      <c r="B137" s="16" t="s">
        <v>195</v>
      </c>
      <c r="C137" s="11">
        <v>1475</v>
      </c>
      <c r="D137" s="25">
        <v>562.27697753906205</v>
      </c>
      <c r="E137" s="18">
        <f t="shared" si="5"/>
        <v>0</v>
      </c>
      <c r="F137" s="15">
        <f t="shared" si="6"/>
        <v>1</v>
      </c>
      <c r="G137" s="15">
        <v>1665</v>
      </c>
      <c r="H137" s="25">
        <v>1978.82397460937</v>
      </c>
      <c r="I137" s="18">
        <f t="shared" si="7"/>
        <v>0.12881355932203389</v>
      </c>
      <c r="J137" s="15">
        <f t="shared" si="8"/>
        <v>0</v>
      </c>
      <c r="M137" s="1"/>
      <c r="Q137" s="1"/>
      <c r="U137" s="1"/>
      <c r="Y137" s="1"/>
      <c r="AC137">
        <f t="shared" si="9"/>
        <v>1475</v>
      </c>
    </row>
    <row r="138" spans="2:29" x14ac:dyDescent="0.35">
      <c r="B138" s="16" t="s">
        <v>196</v>
      </c>
      <c r="C138" s="11">
        <v>1487</v>
      </c>
      <c r="D138" s="25">
        <v>503.48098754882801</v>
      </c>
      <c r="E138" s="18">
        <f t="shared" si="5"/>
        <v>0</v>
      </c>
      <c r="F138" s="15">
        <f t="shared" si="6"/>
        <v>1</v>
      </c>
      <c r="G138" s="15">
        <v>1563</v>
      </c>
      <c r="H138" s="25">
        <v>2042.10205078125</v>
      </c>
      <c r="I138" s="18">
        <f t="shared" si="7"/>
        <v>5.1109616677874913E-2</v>
      </c>
      <c r="J138" s="15">
        <f t="shared" si="8"/>
        <v>0</v>
      </c>
      <c r="M138" s="1"/>
      <c r="Q138" s="1"/>
      <c r="U138" s="1"/>
      <c r="Y138" s="1"/>
      <c r="AC138">
        <f t="shared" si="9"/>
        <v>1487</v>
      </c>
    </row>
    <row r="139" spans="2:29" x14ac:dyDescent="0.35">
      <c r="B139" s="16" t="s">
        <v>197</v>
      </c>
      <c r="C139" s="11">
        <v>1464</v>
      </c>
      <c r="D139" s="25">
        <v>514.16802978515602</v>
      </c>
      <c r="E139" s="18">
        <f t="shared" si="5"/>
        <v>0</v>
      </c>
      <c r="F139" s="15">
        <f t="shared" si="6"/>
        <v>1</v>
      </c>
      <c r="G139" s="15">
        <v>1681</v>
      </c>
      <c r="H139" s="25">
        <v>2035.72802734375</v>
      </c>
      <c r="I139" s="18">
        <f t="shared" si="7"/>
        <v>0.14822404371584699</v>
      </c>
      <c r="J139" s="15">
        <f t="shared" si="8"/>
        <v>0</v>
      </c>
      <c r="M139" s="1"/>
      <c r="Q139" s="1"/>
      <c r="U139" s="1"/>
      <c r="Y139" s="1"/>
      <c r="AC139">
        <f t="shared" si="9"/>
        <v>1464</v>
      </c>
    </row>
    <row r="140" spans="2:29" x14ac:dyDescent="0.35">
      <c r="B140" s="16" t="s">
        <v>198</v>
      </c>
      <c r="C140" s="11">
        <v>1478</v>
      </c>
      <c r="D140" s="25">
        <v>510.38800048828102</v>
      </c>
      <c r="E140" s="18">
        <f t="shared" ref="E140:E146" si="10">(C140-$AC140)/$AC140</f>
        <v>0</v>
      </c>
      <c r="F140" s="15">
        <f t="shared" ref="F140:F146" si="11">IF(C140=$AC140,1,0)</f>
        <v>1</v>
      </c>
      <c r="G140" s="15">
        <v>1606</v>
      </c>
      <c r="H140" s="25">
        <v>2033.04699707031</v>
      </c>
      <c r="I140" s="18">
        <f t="shared" si="7"/>
        <v>8.6603518267929641E-2</v>
      </c>
      <c r="J140" s="15">
        <f t="shared" si="8"/>
        <v>0</v>
      </c>
      <c r="M140" s="1"/>
      <c r="Q140" s="1"/>
      <c r="U140" s="1"/>
      <c r="Y140" s="1"/>
      <c r="AC140">
        <f t="shared" si="9"/>
        <v>1478</v>
      </c>
    </row>
    <row r="141" spans="2:29" x14ac:dyDescent="0.35">
      <c r="B141" s="16" t="s">
        <v>199</v>
      </c>
      <c r="C141" s="11">
        <v>1486</v>
      </c>
      <c r="D141" s="25">
        <v>522.88397216796795</v>
      </c>
      <c r="E141" s="18">
        <f t="shared" si="10"/>
        <v>0</v>
      </c>
      <c r="F141" s="15">
        <f t="shared" si="11"/>
        <v>1</v>
      </c>
      <c r="G141" s="15">
        <v>1604</v>
      </c>
      <c r="H141" s="25">
        <v>2007.98205566406</v>
      </c>
      <c r="I141" s="18">
        <f t="shared" ref="I141:I146" si="12">(G141-$AC141)/$AC141</f>
        <v>7.9407806191117092E-2</v>
      </c>
      <c r="J141" s="15">
        <f t="shared" ref="J141:J146" si="13">IF(G141=$AC141,1,0)</f>
        <v>0</v>
      </c>
      <c r="M141" s="1"/>
      <c r="Q141" s="1"/>
      <c r="U141" s="1"/>
      <c r="Y141" s="1"/>
      <c r="AC141">
        <f t="shared" ref="AC141:AC146" si="14">MIN(G141,C141)</f>
        <v>1486</v>
      </c>
    </row>
    <row r="142" spans="2:29" x14ac:dyDescent="0.35">
      <c r="B142" s="16" t="s">
        <v>200</v>
      </c>
      <c r="C142" s="11">
        <v>2493</v>
      </c>
      <c r="D142" s="25">
        <v>557.17199707031205</v>
      </c>
      <c r="E142" s="18">
        <f t="shared" si="10"/>
        <v>0</v>
      </c>
      <c r="F142" s="15">
        <f t="shared" si="11"/>
        <v>1</v>
      </c>
      <c r="G142" s="15">
        <v>2868</v>
      </c>
      <c r="H142" s="25">
        <v>2025.00695800781</v>
      </c>
      <c r="I142" s="18">
        <f t="shared" si="12"/>
        <v>0.15042117930204574</v>
      </c>
      <c r="J142" s="15">
        <f t="shared" si="13"/>
        <v>0</v>
      </c>
      <c r="M142" s="1"/>
      <c r="Q142" s="1"/>
      <c r="U142" s="1"/>
      <c r="Y142" s="1"/>
      <c r="AC142">
        <f t="shared" si="14"/>
        <v>2493</v>
      </c>
    </row>
    <row r="143" spans="2:29" x14ac:dyDescent="0.35">
      <c r="B143" s="16" t="s">
        <v>201</v>
      </c>
      <c r="C143" s="11">
        <v>2458</v>
      </c>
      <c r="D143" s="25">
        <v>582.73199462890602</v>
      </c>
      <c r="E143" s="18">
        <f t="shared" si="10"/>
        <v>0</v>
      </c>
      <c r="F143" s="15">
        <f t="shared" si="11"/>
        <v>1</v>
      </c>
      <c r="G143" s="15">
        <v>2840</v>
      </c>
      <c r="H143" s="25">
        <v>2003.86206054687</v>
      </c>
      <c r="I143" s="18">
        <f t="shared" si="12"/>
        <v>0.15541090317331163</v>
      </c>
      <c r="J143" s="15">
        <f t="shared" si="13"/>
        <v>0</v>
      </c>
      <c r="M143" s="1"/>
      <c r="Q143" s="1"/>
      <c r="U143" s="1"/>
      <c r="Y143" s="1"/>
      <c r="AC143">
        <f t="shared" si="14"/>
        <v>2458</v>
      </c>
    </row>
    <row r="144" spans="2:29" x14ac:dyDescent="0.35">
      <c r="B144" s="16" t="s">
        <v>202</v>
      </c>
      <c r="C144" s="11">
        <v>2442</v>
      </c>
      <c r="D144" s="25">
        <v>543.083984375</v>
      </c>
      <c r="E144" s="18">
        <f t="shared" si="10"/>
        <v>0</v>
      </c>
      <c r="F144" s="15">
        <f t="shared" si="11"/>
        <v>1</v>
      </c>
      <c r="G144" s="15">
        <v>2830</v>
      </c>
      <c r="H144" s="25">
        <v>1994.57397460937</v>
      </c>
      <c r="I144" s="18">
        <f t="shared" si="12"/>
        <v>0.1588861588861589</v>
      </c>
      <c r="J144" s="15">
        <f t="shared" si="13"/>
        <v>0</v>
      </c>
      <c r="M144" s="1"/>
      <c r="Q144" s="1"/>
      <c r="U144" s="1"/>
      <c r="Y144" s="1"/>
      <c r="AC144">
        <f t="shared" si="14"/>
        <v>2442</v>
      </c>
    </row>
    <row r="145" spans="2:29" x14ac:dyDescent="0.35">
      <c r="B145" s="16" t="s">
        <v>203</v>
      </c>
      <c r="C145" s="11">
        <v>2514</v>
      </c>
      <c r="D145" s="25">
        <v>555.86199951171795</v>
      </c>
      <c r="E145" s="18">
        <f t="shared" si="10"/>
        <v>0</v>
      </c>
      <c r="F145" s="15">
        <f t="shared" si="11"/>
        <v>1</v>
      </c>
      <c r="G145" s="15">
        <v>2842</v>
      </c>
      <c r="H145" s="25">
        <v>1998.84997558593</v>
      </c>
      <c r="I145" s="18">
        <f t="shared" si="12"/>
        <v>0.13046937151949084</v>
      </c>
      <c r="J145" s="15">
        <f t="shared" si="13"/>
        <v>0</v>
      </c>
      <c r="M145" s="1"/>
      <c r="Q145" s="1"/>
      <c r="U145" s="1"/>
      <c r="Y145" s="1"/>
      <c r="AC145">
        <f t="shared" si="14"/>
        <v>2514</v>
      </c>
    </row>
    <row r="146" spans="2:29" x14ac:dyDescent="0.35">
      <c r="B146" s="16" t="s">
        <v>204</v>
      </c>
      <c r="C146" s="11">
        <v>2474</v>
      </c>
      <c r="D146" s="25">
        <v>559.218017578125</v>
      </c>
      <c r="E146" s="18">
        <f t="shared" si="10"/>
        <v>0</v>
      </c>
      <c r="F146" s="15">
        <f t="shared" si="11"/>
        <v>1</v>
      </c>
      <c r="G146" s="15">
        <v>2706</v>
      </c>
      <c r="H146" s="25">
        <v>1997.36401367187</v>
      </c>
      <c r="I146" s="18">
        <f t="shared" si="12"/>
        <v>9.3775262732417139E-2</v>
      </c>
      <c r="J146" s="15">
        <f t="shared" si="13"/>
        <v>0</v>
      </c>
      <c r="M146" s="1"/>
      <c r="Q146" s="1"/>
      <c r="U146" s="1"/>
      <c r="Y146" s="1"/>
      <c r="AC146">
        <f t="shared" si="14"/>
        <v>2474</v>
      </c>
    </row>
  </sheetData>
  <mergeCells count="10">
    <mergeCell ref="A3:A4"/>
    <mergeCell ref="A5:A6"/>
    <mergeCell ref="A7:A8"/>
    <mergeCell ref="O10:R10"/>
    <mergeCell ref="S10:V10"/>
    <mergeCell ref="W10:Z10"/>
    <mergeCell ref="C1:F1"/>
    <mergeCell ref="C10:F10"/>
    <mergeCell ref="G10:J10"/>
    <mergeCell ref="K10:N10"/>
  </mergeCells>
  <pageMargins left="0.7" right="0.7" top="0.75" bottom="0.75" header="0.3" footer="0.3"/>
  <pageSetup paperSize="9" orientation="portrait" r:id="rId1"/>
  <ignoredErrors>
    <ignoredError sqref="C3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9DA8-4695-4C94-980A-2C413EA50E86}">
  <dimension ref="B1:AC36"/>
  <sheetViews>
    <sheetView workbookViewId="0">
      <selection activeCell="C6" sqref="C6"/>
    </sheetView>
  </sheetViews>
  <sheetFormatPr baseColWidth="10" defaultColWidth="10.81640625" defaultRowHeight="14.5" x14ac:dyDescent="0.35"/>
  <cols>
    <col min="2" max="2" width="23.453125" bestFit="1" customWidth="1"/>
    <col min="3" max="3" width="8.453125" bestFit="1" customWidth="1"/>
    <col min="4" max="4" width="12" bestFit="1" customWidth="1"/>
    <col min="5" max="5" width="9.453125" bestFit="1" customWidth="1"/>
    <col min="6" max="6" width="5.81640625" bestFit="1" customWidth="1"/>
  </cols>
  <sheetData>
    <row r="1" spans="2:29" x14ac:dyDescent="0.35">
      <c r="C1" s="21"/>
      <c r="D1" s="21"/>
      <c r="E1" s="21"/>
      <c r="F1" s="21"/>
    </row>
    <row r="2" spans="2:29" x14ac:dyDescent="0.35">
      <c r="C2" s="17" t="s">
        <v>1</v>
      </c>
      <c r="D2" s="17" t="s">
        <v>2</v>
      </c>
      <c r="E2" s="17" t="s">
        <v>16</v>
      </c>
      <c r="F2" s="17" t="s">
        <v>17</v>
      </c>
    </row>
    <row r="3" spans="2:29" x14ac:dyDescent="0.35">
      <c r="B3" s="17" t="str">
        <f>G10</f>
        <v>RGC</v>
      </c>
      <c r="C3" s="12">
        <f>AVERAGE(G12:G36)</f>
        <v>600.79999999999995</v>
      </c>
      <c r="D3" s="12">
        <f>AVERAGE(H12:H36)</f>
        <v>2.5600000424310554E-3</v>
      </c>
      <c r="E3" s="13">
        <f>AVERAGE(I12:I36)</f>
        <v>5.9492099236220328E-2</v>
      </c>
      <c r="F3" s="14">
        <f>SUM(J12:J36)</f>
        <v>10</v>
      </c>
    </row>
    <row r="4" spans="2:29" x14ac:dyDescent="0.35">
      <c r="B4" s="16" t="str">
        <f>C10</f>
        <v>BGC</v>
      </c>
      <c r="C4" s="9">
        <f>AVERAGE(C12:C36)</f>
        <v>612.84</v>
      </c>
      <c r="D4" s="9">
        <f>AVERAGE(D12:D36)</f>
        <v>0.13704000070691075</v>
      </c>
      <c r="E4" s="10">
        <f>AVERAGE(E12:E36)</f>
        <v>7.7089664844123426E-2</v>
      </c>
      <c r="F4" s="11">
        <f>SUM(F12:F36)</f>
        <v>7</v>
      </c>
    </row>
    <row r="5" spans="2:29" x14ac:dyDescent="0.35">
      <c r="B5" s="16" t="str">
        <f>K10</f>
        <v>OGC</v>
      </c>
      <c r="C5" s="9">
        <f>AVERAGE(K12:K36)</f>
        <v>805.4</v>
      </c>
      <c r="D5" s="9">
        <f>AVERAGE(L12:L36)</f>
        <v>6.403999984264365E-2</v>
      </c>
      <c r="E5" s="10">
        <f>AVERAGE(M12:M36)</f>
        <v>0.51183179726752814</v>
      </c>
      <c r="F5" s="11">
        <f>SUM(N12:N36)</f>
        <v>8</v>
      </c>
    </row>
    <row r="6" spans="2:29" x14ac:dyDescent="0.35">
      <c r="C6" s="2"/>
      <c r="D6" s="2"/>
      <c r="E6" s="4"/>
      <c r="F6" s="3"/>
    </row>
    <row r="10" spans="2:29" x14ac:dyDescent="0.35">
      <c r="C10" s="20" t="s">
        <v>397</v>
      </c>
      <c r="D10" s="20"/>
      <c r="E10" s="20"/>
      <c r="F10" s="20"/>
      <c r="G10" s="20" t="s">
        <v>398</v>
      </c>
      <c r="H10" s="20"/>
      <c r="I10" s="20"/>
      <c r="J10" s="20"/>
      <c r="K10" s="20" t="s">
        <v>399</v>
      </c>
      <c r="L10" s="20"/>
      <c r="M10" s="20"/>
      <c r="N10" s="20"/>
      <c r="O10" s="21"/>
      <c r="P10" s="21"/>
      <c r="Q10" s="21"/>
      <c r="R10" s="21"/>
      <c r="S10" s="21"/>
      <c r="T10" s="21"/>
      <c r="U10" s="21"/>
      <c r="V10" s="21"/>
    </row>
    <row r="11" spans="2:29" x14ac:dyDescent="0.35">
      <c r="B11" s="16" t="s">
        <v>0</v>
      </c>
      <c r="C11" s="16" t="s">
        <v>1</v>
      </c>
      <c r="D11" s="16" t="s">
        <v>2</v>
      </c>
      <c r="E11" s="16" t="s">
        <v>16</v>
      </c>
      <c r="F11" s="16" t="s">
        <v>17</v>
      </c>
      <c r="G11" s="16" t="s">
        <v>1</v>
      </c>
      <c r="H11" s="16" t="s">
        <v>2</v>
      </c>
      <c r="I11" s="16" t="s">
        <v>16</v>
      </c>
      <c r="J11" s="16" t="s">
        <v>17</v>
      </c>
      <c r="K11" s="16" t="s">
        <v>1</v>
      </c>
      <c r="L11" s="16" t="s">
        <v>2</v>
      </c>
      <c r="M11" s="16" t="s">
        <v>16</v>
      </c>
      <c r="N11" s="16" t="s">
        <v>17</v>
      </c>
      <c r="AC11" t="s">
        <v>18</v>
      </c>
    </row>
    <row r="12" spans="2:29" x14ac:dyDescent="0.35">
      <c r="B12" s="15" t="s">
        <v>27</v>
      </c>
      <c r="C12" s="15">
        <v>219</v>
      </c>
      <c r="D12" s="15">
        <v>0.36000001430511402</v>
      </c>
      <c r="E12" s="18">
        <f t="shared" ref="E12" si="0">(C12-$AC12)/$AC12</f>
        <v>7.8817733990147784E-2</v>
      </c>
      <c r="F12" s="15">
        <f t="shared" ref="F12" si="1">IF(C12=$AC12,1,0)</f>
        <v>0</v>
      </c>
      <c r="G12" s="15">
        <v>203</v>
      </c>
      <c r="H12" s="15">
        <v>6.0000000521540598E-3</v>
      </c>
      <c r="I12" s="18">
        <f t="shared" ref="I12" si="2">(G12-$AC12)/$AC12</f>
        <v>0</v>
      </c>
      <c r="J12" s="15">
        <f t="shared" ref="J12" si="3">IF(G12=$AC12,1,0)</f>
        <v>1</v>
      </c>
      <c r="K12" s="15">
        <v>597</v>
      </c>
      <c r="L12" s="15">
        <v>0.28700000047683699</v>
      </c>
      <c r="M12" s="18">
        <f t="shared" ref="M12" si="4">(K12-$AC12)/$AC12</f>
        <v>1.9408866995073892</v>
      </c>
      <c r="N12" s="15">
        <f t="shared" ref="N12" si="5">IF(K12=$AC12,1,0)</f>
        <v>0</v>
      </c>
      <c r="Q12" s="1"/>
      <c r="U12" s="1"/>
      <c r="AC12">
        <f>MIN(K12,G12,C12)</f>
        <v>203</v>
      </c>
    </row>
    <row r="13" spans="2:29" x14ac:dyDescent="0.35">
      <c r="B13" s="15" t="s">
        <v>28</v>
      </c>
      <c r="C13" s="15">
        <v>224</v>
      </c>
      <c r="D13" s="15">
        <v>0.20299999415874401</v>
      </c>
      <c r="E13" s="18">
        <f t="shared" ref="E13:E36" si="6">(C13-$AC13)/$AC13</f>
        <v>0.10891089108910891</v>
      </c>
      <c r="F13" s="15">
        <f t="shared" ref="F13:F36" si="7">IF(C13=$AC13,1,0)</f>
        <v>0</v>
      </c>
      <c r="G13" s="15">
        <v>202</v>
      </c>
      <c r="H13" s="15">
        <v>4.9999998882412902E-3</v>
      </c>
      <c r="I13" s="18">
        <f t="shared" ref="I13:I36" si="8">(G13-$AC13)/$AC13</f>
        <v>0</v>
      </c>
      <c r="J13" s="15">
        <f t="shared" ref="J13:J36" si="9">IF(G13=$AC13,1,0)</f>
        <v>1</v>
      </c>
      <c r="K13" s="15">
        <v>285</v>
      </c>
      <c r="L13" s="15">
        <v>8.79999995231628E-2</v>
      </c>
      <c r="M13" s="18">
        <f t="shared" ref="M13:M36" si="10">(K13-$AC13)/$AC13</f>
        <v>0.41089108910891087</v>
      </c>
      <c r="N13" s="15">
        <f t="shared" ref="N13:N36" si="11">IF(K13=$AC13,1,0)</f>
        <v>0</v>
      </c>
      <c r="Q13" s="1"/>
      <c r="U13" s="1"/>
      <c r="AC13">
        <f t="shared" ref="AC13:AC36" si="12">MIN(K13,G13,C13)</f>
        <v>202</v>
      </c>
    </row>
    <row r="14" spans="2:29" x14ac:dyDescent="0.35">
      <c r="B14" s="15" t="s">
        <v>29</v>
      </c>
      <c r="C14" s="15">
        <v>213</v>
      </c>
      <c r="D14" s="15">
        <v>0.18600000441074299</v>
      </c>
      <c r="E14" s="18">
        <f t="shared" si="6"/>
        <v>0</v>
      </c>
      <c r="F14" s="15">
        <f t="shared" si="7"/>
        <v>1</v>
      </c>
      <c r="G14" s="15">
        <v>223</v>
      </c>
      <c r="H14" s="15">
        <v>4.9999998882412902E-3</v>
      </c>
      <c r="I14" s="18">
        <f t="shared" si="8"/>
        <v>4.6948356807511735E-2</v>
      </c>
      <c r="J14" s="15">
        <f t="shared" si="9"/>
        <v>0</v>
      </c>
      <c r="K14" s="15">
        <v>293</v>
      </c>
      <c r="L14" s="15">
        <v>7.6999999582767403E-2</v>
      </c>
      <c r="M14" s="18">
        <f t="shared" si="10"/>
        <v>0.37558685446009388</v>
      </c>
      <c r="N14" s="15">
        <f t="shared" si="11"/>
        <v>0</v>
      </c>
      <c r="Q14" s="1"/>
      <c r="U14" s="1"/>
      <c r="AC14">
        <f t="shared" si="12"/>
        <v>213</v>
      </c>
    </row>
    <row r="15" spans="2:29" x14ac:dyDescent="0.35">
      <c r="B15" s="15" t="s">
        <v>30</v>
      </c>
      <c r="C15" s="15">
        <v>221</v>
      </c>
      <c r="D15" s="15">
        <v>0.19900000095367401</v>
      </c>
      <c r="E15" s="18">
        <f t="shared" si="6"/>
        <v>0.11616161616161616</v>
      </c>
      <c r="F15" s="15">
        <f t="shared" si="7"/>
        <v>0</v>
      </c>
      <c r="G15" s="15">
        <v>198</v>
      </c>
      <c r="H15" s="15">
        <v>7.0000002160668304E-3</v>
      </c>
      <c r="I15" s="18">
        <f t="shared" si="8"/>
        <v>0</v>
      </c>
      <c r="J15" s="15">
        <f t="shared" si="9"/>
        <v>1</v>
      </c>
      <c r="K15" s="15">
        <v>291</v>
      </c>
      <c r="L15" s="15">
        <v>9.0000003576278603E-2</v>
      </c>
      <c r="M15" s="18">
        <f t="shared" si="10"/>
        <v>0.46969696969696972</v>
      </c>
      <c r="N15" s="15">
        <f t="shared" si="11"/>
        <v>0</v>
      </c>
      <c r="Q15" s="1"/>
      <c r="U15" s="1"/>
      <c r="AC15">
        <f t="shared" si="12"/>
        <v>198</v>
      </c>
    </row>
    <row r="16" spans="2:29" x14ac:dyDescent="0.35">
      <c r="B16" s="15" t="s">
        <v>31</v>
      </c>
      <c r="C16" s="15">
        <v>129</v>
      </c>
      <c r="D16" s="15">
        <v>4.39999997615814E-2</v>
      </c>
      <c r="E16" s="18">
        <f t="shared" si="6"/>
        <v>4.878048780487805E-2</v>
      </c>
      <c r="F16" s="15">
        <f t="shared" si="7"/>
        <v>0</v>
      </c>
      <c r="G16" s="15">
        <v>123</v>
      </c>
      <c r="H16" s="15">
        <v>1.00000004749745E-3</v>
      </c>
      <c r="I16" s="18">
        <f t="shared" si="8"/>
        <v>0</v>
      </c>
      <c r="J16" s="15">
        <f t="shared" si="9"/>
        <v>1</v>
      </c>
      <c r="K16" s="15">
        <v>190</v>
      </c>
      <c r="L16" s="15">
        <v>1.09999999403953E-2</v>
      </c>
      <c r="M16" s="18">
        <f t="shared" si="10"/>
        <v>0.54471544715447151</v>
      </c>
      <c r="N16" s="15">
        <f t="shared" si="11"/>
        <v>0</v>
      </c>
      <c r="Q16" s="1"/>
      <c r="U16" s="1"/>
      <c r="AC16">
        <f t="shared" si="12"/>
        <v>123</v>
      </c>
    </row>
    <row r="17" spans="2:29" x14ac:dyDescent="0.35">
      <c r="B17" s="15" t="s">
        <v>32</v>
      </c>
      <c r="C17" s="15">
        <v>107</v>
      </c>
      <c r="D17" s="15">
        <v>4.1999999433755798E-2</v>
      </c>
      <c r="E17" s="18">
        <f t="shared" si="6"/>
        <v>0</v>
      </c>
      <c r="F17" s="15">
        <f t="shared" si="7"/>
        <v>1</v>
      </c>
      <c r="G17" s="15">
        <v>118</v>
      </c>
      <c r="H17" s="15">
        <v>0</v>
      </c>
      <c r="I17" s="18">
        <f t="shared" si="8"/>
        <v>0.10280373831775701</v>
      </c>
      <c r="J17" s="15">
        <f t="shared" si="9"/>
        <v>0</v>
      </c>
      <c r="K17" s="15">
        <v>290</v>
      </c>
      <c r="L17" s="15">
        <v>2.60000005364418E-2</v>
      </c>
      <c r="M17" s="18">
        <f t="shared" si="10"/>
        <v>1.7102803738317758</v>
      </c>
      <c r="N17" s="15">
        <f t="shared" si="11"/>
        <v>0</v>
      </c>
      <c r="Q17" s="1"/>
      <c r="U17" s="1"/>
      <c r="AC17">
        <f t="shared" si="12"/>
        <v>107</v>
      </c>
    </row>
    <row r="18" spans="2:29" x14ac:dyDescent="0.35">
      <c r="B18" s="15" t="s">
        <v>3</v>
      </c>
      <c r="C18" s="15">
        <v>773</v>
      </c>
      <c r="D18" s="15">
        <v>0.158999994397163</v>
      </c>
      <c r="E18" s="18">
        <f t="shared" si="6"/>
        <v>0</v>
      </c>
      <c r="F18" s="15">
        <f t="shared" si="7"/>
        <v>1</v>
      </c>
      <c r="G18" s="15">
        <v>817</v>
      </c>
      <c r="H18" s="15">
        <v>3.0000000260770299E-3</v>
      </c>
      <c r="I18" s="18">
        <f t="shared" si="8"/>
        <v>5.6921086675291076E-2</v>
      </c>
      <c r="J18" s="15">
        <f t="shared" si="9"/>
        <v>0</v>
      </c>
      <c r="K18" s="15">
        <v>1193</v>
      </c>
      <c r="L18" s="15">
        <v>0.12399999797344199</v>
      </c>
      <c r="M18" s="18">
        <f t="shared" si="10"/>
        <v>0.54333764553686936</v>
      </c>
      <c r="N18" s="15">
        <f t="shared" si="11"/>
        <v>0</v>
      </c>
      <c r="Q18" s="1"/>
      <c r="U18" s="1"/>
      <c r="AC18">
        <f t="shared" si="12"/>
        <v>773</v>
      </c>
    </row>
    <row r="19" spans="2:29" x14ac:dyDescent="0.35">
      <c r="B19" s="15" t="s">
        <v>35</v>
      </c>
      <c r="C19" s="15">
        <v>898</v>
      </c>
      <c r="D19" s="15">
        <v>0.13600000739097501</v>
      </c>
      <c r="E19" s="18">
        <f t="shared" si="6"/>
        <v>0</v>
      </c>
      <c r="F19" s="15">
        <f t="shared" si="7"/>
        <v>1</v>
      </c>
      <c r="G19" s="15">
        <v>1015</v>
      </c>
      <c r="H19" s="15">
        <v>4.9999998882412902E-3</v>
      </c>
      <c r="I19" s="18">
        <f t="shared" si="8"/>
        <v>0.13028953229398663</v>
      </c>
      <c r="J19" s="15">
        <f t="shared" si="9"/>
        <v>0</v>
      </c>
      <c r="K19" s="15">
        <v>999</v>
      </c>
      <c r="L19" s="15">
        <v>4.80000004172325E-2</v>
      </c>
      <c r="M19" s="18">
        <f t="shared" si="10"/>
        <v>0.11247216035634744</v>
      </c>
      <c r="N19" s="15">
        <f t="shared" si="11"/>
        <v>0</v>
      </c>
      <c r="Q19" s="1"/>
      <c r="U19" s="1"/>
      <c r="AC19">
        <f t="shared" si="12"/>
        <v>898</v>
      </c>
    </row>
    <row r="20" spans="2:29" x14ac:dyDescent="0.35">
      <c r="B20" s="15" t="s">
        <v>4</v>
      </c>
      <c r="C20" s="15">
        <v>626</v>
      </c>
      <c r="D20" s="15">
        <v>0.125</v>
      </c>
      <c r="E20" s="18">
        <f t="shared" si="6"/>
        <v>5.9221658206429779E-2</v>
      </c>
      <c r="F20" s="15">
        <f t="shared" si="7"/>
        <v>0</v>
      </c>
      <c r="G20" s="15">
        <v>645</v>
      </c>
      <c r="H20" s="15">
        <v>7.0000002160668304E-3</v>
      </c>
      <c r="I20" s="18">
        <f t="shared" si="8"/>
        <v>9.1370558375634514E-2</v>
      </c>
      <c r="J20" s="15">
        <f t="shared" si="9"/>
        <v>0</v>
      </c>
      <c r="K20" s="15">
        <v>591</v>
      </c>
      <c r="L20" s="15">
        <v>5.9999998658895402E-2</v>
      </c>
      <c r="M20" s="18">
        <f t="shared" si="10"/>
        <v>0</v>
      </c>
      <c r="N20" s="15">
        <f t="shared" si="11"/>
        <v>1</v>
      </c>
      <c r="Q20" s="1"/>
      <c r="U20" s="1"/>
      <c r="AC20">
        <f t="shared" si="12"/>
        <v>591</v>
      </c>
    </row>
    <row r="21" spans="2:29" x14ac:dyDescent="0.35">
      <c r="B21" s="15" t="s">
        <v>5</v>
      </c>
      <c r="C21" s="15">
        <v>347</v>
      </c>
      <c r="D21" s="15">
        <v>9.3000002205371801E-2</v>
      </c>
      <c r="E21" s="18">
        <f t="shared" si="6"/>
        <v>3.273809523809524E-2</v>
      </c>
      <c r="F21" s="15">
        <f t="shared" si="7"/>
        <v>0</v>
      </c>
      <c r="G21" s="15">
        <v>370</v>
      </c>
      <c r="H21" s="15">
        <v>1.00000004749745E-3</v>
      </c>
      <c r="I21" s="18">
        <f t="shared" si="8"/>
        <v>0.10119047619047619</v>
      </c>
      <c r="J21" s="15">
        <f t="shared" si="9"/>
        <v>0</v>
      </c>
      <c r="K21" s="15">
        <v>336</v>
      </c>
      <c r="L21" s="15">
        <v>6.8000003695487907E-2</v>
      </c>
      <c r="M21" s="18">
        <f t="shared" si="10"/>
        <v>0</v>
      </c>
      <c r="N21" s="15">
        <f t="shared" si="11"/>
        <v>1</v>
      </c>
      <c r="Q21" s="1"/>
      <c r="U21" s="1"/>
      <c r="AC21">
        <f t="shared" si="12"/>
        <v>336</v>
      </c>
    </row>
    <row r="22" spans="2:29" x14ac:dyDescent="0.35">
      <c r="B22" s="15" t="s">
        <v>6</v>
      </c>
      <c r="C22" s="15">
        <v>953</v>
      </c>
      <c r="D22" s="15">
        <v>0.104999996721744</v>
      </c>
      <c r="E22" s="18">
        <f t="shared" si="6"/>
        <v>0.13048635824436536</v>
      </c>
      <c r="F22" s="15">
        <f t="shared" si="7"/>
        <v>0</v>
      </c>
      <c r="G22" s="15">
        <v>843</v>
      </c>
      <c r="H22" s="15">
        <v>1.00000004749745E-3</v>
      </c>
      <c r="I22" s="18">
        <f t="shared" si="8"/>
        <v>0</v>
      </c>
      <c r="J22" s="15">
        <f t="shared" si="9"/>
        <v>1</v>
      </c>
      <c r="K22" s="15">
        <v>920</v>
      </c>
      <c r="L22" s="15">
        <v>5.09999990463256E-2</v>
      </c>
      <c r="M22" s="18">
        <f t="shared" si="10"/>
        <v>9.1340450771055751E-2</v>
      </c>
      <c r="N22" s="15">
        <f t="shared" si="11"/>
        <v>0</v>
      </c>
      <c r="Q22" s="1"/>
      <c r="U22" s="1"/>
      <c r="AC22">
        <f t="shared" si="12"/>
        <v>843</v>
      </c>
    </row>
    <row r="23" spans="2:29" x14ac:dyDescent="0.35">
      <c r="B23" s="15" t="s">
        <v>7</v>
      </c>
      <c r="C23" s="15">
        <v>1614</v>
      </c>
      <c r="D23" s="15">
        <v>0.26100000739097501</v>
      </c>
      <c r="E23" s="18">
        <f t="shared" si="6"/>
        <v>7.3852295409181631E-2</v>
      </c>
      <c r="F23" s="15">
        <f t="shared" si="7"/>
        <v>0</v>
      </c>
      <c r="G23" s="15">
        <v>1503</v>
      </c>
      <c r="H23" s="15">
        <v>2.0000000949949E-3</v>
      </c>
      <c r="I23" s="18">
        <f t="shared" si="8"/>
        <v>0</v>
      </c>
      <c r="J23" s="15">
        <f t="shared" si="9"/>
        <v>1</v>
      </c>
      <c r="K23" s="15">
        <v>2325</v>
      </c>
      <c r="L23" s="15">
        <v>0.187999993562698</v>
      </c>
      <c r="M23" s="18">
        <f t="shared" si="10"/>
        <v>0.54690618762475052</v>
      </c>
      <c r="N23" s="15">
        <f t="shared" si="11"/>
        <v>0</v>
      </c>
      <c r="Q23" s="1"/>
      <c r="U23" s="1"/>
      <c r="AC23">
        <f t="shared" si="12"/>
        <v>1503</v>
      </c>
    </row>
    <row r="24" spans="2:29" x14ac:dyDescent="0.35">
      <c r="B24" s="15" t="s">
        <v>8</v>
      </c>
      <c r="C24" s="15">
        <v>606</v>
      </c>
      <c r="D24" s="15">
        <v>0.16699999570846499</v>
      </c>
      <c r="E24" s="18">
        <f t="shared" si="6"/>
        <v>0.21931589537223339</v>
      </c>
      <c r="F24" s="15">
        <f t="shared" si="7"/>
        <v>0</v>
      </c>
      <c r="G24" s="15">
        <v>497</v>
      </c>
      <c r="H24" s="15">
        <v>2.0000000949949E-3</v>
      </c>
      <c r="I24" s="18">
        <f t="shared" si="8"/>
        <v>0</v>
      </c>
      <c r="J24" s="15">
        <f t="shared" si="9"/>
        <v>1</v>
      </c>
      <c r="K24" s="15">
        <v>982</v>
      </c>
      <c r="L24" s="15">
        <v>0.116999998688697</v>
      </c>
      <c r="M24" s="18">
        <f t="shared" si="10"/>
        <v>0.9758551307847082</v>
      </c>
      <c r="N24" s="15">
        <f t="shared" si="11"/>
        <v>0</v>
      </c>
      <c r="Q24" s="1"/>
      <c r="U24" s="1"/>
      <c r="AC24">
        <f t="shared" si="12"/>
        <v>497</v>
      </c>
    </row>
    <row r="25" spans="2:29" x14ac:dyDescent="0.35">
      <c r="B25" s="15" t="s">
        <v>9</v>
      </c>
      <c r="C25" s="15">
        <v>1103</v>
      </c>
      <c r="D25" s="15">
        <v>0.20900000631809201</v>
      </c>
      <c r="E25" s="18">
        <f t="shared" si="6"/>
        <v>0</v>
      </c>
      <c r="F25" s="15">
        <f t="shared" si="7"/>
        <v>1</v>
      </c>
      <c r="G25" s="15">
        <v>1116</v>
      </c>
      <c r="H25" s="15">
        <v>2.0000000949949E-3</v>
      </c>
      <c r="I25" s="18">
        <f t="shared" si="8"/>
        <v>1.1786038077969175E-2</v>
      </c>
      <c r="J25" s="15">
        <f t="shared" si="9"/>
        <v>0</v>
      </c>
      <c r="K25" s="15">
        <v>1110</v>
      </c>
      <c r="L25" s="15">
        <v>6.3000001013278906E-2</v>
      </c>
      <c r="M25" s="18">
        <f t="shared" si="10"/>
        <v>6.3463281958295557E-3</v>
      </c>
      <c r="N25" s="15">
        <f t="shared" si="11"/>
        <v>0</v>
      </c>
      <c r="Q25" s="1"/>
      <c r="U25" s="1"/>
      <c r="AC25">
        <f t="shared" si="12"/>
        <v>1103</v>
      </c>
    </row>
    <row r="26" spans="2:29" x14ac:dyDescent="0.35">
      <c r="B26" s="15" t="s">
        <v>10</v>
      </c>
      <c r="C26" s="15">
        <v>394</v>
      </c>
      <c r="D26" s="15">
        <v>0.17100000381469699</v>
      </c>
      <c r="E26" s="18">
        <f t="shared" si="6"/>
        <v>0.19756838905775076</v>
      </c>
      <c r="F26" s="15">
        <f t="shared" si="7"/>
        <v>0</v>
      </c>
      <c r="G26" s="15">
        <v>393</v>
      </c>
      <c r="H26" s="15">
        <v>3.0000000260770299E-3</v>
      </c>
      <c r="I26" s="18">
        <f t="shared" si="8"/>
        <v>0.19452887537993921</v>
      </c>
      <c r="J26" s="15">
        <f t="shared" si="9"/>
        <v>0</v>
      </c>
      <c r="K26" s="15">
        <v>329</v>
      </c>
      <c r="L26" s="15">
        <v>5.7999998331069898E-2</v>
      </c>
      <c r="M26" s="18">
        <f t="shared" si="10"/>
        <v>0</v>
      </c>
      <c r="N26" s="15">
        <f t="shared" si="11"/>
        <v>1</v>
      </c>
      <c r="Q26" s="1"/>
      <c r="U26" s="1"/>
      <c r="AC26">
        <f t="shared" si="12"/>
        <v>329</v>
      </c>
    </row>
    <row r="27" spans="2:29" x14ac:dyDescent="0.35">
      <c r="B27" s="15" t="s">
        <v>36</v>
      </c>
      <c r="C27" s="15">
        <v>1119</v>
      </c>
      <c r="D27" s="15">
        <v>0.17599999904632499</v>
      </c>
      <c r="E27" s="18">
        <f t="shared" si="6"/>
        <v>0.1791359325605901</v>
      </c>
      <c r="F27" s="15">
        <f t="shared" si="7"/>
        <v>0</v>
      </c>
      <c r="G27" s="15">
        <v>1036</v>
      </c>
      <c r="H27" s="15">
        <v>3.0000000260770299E-3</v>
      </c>
      <c r="I27" s="18">
        <f t="shared" si="8"/>
        <v>9.1675447839831406E-2</v>
      </c>
      <c r="J27" s="15">
        <f t="shared" si="9"/>
        <v>0</v>
      </c>
      <c r="K27" s="15">
        <v>949</v>
      </c>
      <c r="L27" s="15">
        <v>3.4000001847743898E-2</v>
      </c>
      <c r="M27" s="18">
        <f t="shared" si="10"/>
        <v>0</v>
      </c>
      <c r="N27" s="15">
        <f t="shared" si="11"/>
        <v>1</v>
      </c>
      <c r="AC27">
        <f t="shared" si="12"/>
        <v>949</v>
      </c>
    </row>
    <row r="28" spans="2:29" x14ac:dyDescent="0.35">
      <c r="B28" s="15" t="s">
        <v>19</v>
      </c>
      <c r="C28" s="15">
        <v>655</v>
      </c>
      <c r="D28" s="15">
        <v>0.172999992966651</v>
      </c>
      <c r="E28" s="18">
        <f t="shared" si="6"/>
        <v>0.12157534246575342</v>
      </c>
      <c r="F28" s="15">
        <f t="shared" si="7"/>
        <v>0</v>
      </c>
      <c r="G28" s="15">
        <v>629</v>
      </c>
      <c r="H28" s="15">
        <v>3.0000000260770299E-3</v>
      </c>
      <c r="I28" s="18">
        <f t="shared" si="8"/>
        <v>7.7054794520547948E-2</v>
      </c>
      <c r="J28" s="15">
        <f t="shared" si="9"/>
        <v>0</v>
      </c>
      <c r="K28" s="15">
        <v>584</v>
      </c>
      <c r="L28" s="15">
        <v>3.5999998450279201E-2</v>
      </c>
      <c r="M28" s="18">
        <f t="shared" si="10"/>
        <v>0</v>
      </c>
      <c r="N28" s="15">
        <f t="shared" si="11"/>
        <v>1</v>
      </c>
      <c r="AC28">
        <f t="shared" si="12"/>
        <v>584</v>
      </c>
    </row>
    <row r="29" spans="2:29" x14ac:dyDescent="0.35">
      <c r="B29" s="15" t="s">
        <v>11</v>
      </c>
      <c r="C29" s="15">
        <v>354</v>
      </c>
      <c r="D29" s="15">
        <v>0.13300000131130199</v>
      </c>
      <c r="E29" s="18">
        <f t="shared" si="6"/>
        <v>5.6716417910447764E-2</v>
      </c>
      <c r="F29" s="15">
        <f t="shared" si="7"/>
        <v>0</v>
      </c>
      <c r="G29" s="15">
        <v>407</v>
      </c>
      <c r="H29" s="15">
        <v>2.0000000949949E-3</v>
      </c>
      <c r="I29" s="18">
        <f t="shared" si="8"/>
        <v>0.21492537313432836</v>
      </c>
      <c r="J29" s="15">
        <f t="shared" si="9"/>
        <v>0</v>
      </c>
      <c r="K29" s="15">
        <v>335</v>
      </c>
      <c r="L29" s="15">
        <v>2.9999999329447701E-2</v>
      </c>
      <c r="M29" s="18">
        <f t="shared" si="10"/>
        <v>0</v>
      </c>
      <c r="N29" s="15">
        <f t="shared" si="11"/>
        <v>1</v>
      </c>
      <c r="AC29">
        <f t="shared" si="12"/>
        <v>335</v>
      </c>
    </row>
    <row r="30" spans="2:29" x14ac:dyDescent="0.35">
      <c r="B30" s="15" t="s">
        <v>12</v>
      </c>
      <c r="C30" s="15">
        <v>944</v>
      </c>
      <c r="D30" s="15">
        <v>8.3999998867511694E-2</v>
      </c>
      <c r="E30" s="18">
        <f t="shared" si="6"/>
        <v>5.829596412556054E-2</v>
      </c>
      <c r="F30" s="15">
        <f t="shared" si="7"/>
        <v>0</v>
      </c>
      <c r="G30" s="15">
        <v>892</v>
      </c>
      <c r="H30" s="15">
        <v>1.00000004749745E-3</v>
      </c>
      <c r="I30" s="18">
        <f t="shared" si="8"/>
        <v>0</v>
      </c>
      <c r="J30" s="15">
        <f t="shared" si="9"/>
        <v>1</v>
      </c>
      <c r="K30" s="15">
        <v>2146</v>
      </c>
      <c r="L30" s="15">
        <v>3.4000001847743898E-2</v>
      </c>
      <c r="M30" s="18">
        <f t="shared" si="10"/>
        <v>1.405829596412556</v>
      </c>
      <c r="N30" s="15">
        <f t="shared" si="11"/>
        <v>0</v>
      </c>
      <c r="AC30">
        <f t="shared" si="12"/>
        <v>892</v>
      </c>
    </row>
    <row r="31" spans="2:29" x14ac:dyDescent="0.35">
      <c r="B31" s="15" t="s">
        <v>13</v>
      </c>
      <c r="C31" s="15">
        <v>648</v>
      </c>
      <c r="D31" s="15">
        <v>7.6999999582767403E-2</v>
      </c>
      <c r="E31" s="18">
        <f t="shared" si="6"/>
        <v>0</v>
      </c>
      <c r="F31" s="15">
        <f t="shared" si="7"/>
        <v>1</v>
      </c>
      <c r="G31" s="15">
        <v>659</v>
      </c>
      <c r="H31" s="15">
        <v>1.00000004749745E-3</v>
      </c>
      <c r="I31" s="18">
        <f t="shared" si="8"/>
        <v>1.6975308641975308E-2</v>
      </c>
      <c r="J31" s="15">
        <f t="shared" si="9"/>
        <v>0</v>
      </c>
      <c r="K31" s="15">
        <v>1276</v>
      </c>
      <c r="L31" s="15">
        <v>2.89999991655349E-2</v>
      </c>
      <c r="M31" s="18">
        <f t="shared" si="10"/>
        <v>0.96913580246913578</v>
      </c>
      <c r="N31" s="15">
        <f t="shared" si="11"/>
        <v>0</v>
      </c>
      <c r="AC31">
        <f t="shared" si="12"/>
        <v>648</v>
      </c>
    </row>
    <row r="32" spans="2:29" x14ac:dyDescent="0.35">
      <c r="B32" s="15" t="s">
        <v>37</v>
      </c>
      <c r="C32" s="15">
        <v>486</v>
      </c>
      <c r="D32" s="15">
        <v>5.6000001728534698E-2</v>
      </c>
      <c r="E32" s="18">
        <f t="shared" si="6"/>
        <v>0.17391304347826086</v>
      </c>
      <c r="F32" s="15">
        <f t="shared" si="7"/>
        <v>0</v>
      </c>
      <c r="G32" s="15">
        <v>414</v>
      </c>
      <c r="H32" s="15">
        <v>0</v>
      </c>
      <c r="I32" s="18">
        <f t="shared" si="8"/>
        <v>0</v>
      </c>
      <c r="J32" s="15">
        <f t="shared" si="9"/>
        <v>1</v>
      </c>
      <c r="K32" s="15">
        <v>1198</v>
      </c>
      <c r="L32" s="15">
        <v>2.89999991655349E-2</v>
      </c>
      <c r="M32" s="18">
        <f t="shared" si="10"/>
        <v>1.893719806763285</v>
      </c>
      <c r="N32" s="15">
        <f t="shared" si="11"/>
        <v>0</v>
      </c>
      <c r="AC32">
        <f t="shared" si="12"/>
        <v>414</v>
      </c>
    </row>
    <row r="33" spans="2:29" x14ac:dyDescent="0.35">
      <c r="B33" s="15" t="s">
        <v>38</v>
      </c>
      <c r="C33" s="15">
        <v>785</v>
      </c>
      <c r="D33" s="15">
        <v>7.1000002324581105E-2</v>
      </c>
      <c r="E33" s="18">
        <f t="shared" si="6"/>
        <v>9.4839609483960946E-2</v>
      </c>
      <c r="F33" s="15">
        <f t="shared" si="7"/>
        <v>0</v>
      </c>
      <c r="G33" s="15">
        <v>717</v>
      </c>
      <c r="H33" s="15">
        <v>1.00000004749745E-3</v>
      </c>
      <c r="I33" s="18">
        <f t="shared" si="8"/>
        <v>0</v>
      </c>
      <c r="J33" s="15">
        <f t="shared" si="9"/>
        <v>1</v>
      </c>
      <c r="K33" s="15">
        <v>914</v>
      </c>
      <c r="L33" s="15">
        <v>1.40000004321336E-2</v>
      </c>
      <c r="M33" s="18">
        <f t="shared" si="10"/>
        <v>0.27475592747559274</v>
      </c>
      <c r="N33" s="15">
        <f t="shared" si="11"/>
        <v>0</v>
      </c>
      <c r="AC33">
        <f t="shared" si="12"/>
        <v>717</v>
      </c>
    </row>
    <row r="34" spans="2:29" x14ac:dyDescent="0.35">
      <c r="B34" s="15" t="s">
        <v>14</v>
      </c>
      <c r="C34" s="15">
        <v>769</v>
      </c>
      <c r="D34" s="15">
        <v>7.2999998927116394E-2</v>
      </c>
      <c r="E34" s="18">
        <f t="shared" si="6"/>
        <v>0.15119760479041916</v>
      </c>
      <c r="F34" s="15">
        <f t="shared" si="7"/>
        <v>0</v>
      </c>
      <c r="G34" s="15">
        <v>744</v>
      </c>
      <c r="H34" s="15">
        <v>1.00000004749745E-3</v>
      </c>
      <c r="I34" s="18">
        <f t="shared" si="8"/>
        <v>0.11377245508982035</v>
      </c>
      <c r="J34" s="15">
        <f t="shared" si="9"/>
        <v>0</v>
      </c>
      <c r="K34" s="15">
        <v>668</v>
      </c>
      <c r="L34" s="15">
        <v>1.49999996647238E-2</v>
      </c>
      <c r="M34" s="18">
        <f t="shared" si="10"/>
        <v>0</v>
      </c>
      <c r="N34" s="15">
        <f t="shared" si="11"/>
        <v>1</v>
      </c>
      <c r="AC34">
        <f t="shared" si="12"/>
        <v>668</v>
      </c>
    </row>
    <row r="35" spans="2:29" x14ac:dyDescent="0.35">
      <c r="B35" s="15" t="s">
        <v>20</v>
      </c>
      <c r="C35" s="15">
        <v>416</v>
      </c>
      <c r="D35" s="15">
        <v>6.4999997615814195E-2</v>
      </c>
      <c r="E35" s="18">
        <f t="shared" si="6"/>
        <v>0</v>
      </c>
      <c r="F35" s="15">
        <f t="shared" si="7"/>
        <v>1</v>
      </c>
      <c r="G35" s="15">
        <v>454</v>
      </c>
      <c r="H35" s="15">
        <v>1.00000004749745E-3</v>
      </c>
      <c r="I35" s="18">
        <f t="shared" si="8"/>
        <v>9.1346153846153841E-2</v>
      </c>
      <c r="J35" s="15">
        <f t="shared" si="9"/>
        <v>0</v>
      </c>
      <c r="K35" s="15">
        <v>634</v>
      </c>
      <c r="L35" s="15">
        <v>1.70000009238719E-2</v>
      </c>
      <c r="M35" s="18">
        <f t="shared" si="10"/>
        <v>0.52403846153846156</v>
      </c>
      <c r="N35" s="15">
        <f t="shared" si="11"/>
        <v>0</v>
      </c>
      <c r="AC35">
        <f t="shared" si="12"/>
        <v>416</v>
      </c>
    </row>
    <row r="36" spans="2:29" x14ac:dyDescent="0.35">
      <c r="B36" s="15" t="s">
        <v>15</v>
      </c>
      <c r="C36" s="15">
        <v>718</v>
      </c>
      <c r="D36" s="15">
        <v>5.7999998331069898E-2</v>
      </c>
      <c r="E36" s="18">
        <f t="shared" si="6"/>
        <v>2.5714285714285714E-2</v>
      </c>
      <c r="F36" s="15">
        <f t="shared" si="7"/>
        <v>0</v>
      </c>
      <c r="G36" s="15">
        <v>802</v>
      </c>
      <c r="H36" s="15">
        <v>1.00000004749745E-3</v>
      </c>
      <c r="I36" s="18">
        <f t="shared" si="8"/>
        <v>0.14571428571428571</v>
      </c>
      <c r="J36" s="15">
        <f t="shared" si="9"/>
        <v>0</v>
      </c>
      <c r="K36" s="15">
        <v>700</v>
      </c>
      <c r="L36" s="15">
        <v>7.0000002160668304E-3</v>
      </c>
      <c r="M36" s="18">
        <f t="shared" si="10"/>
        <v>0</v>
      </c>
      <c r="N36" s="15">
        <f t="shared" si="11"/>
        <v>1</v>
      </c>
      <c r="AC36">
        <f t="shared" si="12"/>
        <v>700</v>
      </c>
    </row>
  </sheetData>
  <mergeCells count="6">
    <mergeCell ref="S10:V10"/>
    <mergeCell ref="C1:F1"/>
    <mergeCell ref="C10:F10"/>
    <mergeCell ref="G10:J10"/>
    <mergeCell ref="K10:N10"/>
    <mergeCell ref="O10:R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32F8-F113-4E59-B0F1-6F11EC4EBBBA}">
  <dimension ref="B1:AC35"/>
  <sheetViews>
    <sheetView workbookViewId="0">
      <selection activeCell="G6" sqref="G6"/>
    </sheetView>
  </sheetViews>
  <sheetFormatPr baseColWidth="10" defaultColWidth="10.81640625" defaultRowHeight="14.5" x14ac:dyDescent="0.35"/>
  <cols>
    <col min="2" max="2" width="23.6328125" bestFit="1" customWidth="1"/>
    <col min="3" max="3" width="20.26953125" bestFit="1" customWidth="1"/>
    <col min="4" max="4" width="11.81640625" bestFit="1" customWidth="1"/>
  </cols>
  <sheetData>
    <row r="1" spans="2:29" x14ac:dyDescent="0.35">
      <c r="C1" s="17" t="s">
        <v>1</v>
      </c>
      <c r="D1" s="17" t="s">
        <v>2</v>
      </c>
      <c r="E1" s="17" t="s">
        <v>16</v>
      </c>
      <c r="F1" s="17" t="s">
        <v>17</v>
      </c>
    </row>
    <row r="2" spans="2:29" x14ac:dyDescent="0.35">
      <c r="B2" s="16" t="str">
        <f>G9</f>
        <v>RGC+ELS</v>
      </c>
      <c r="C2" s="9">
        <f>AVERAGE(G11:G35)</f>
        <v>503.04</v>
      </c>
      <c r="D2" s="12">
        <f>AVERAGE(H11:H35)</f>
        <v>0.10928000099956972</v>
      </c>
      <c r="E2" s="10">
        <f>AVERAGE(I11:I35)</f>
        <v>7.8584867326734184E-2</v>
      </c>
      <c r="F2" s="11">
        <f>SUM(J11:J35)</f>
        <v>0</v>
      </c>
    </row>
    <row r="3" spans="2:29" x14ac:dyDescent="0.35">
      <c r="B3" s="17" t="str">
        <f>C9</f>
        <v>BGC+ELS</v>
      </c>
      <c r="C3" s="12">
        <f>AVERAGE(C11:C35)</f>
        <v>467</v>
      </c>
      <c r="D3" s="9">
        <f>AVERAGE(D11:D35)</f>
        <v>8.5247999525069975</v>
      </c>
      <c r="E3" s="13">
        <f>AVERAGE(E11:E35)</f>
        <v>0</v>
      </c>
      <c r="F3" s="14">
        <f>SUM(F11:F35)</f>
        <v>25</v>
      </c>
    </row>
    <row r="4" spans="2:29" x14ac:dyDescent="0.35">
      <c r="B4" s="16" t="str">
        <f>K9</f>
        <v>OGC+ELS</v>
      </c>
      <c r="C4" s="9">
        <f>AVERAGE(K11:K35)</f>
        <v>759.12</v>
      </c>
      <c r="D4" s="9">
        <f>AVERAGE(L11:L35)</f>
        <v>0.15812000118195996</v>
      </c>
      <c r="E4" s="10">
        <f>AVERAGE(M11:M35)</f>
        <v>0.69837460977868093</v>
      </c>
      <c r="F4" s="11">
        <f>SUM(N11:N35)</f>
        <v>0</v>
      </c>
    </row>
    <row r="5" spans="2:29" x14ac:dyDescent="0.35">
      <c r="C5" s="2"/>
      <c r="D5" s="2"/>
      <c r="E5" s="4"/>
      <c r="F5" s="3"/>
    </row>
    <row r="9" spans="2:29" x14ac:dyDescent="0.35">
      <c r="C9" s="20" t="s">
        <v>67</v>
      </c>
      <c r="D9" s="20"/>
      <c r="E9" s="20"/>
      <c r="F9" s="20"/>
      <c r="G9" s="20" t="s">
        <v>68</v>
      </c>
      <c r="H9" s="20"/>
      <c r="I9" s="20"/>
      <c r="J9" s="20"/>
      <c r="K9" s="20" t="s">
        <v>69</v>
      </c>
      <c r="L9" s="20"/>
      <c r="M9" s="20"/>
      <c r="N9" s="20"/>
      <c r="O9" s="21"/>
      <c r="P9" s="21"/>
      <c r="Q9" s="21"/>
      <c r="R9" s="21"/>
      <c r="S9" s="21"/>
      <c r="T9" s="21"/>
      <c r="U9" s="21"/>
      <c r="V9" s="21"/>
    </row>
    <row r="10" spans="2:29" x14ac:dyDescent="0.35">
      <c r="B10" s="16" t="s">
        <v>0</v>
      </c>
      <c r="C10" s="16" t="s">
        <v>1</v>
      </c>
      <c r="D10" s="16" t="s">
        <v>2</v>
      </c>
      <c r="E10" s="16" t="s">
        <v>16</v>
      </c>
      <c r="F10" s="16" t="s">
        <v>17</v>
      </c>
      <c r="G10" s="16" t="s">
        <v>1</v>
      </c>
      <c r="H10" s="16" t="s">
        <v>2</v>
      </c>
      <c r="I10" s="16" t="s">
        <v>16</v>
      </c>
      <c r="J10" s="16" t="s">
        <v>17</v>
      </c>
      <c r="K10" s="16" t="s">
        <v>1</v>
      </c>
      <c r="L10" s="16" t="s">
        <v>2</v>
      </c>
      <c r="M10" s="16" t="s">
        <v>16</v>
      </c>
      <c r="N10" s="16" t="s">
        <v>17</v>
      </c>
      <c r="AC10" t="s">
        <v>18</v>
      </c>
    </row>
    <row r="11" spans="2:29" x14ac:dyDescent="0.35">
      <c r="B11" s="15" t="s">
        <v>27</v>
      </c>
      <c r="C11" s="15">
        <v>175</v>
      </c>
      <c r="D11" s="15">
        <v>10.9650001525878</v>
      </c>
      <c r="E11" s="18">
        <f t="shared" ref="E11:E35" si="0">(C11-$AC11)/$AC11</f>
        <v>0</v>
      </c>
      <c r="F11" s="15">
        <f t="shared" ref="F11:F35" si="1">IF(C11=$AC11,1,0)</f>
        <v>1</v>
      </c>
      <c r="G11" s="15">
        <v>183</v>
      </c>
      <c r="H11" s="15">
        <v>0.26499998569488498</v>
      </c>
      <c r="I11" s="18">
        <f t="shared" ref="I11:I35" si="2">(G11-$AC11)/$AC11</f>
        <v>4.5714285714285714E-2</v>
      </c>
      <c r="J11" s="15">
        <f t="shared" ref="J11:J35" si="3">IF(G11=$AC11,1,0)</f>
        <v>0</v>
      </c>
      <c r="K11" s="15">
        <v>571</v>
      </c>
      <c r="L11" s="15">
        <v>0.68500000238418501</v>
      </c>
      <c r="M11" s="18">
        <f t="shared" ref="M11:M35" si="4">(K11-$AC11)/$AC11</f>
        <v>2.2628571428571429</v>
      </c>
      <c r="N11" s="15">
        <f t="shared" ref="N11:N35" si="5">IF(K11=$AC11,1,0)</f>
        <v>0</v>
      </c>
      <c r="Q11" s="1"/>
      <c r="U11" s="1"/>
      <c r="AC11">
        <f>MIN(K11,G11,C11)</f>
        <v>175</v>
      </c>
    </row>
    <row r="12" spans="2:29" x14ac:dyDescent="0.35">
      <c r="B12" s="15" t="s">
        <v>28</v>
      </c>
      <c r="C12" s="15">
        <v>175</v>
      </c>
      <c r="D12" s="15">
        <v>11.748999595641999</v>
      </c>
      <c r="E12" s="18">
        <f t="shared" si="0"/>
        <v>0</v>
      </c>
      <c r="F12" s="15">
        <f t="shared" si="1"/>
        <v>1</v>
      </c>
      <c r="G12" s="15">
        <v>183</v>
      </c>
      <c r="H12" s="15">
        <v>7.6999999582767403E-2</v>
      </c>
      <c r="I12" s="18">
        <f t="shared" si="2"/>
        <v>4.5714285714285714E-2</v>
      </c>
      <c r="J12" s="15">
        <f t="shared" si="3"/>
        <v>0</v>
      </c>
      <c r="K12" s="15">
        <v>276</v>
      </c>
      <c r="L12" s="15">
        <v>0.36100000143051098</v>
      </c>
      <c r="M12" s="18">
        <f t="shared" si="4"/>
        <v>0.57714285714285718</v>
      </c>
      <c r="N12" s="15">
        <f t="shared" si="5"/>
        <v>0</v>
      </c>
      <c r="Q12" s="1"/>
      <c r="U12" s="1"/>
      <c r="AC12">
        <f t="shared" ref="AC12:AC35" si="6">MIN(K12,G12,C12)</f>
        <v>175</v>
      </c>
    </row>
    <row r="13" spans="2:29" x14ac:dyDescent="0.35">
      <c r="B13" s="15" t="s">
        <v>29</v>
      </c>
      <c r="C13" s="15">
        <v>172</v>
      </c>
      <c r="D13" s="15">
        <v>11.937999725341699</v>
      </c>
      <c r="E13" s="18">
        <f t="shared" si="0"/>
        <v>0</v>
      </c>
      <c r="F13" s="15">
        <f t="shared" si="1"/>
        <v>1</v>
      </c>
      <c r="G13" s="15">
        <v>197</v>
      </c>
      <c r="H13" s="15">
        <v>0.149000003933906</v>
      </c>
      <c r="I13" s="18">
        <f t="shared" si="2"/>
        <v>0.14534883720930233</v>
      </c>
      <c r="J13" s="15">
        <f t="shared" si="3"/>
        <v>0</v>
      </c>
      <c r="K13" s="15">
        <v>285</v>
      </c>
      <c r="L13" s="15">
        <v>0.11400000005960401</v>
      </c>
      <c r="M13" s="18">
        <f t="shared" si="4"/>
        <v>0.65697674418604646</v>
      </c>
      <c r="N13" s="15">
        <f t="shared" si="5"/>
        <v>0</v>
      </c>
      <c r="Q13" s="1"/>
      <c r="U13" s="1"/>
      <c r="AC13">
        <f t="shared" si="6"/>
        <v>172</v>
      </c>
    </row>
    <row r="14" spans="2:29" x14ac:dyDescent="0.35">
      <c r="B14" s="15" t="s">
        <v>30</v>
      </c>
      <c r="C14" s="15">
        <v>167</v>
      </c>
      <c r="D14" s="15">
        <v>12.0129995346069</v>
      </c>
      <c r="E14" s="18">
        <f t="shared" si="0"/>
        <v>0</v>
      </c>
      <c r="F14" s="15">
        <f t="shared" si="1"/>
        <v>1</v>
      </c>
      <c r="G14" s="15">
        <v>179</v>
      </c>
      <c r="H14" s="15">
        <v>0.20900000631809201</v>
      </c>
      <c r="I14" s="18">
        <f t="shared" si="2"/>
        <v>7.1856287425149698E-2</v>
      </c>
      <c r="J14" s="15">
        <f t="shared" si="3"/>
        <v>0</v>
      </c>
      <c r="K14" s="15">
        <v>266</v>
      </c>
      <c r="L14" s="15">
        <v>0.36700001358985901</v>
      </c>
      <c r="M14" s="18">
        <f t="shared" si="4"/>
        <v>0.59281437125748504</v>
      </c>
      <c r="N14" s="15">
        <f t="shared" si="5"/>
        <v>0</v>
      </c>
      <c r="Q14" s="1"/>
      <c r="U14" s="1"/>
      <c r="AC14">
        <f t="shared" si="6"/>
        <v>167</v>
      </c>
    </row>
    <row r="15" spans="2:29" x14ac:dyDescent="0.35">
      <c r="B15" s="15" t="s">
        <v>31</v>
      </c>
      <c r="C15" s="15">
        <v>115</v>
      </c>
      <c r="D15" s="15">
        <v>1.2159999608993499</v>
      </c>
      <c r="E15" s="18">
        <f t="shared" si="0"/>
        <v>0</v>
      </c>
      <c r="F15" s="15">
        <f t="shared" si="1"/>
        <v>1</v>
      </c>
      <c r="G15" s="15">
        <v>120</v>
      </c>
      <c r="H15" s="15">
        <v>4.9999998882412902E-3</v>
      </c>
      <c r="I15" s="18">
        <f t="shared" si="2"/>
        <v>4.3478260869565216E-2</v>
      </c>
      <c r="J15" s="15">
        <f t="shared" si="3"/>
        <v>0</v>
      </c>
      <c r="K15" s="15">
        <v>172</v>
      </c>
      <c r="L15" s="15">
        <v>2.19999998807907E-2</v>
      </c>
      <c r="M15" s="18">
        <f t="shared" si="4"/>
        <v>0.4956521739130435</v>
      </c>
      <c r="N15" s="15">
        <f t="shared" si="5"/>
        <v>0</v>
      </c>
      <c r="Q15" s="1"/>
      <c r="U15" s="1"/>
      <c r="AC15">
        <f t="shared" si="6"/>
        <v>115</v>
      </c>
    </row>
    <row r="16" spans="2:29" x14ac:dyDescent="0.35">
      <c r="B16" s="15" t="s">
        <v>32</v>
      </c>
      <c r="C16" s="15">
        <v>101</v>
      </c>
      <c r="D16" s="15">
        <v>1.37000000476837</v>
      </c>
      <c r="E16" s="18">
        <f t="shared" si="0"/>
        <v>0</v>
      </c>
      <c r="F16" s="15">
        <f t="shared" si="1"/>
        <v>1</v>
      </c>
      <c r="G16" s="15">
        <v>109</v>
      </c>
      <c r="H16" s="15">
        <v>8.9999996125698003E-3</v>
      </c>
      <c r="I16" s="18">
        <f t="shared" si="2"/>
        <v>7.9207920792079209E-2</v>
      </c>
      <c r="J16" s="15">
        <f t="shared" si="3"/>
        <v>0</v>
      </c>
      <c r="K16" s="15">
        <v>290</v>
      </c>
      <c r="L16" s="15">
        <v>8.0000003799796104E-3</v>
      </c>
      <c r="M16" s="18">
        <f t="shared" si="4"/>
        <v>1.8712871287128714</v>
      </c>
      <c r="N16" s="15">
        <f t="shared" si="5"/>
        <v>0</v>
      </c>
      <c r="Q16" s="1"/>
      <c r="U16" s="1"/>
      <c r="AC16">
        <f t="shared" si="6"/>
        <v>101</v>
      </c>
    </row>
    <row r="17" spans="2:29" x14ac:dyDescent="0.35">
      <c r="B17" s="15" t="s">
        <v>3</v>
      </c>
      <c r="C17" s="15">
        <v>596</v>
      </c>
      <c r="D17" s="15">
        <v>12.465999603271401</v>
      </c>
      <c r="E17" s="18">
        <f t="shared" si="0"/>
        <v>0</v>
      </c>
      <c r="F17" s="15">
        <f t="shared" si="1"/>
        <v>1</v>
      </c>
      <c r="G17" s="15">
        <v>627</v>
      </c>
      <c r="H17" s="15">
        <v>0.38100001215934698</v>
      </c>
      <c r="I17" s="18">
        <f t="shared" si="2"/>
        <v>5.2013422818791948E-2</v>
      </c>
      <c r="J17" s="15">
        <f t="shared" si="3"/>
        <v>0</v>
      </c>
      <c r="K17" s="15">
        <v>1103</v>
      </c>
      <c r="L17" s="15">
        <v>0.47499999403953502</v>
      </c>
      <c r="M17" s="18">
        <f t="shared" si="4"/>
        <v>0.85067114093959728</v>
      </c>
      <c r="N17" s="15">
        <f t="shared" si="5"/>
        <v>0</v>
      </c>
      <c r="Q17" s="1"/>
      <c r="U17" s="1"/>
      <c r="AC17">
        <f t="shared" si="6"/>
        <v>596</v>
      </c>
    </row>
    <row r="18" spans="2:29" x14ac:dyDescent="0.35">
      <c r="B18" s="15" t="s">
        <v>35</v>
      </c>
      <c r="C18" s="15">
        <v>724</v>
      </c>
      <c r="D18" s="15">
        <v>6.4679999351501403</v>
      </c>
      <c r="E18" s="18">
        <f t="shared" si="0"/>
        <v>0</v>
      </c>
      <c r="F18" s="15">
        <f t="shared" si="1"/>
        <v>1</v>
      </c>
      <c r="G18" s="15">
        <v>764</v>
      </c>
      <c r="H18" s="15">
        <v>0.103000000119209</v>
      </c>
      <c r="I18" s="18">
        <f t="shared" si="2"/>
        <v>5.5248618784530384E-2</v>
      </c>
      <c r="J18" s="15">
        <f t="shared" si="3"/>
        <v>0</v>
      </c>
      <c r="K18" s="15">
        <v>896</v>
      </c>
      <c r="L18" s="15">
        <v>8.5000000894069602E-2</v>
      </c>
      <c r="M18" s="18">
        <f t="shared" si="4"/>
        <v>0.23756906077348067</v>
      </c>
      <c r="N18" s="15">
        <f t="shared" si="5"/>
        <v>0</v>
      </c>
      <c r="Q18" s="1"/>
      <c r="U18" s="1"/>
      <c r="AC18">
        <f t="shared" si="6"/>
        <v>724</v>
      </c>
    </row>
    <row r="19" spans="2:29" x14ac:dyDescent="0.35">
      <c r="B19" s="15" t="s">
        <v>4</v>
      </c>
      <c r="C19" s="15">
        <v>461</v>
      </c>
      <c r="D19" s="15">
        <v>6.9250001907348597</v>
      </c>
      <c r="E19" s="18">
        <f t="shared" si="0"/>
        <v>0</v>
      </c>
      <c r="F19" s="15">
        <f t="shared" si="1"/>
        <v>1</v>
      </c>
      <c r="G19" s="15">
        <v>499</v>
      </c>
      <c r="H19" s="15">
        <v>8.2000002264976501E-2</v>
      </c>
      <c r="I19" s="18">
        <f t="shared" si="2"/>
        <v>8.2429501084598705E-2</v>
      </c>
      <c r="J19" s="15">
        <f t="shared" si="3"/>
        <v>0</v>
      </c>
      <c r="K19" s="15">
        <v>529</v>
      </c>
      <c r="L19" s="15">
        <v>0.115999996662139</v>
      </c>
      <c r="M19" s="18">
        <f t="shared" si="4"/>
        <v>0.1475054229934924</v>
      </c>
      <c r="N19" s="15">
        <f t="shared" si="5"/>
        <v>0</v>
      </c>
      <c r="Q19" s="1"/>
      <c r="U19" s="1"/>
      <c r="AC19">
        <f t="shared" si="6"/>
        <v>461</v>
      </c>
    </row>
    <row r="20" spans="2:29" x14ac:dyDescent="0.35">
      <c r="B20" s="15" t="s">
        <v>5</v>
      </c>
      <c r="C20" s="15">
        <v>269</v>
      </c>
      <c r="D20" s="15">
        <v>4.2199997901916504</v>
      </c>
      <c r="E20" s="18">
        <f t="shared" si="0"/>
        <v>0</v>
      </c>
      <c r="F20" s="15">
        <f t="shared" si="1"/>
        <v>1</v>
      </c>
      <c r="G20" s="15">
        <v>302</v>
      </c>
      <c r="H20" s="15">
        <v>3.9000000804662698E-2</v>
      </c>
      <c r="I20" s="18">
        <f t="shared" si="2"/>
        <v>0.12267657992565056</v>
      </c>
      <c r="J20" s="15">
        <f t="shared" si="3"/>
        <v>0</v>
      </c>
      <c r="K20" s="15">
        <v>317</v>
      </c>
      <c r="L20" s="15">
        <v>3.20000015199184E-2</v>
      </c>
      <c r="M20" s="18">
        <f t="shared" si="4"/>
        <v>0.17843866171003717</v>
      </c>
      <c r="N20" s="15">
        <f t="shared" si="5"/>
        <v>0</v>
      </c>
      <c r="Q20" s="1"/>
      <c r="U20" s="1"/>
      <c r="AC20">
        <f t="shared" si="6"/>
        <v>269</v>
      </c>
    </row>
    <row r="21" spans="2:29" x14ac:dyDescent="0.35">
      <c r="B21" s="15" t="s">
        <v>6</v>
      </c>
      <c r="C21" s="15">
        <v>703</v>
      </c>
      <c r="D21" s="15">
        <v>3.6240000724792401</v>
      </c>
      <c r="E21" s="18">
        <f t="shared" si="0"/>
        <v>0</v>
      </c>
      <c r="F21" s="15">
        <f t="shared" si="1"/>
        <v>1</v>
      </c>
      <c r="G21" s="15">
        <v>756</v>
      </c>
      <c r="H21" s="15">
        <v>2.8000000864267301E-2</v>
      </c>
      <c r="I21" s="18">
        <f t="shared" si="2"/>
        <v>7.5391180654338544E-2</v>
      </c>
      <c r="J21" s="15">
        <f t="shared" si="3"/>
        <v>0</v>
      </c>
      <c r="K21" s="15">
        <v>885</v>
      </c>
      <c r="L21" s="15">
        <v>5.7000000029802302E-2</v>
      </c>
      <c r="M21" s="18">
        <f t="shared" si="4"/>
        <v>0.25889046941678523</v>
      </c>
      <c r="N21" s="15">
        <f t="shared" si="5"/>
        <v>0</v>
      </c>
      <c r="Q21" s="1"/>
      <c r="U21" s="1"/>
      <c r="AC21">
        <f t="shared" si="6"/>
        <v>703</v>
      </c>
    </row>
    <row r="22" spans="2:29" x14ac:dyDescent="0.35">
      <c r="B22" s="15" t="s">
        <v>7</v>
      </c>
      <c r="C22" s="15">
        <v>1070</v>
      </c>
      <c r="D22" s="15">
        <v>37.915000915527301</v>
      </c>
      <c r="E22" s="18">
        <f t="shared" si="0"/>
        <v>0</v>
      </c>
      <c r="F22" s="15">
        <f t="shared" si="1"/>
        <v>1</v>
      </c>
      <c r="G22" s="15">
        <v>1129</v>
      </c>
      <c r="H22" s="15">
        <v>0.356000006198883</v>
      </c>
      <c r="I22" s="18">
        <f t="shared" si="2"/>
        <v>5.5140186915887852E-2</v>
      </c>
      <c r="J22" s="15">
        <f t="shared" si="3"/>
        <v>0</v>
      </c>
      <c r="K22" s="15">
        <v>2007</v>
      </c>
      <c r="L22" s="15">
        <v>0.57300001382827703</v>
      </c>
      <c r="M22" s="18">
        <f t="shared" si="4"/>
        <v>0.87570093457943921</v>
      </c>
      <c r="N22" s="15">
        <f t="shared" si="5"/>
        <v>0</v>
      </c>
      <c r="Q22" s="1"/>
      <c r="U22" s="1"/>
      <c r="AC22">
        <f t="shared" si="6"/>
        <v>1070</v>
      </c>
    </row>
    <row r="23" spans="2:29" x14ac:dyDescent="0.35">
      <c r="B23" s="15" t="s">
        <v>8</v>
      </c>
      <c r="C23" s="15">
        <v>481</v>
      </c>
      <c r="D23" s="15">
        <v>24.6380004882812</v>
      </c>
      <c r="E23" s="18">
        <f t="shared" si="0"/>
        <v>0</v>
      </c>
      <c r="F23" s="15">
        <f t="shared" si="1"/>
        <v>1</v>
      </c>
      <c r="G23" s="15">
        <v>485</v>
      </c>
      <c r="H23" s="15">
        <v>0.20800000429153401</v>
      </c>
      <c r="I23" s="18">
        <f t="shared" si="2"/>
        <v>8.3160083160083165E-3</v>
      </c>
      <c r="J23" s="15">
        <f t="shared" si="3"/>
        <v>0</v>
      </c>
      <c r="K23" s="15">
        <v>972</v>
      </c>
      <c r="L23" s="15">
        <v>0.33399999141693099</v>
      </c>
      <c r="M23" s="18">
        <f t="shared" si="4"/>
        <v>1.0207900207900207</v>
      </c>
      <c r="N23" s="15">
        <f t="shared" si="5"/>
        <v>0</v>
      </c>
      <c r="Q23" s="1"/>
      <c r="U23" s="1"/>
      <c r="AC23">
        <f t="shared" si="6"/>
        <v>481</v>
      </c>
    </row>
    <row r="24" spans="2:29" x14ac:dyDescent="0.35">
      <c r="B24" s="15" t="s">
        <v>9</v>
      </c>
      <c r="C24" s="15">
        <v>867</v>
      </c>
      <c r="D24" s="15">
        <v>13.449999809265099</v>
      </c>
      <c r="E24" s="18">
        <f t="shared" si="0"/>
        <v>0</v>
      </c>
      <c r="F24" s="15">
        <f t="shared" si="1"/>
        <v>1</v>
      </c>
      <c r="G24" s="15">
        <v>975</v>
      </c>
      <c r="H24" s="15">
        <v>0.14599999785423201</v>
      </c>
      <c r="I24" s="18">
        <f t="shared" si="2"/>
        <v>0.1245674740484429</v>
      </c>
      <c r="J24" s="15">
        <f t="shared" si="3"/>
        <v>0</v>
      </c>
      <c r="K24" s="15">
        <v>1048</v>
      </c>
      <c r="L24" s="15">
        <v>0.135000005364418</v>
      </c>
      <c r="M24" s="18">
        <f t="shared" si="4"/>
        <v>0.20876585928489041</v>
      </c>
      <c r="N24" s="15">
        <f t="shared" si="5"/>
        <v>0</v>
      </c>
      <c r="Q24" s="1"/>
      <c r="U24" s="1"/>
      <c r="AC24">
        <f t="shared" si="6"/>
        <v>867</v>
      </c>
    </row>
    <row r="25" spans="2:29" x14ac:dyDescent="0.35">
      <c r="B25" s="15" t="s">
        <v>10</v>
      </c>
      <c r="C25" s="15">
        <v>313</v>
      </c>
      <c r="D25" s="15">
        <v>8.2299995422363192</v>
      </c>
      <c r="E25" s="18">
        <f t="shared" si="0"/>
        <v>0</v>
      </c>
      <c r="F25" s="15">
        <f t="shared" si="1"/>
        <v>1</v>
      </c>
      <c r="G25" s="15">
        <v>380</v>
      </c>
      <c r="H25" s="15">
        <v>3.7999998778104699E-2</v>
      </c>
      <c r="I25" s="18">
        <f t="shared" si="2"/>
        <v>0.21405750798722045</v>
      </c>
      <c r="J25" s="15">
        <f t="shared" si="3"/>
        <v>0</v>
      </c>
      <c r="K25" s="15">
        <v>318</v>
      </c>
      <c r="L25" s="15">
        <v>4.6999998390674501E-2</v>
      </c>
      <c r="M25" s="18">
        <f t="shared" si="4"/>
        <v>1.5974440894568689E-2</v>
      </c>
      <c r="N25" s="15">
        <f t="shared" si="5"/>
        <v>0</v>
      </c>
      <c r="Q25" s="1"/>
      <c r="U25" s="1"/>
      <c r="AC25">
        <f t="shared" si="6"/>
        <v>313</v>
      </c>
    </row>
    <row r="26" spans="2:29" x14ac:dyDescent="0.35">
      <c r="B26" s="15" t="s">
        <v>36</v>
      </c>
      <c r="C26" s="15">
        <v>836</v>
      </c>
      <c r="D26" s="15">
        <v>6.0879998207092196</v>
      </c>
      <c r="E26" s="18">
        <f t="shared" si="0"/>
        <v>0</v>
      </c>
      <c r="F26" s="15">
        <f t="shared" si="1"/>
        <v>1</v>
      </c>
      <c r="G26" s="15">
        <v>837</v>
      </c>
      <c r="H26" s="15">
        <v>0.12800000607967299</v>
      </c>
      <c r="I26" s="18">
        <f t="shared" si="2"/>
        <v>1.1961722488038277E-3</v>
      </c>
      <c r="J26" s="15">
        <f t="shared" si="3"/>
        <v>0</v>
      </c>
      <c r="K26" s="15">
        <v>934</v>
      </c>
      <c r="L26" s="15">
        <v>4.6999998390674501E-2</v>
      </c>
      <c r="M26" s="18">
        <f t="shared" si="4"/>
        <v>0.11722488038277512</v>
      </c>
      <c r="N26" s="15">
        <f t="shared" si="5"/>
        <v>0</v>
      </c>
      <c r="AC26">
        <f t="shared" si="6"/>
        <v>836</v>
      </c>
    </row>
    <row r="27" spans="2:29" x14ac:dyDescent="0.35">
      <c r="B27" s="15" t="s">
        <v>19</v>
      </c>
      <c r="C27" s="15">
        <v>508</v>
      </c>
      <c r="D27" s="15">
        <v>5.8119997978210396</v>
      </c>
      <c r="E27" s="18">
        <f t="shared" si="0"/>
        <v>0</v>
      </c>
      <c r="F27" s="15">
        <f t="shared" si="1"/>
        <v>1</v>
      </c>
      <c r="G27" s="15">
        <v>556</v>
      </c>
      <c r="H27" s="15">
        <v>9.2000000178813907E-2</v>
      </c>
      <c r="I27" s="18">
        <f t="shared" si="2"/>
        <v>9.4488188976377951E-2</v>
      </c>
      <c r="J27" s="15">
        <f t="shared" si="3"/>
        <v>0</v>
      </c>
      <c r="K27" s="15">
        <v>545</v>
      </c>
      <c r="L27" s="15">
        <v>7.8000001609325395E-2</v>
      </c>
      <c r="M27" s="18">
        <f t="shared" si="4"/>
        <v>7.2834645669291334E-2</v>
      </c>
      <c r="N27" s="15">
        <f t="shared" si="5"/>
        <v>0</v>
      </c>
      <c r="AC27">
        <f t="shared" si="6"/>
        <v>508</v>
      </c>
    </row>
    <row r="28" spans="2:29" x14ac:dyDescent="0.35">
      <c r="B28" s="15" t="s">
        <v>11</v>
      </c>
      <c r="C28" s="15">
        <v>309</v>
      </c>
      <c r="D28" s="15">
        <v>3.0920000076293901</v>
      </c>
      <c r="E28" s="18">
        <f t="shared" si="0"/>
        <v>0</v>
      </c>
      <c r="F28" s="15">
        <f t="shared" si="1"/>
        <v>1</v>
      </c>
      <c r="G28" s="15">
        <v>332</v>
      </c>
      <c r="H28" s="15">
        <v>4.1000001132488202E-2</v>
      </c>
      <c r="I28" s="18">
        <f t="shared" si="2"/>
        <v>7.4433656957928807E-2</v>
      </c>
      <c r="J28" s="15">
        <f t="shared" si="3"/>
        <v>0</v>
      </c>
      <c r="K28" s="15">
        <v>320</v>
      </c>
      <c r="L28" s="15">
        <v>4.3000001460313797E-2</v>
      </c>
      <c r="M28" s="18">
        <f t="shared" si="4"/>
        <v>3.5598705501618123E-2</v>
      </c>
      <c r="N28" s="15">
        <f t="shared" si="5"/>
        <v>0</v>
      </c>
      <c r="AC28">
        <f t="shared" si="6"/>
        <v>309</v>
      </c>
    </row>
    <row r="29" spans="2:29" x14ac:dyDescent="0.35">
      <c r="B29" s="15" t="s">
        <v>12</v>
      </c>
      <c r="C29" s="15">
        <v>690</v>
      </c>
      <c r="D29" s="15">
        <v>7.3470001220703098</v>
      </c>
      <c r="E29" s="18">
        <f t="shared" si="0"/>
        <v>0</v>
      </c>
      <c r="F29" s="15">
        <f t="shared" si="1"/>
        <v>1</v>
      </c>
      <c r="G29" s="15">
        <v>781</v>
      </c>
      <c r="H29" s="15">
        <v>0.13799999654292999</v>
      </c>
      <c r="I29" s="18">
        <f t="shared" si="2"/>
        <v>0.13188405797101449</v>
      </c>
      <c r="J29" s="15">
        <f t="shared" si="3"/>
        <v>0</v>
      </c>
      <c r="K29" s="15">
        <v>2129</v>
      </c>
      <c r="L29" s="15">
        <v>7.9000003635883304E-2</v>
      </c>
      <c r="M29" s="18">
        <f t="shared" si="4"/>
        <v>2.0855072463768116</v>
      </c>
      <c r="N29" s="15">
        <f t="shared" si="5"/>
        <v>0</v>
      </c>
      <c r="AC29">
        <f t="shared" si="6"/>
        <v>690</v>
      </c>
    </row>
    <row r="30" spans="2:29" x14ac:dyDescent="0.35">
      <c r="B30" s="15" t="s">
        <v>13</v>
      </c>
      <c r="C30" s="15">
        <v>503</v>
      </c>
      <c r="D30" s="15">
        <v>6.4809999465942303</v>
      </c>
      <c r="E30" s="18">
        <f t="shared" si="0"/>
        <v>0</v>
      </c>
      <c r="F30" s="15">
        <f t="shared" si="1"/>
        <v>1</v>
      </c>
      <c r="G30" s="15">
        <v>563</v>
      </c>
      <c r="H30" s="15">
        <v>8.2000002264976501E-2</v>
      </c>
      <c r="I30" s="18">
        <f t="shared" si="2"/>
        <v>0.11928429423459244</v>
      </c>
      <c r="J30" s="15">
        <f t="shared" si="3"/>
        <v>0</v>
      </c>
      <c r="K30" s="15">
        <v>1263</v>
      </c>
      <c r="L30" s="15">
        <v>7.2999998927116394E-2</v>
      </c>
      <c r="M30" s="18">
        <f t="shared" si="4"/>
        <v>1.5109343936381709</v>
      </c>
      <c r="N30" s="15">
        <f t="shared" si="5"/>
        <v>0</v>
      </c>
      <c r="AC30">
        <f t="shared" si="6"/>
        <v>503</v>
      </c>
    </row>
    <row r="31" spans="2:29" x14ac:dyDescent="0.35">
      <c r="B31" s="15" t="s">
        <v>37</v>
      </c>
      <c r="C31" s="15">
        <v>382</v>
      </c>
      <c r="D31" s="15">
        <v>6.0819997787475497</v>
      </c>
      <c r="E31" s="18">
        <f t="shared" si="0"/>
        <v>0</v>
      </c>
      <c r="F31" s="15">
        <f t="shared" si="1"/>
        <v>1</v>
      </c>
      <c r="G31" s="15">
        <v>383</v>
      </c>
      <c r="H31" s="15">
        <v>3.20000015199184E-2</v>
      </c>
      <c r="I31" s="18">
        <f t="shared" si="2"/>
        <v>2.617801047120419E-3</v>
      </c>
      <c r="J31" s="15">
        <f t="shared" si="3"/>
        <v>0</v>
      </c>
      <c r="K31" s="15">
        <v>1187</v>
      </c>
      <c r="L31" s="15">
        <v>6.8000003695487907E-2</v>
      </c>
      <c r="M31" s="18">
        <f t="shared" si="4"/>
        <v>2.1073298429319371</v>
      </c>
      <c r="N31" s="15">
        <f t="shared" si="5"/>
        <v>0</v>
      </c>
      <c r="AC31">
        <f t="shared" si="6"/>
        <v>382</v>
      </c>
    </row>
    <row r="32" spans="2:29" x14ac:dyDescent="0.35">
      <c r="B32" s="15" t="s">
        <v>38</v>
      </c>
      <c r="C32" s="15">
        <v>581</v>
      </c>
      <c r="D32" s="15">
        <v>3.60199999809265</v>
      </c>
      <c r="E32" s="18">
        <f t="shared" si="0"/>
        <v>0</v>
      </c>
      <c r="F32" s="15">
        <f t="shared" si="1"/>
        <v>1</v>
      </c>
      <c r="G32" s="15">
        <v>676</v>
      </c>
      <c r="H32" s="15">
        <v>2.70000007003545E-2</v>
      </c>
      <c r="I32" s="18">
        <f t="shared" si="2"/>
        <v>0.16351118760757316</v>
      </c>
      <c r="J32" s="15">
        <f t="shared" si="3"/>
        <v>0</v>
      </c>
      <c r="K32" s="15">
        <v>746</v>
      </c>
      <c r="L32" s="15">
        <v>4.6999998390674501E-2</v>
      </c>
      <c r="M32" s="18">
        <f t="shared" si="4"/>
        <v>0.28399311531841653</v>
      </c>
      <c r="N32" s="15">
        <f t="shared" si="5"/>
        <v>0</v>
      </c>
      <c r="AC32">
        <f t="shared" si="6"/>
        <v>581</v>
      </c>
    </row>
    <row r="33" spans="2:29" x14ac:dyDescent="0.35">
      <c r="B33" s="15" t="s">
        <v>14</v>
      </c>
      <c r="C33" s="15">
        <v>540</v>
      </c>
      <c r="D33" s="15">
        <v>3.2339999675750701</v>
      </c>
      <c r="E33" s="18">
        <f t="shared" si="0"/>
        <v>0</v>
      </c>
      <c r="F33" s="15">
        <f t="shared" si="1"/>
        <v>1</v>
      </c>
      <c r="G33" s="15">
        <v>578</v>
      </c>
      <c r="H33" s="15">
        <v>3.5000000149011598E-2</v>
      </c>
      <c r="I33" s="18">
        <f t="shared" si="2"/>
        <v>7.0370370370370375E-2</v>
      </c>
      <c r="J33" s="15">
        <f t="shared" si="3"/>
        <v>0</v>
      </c>
      <c r="K33" s="15">
        <v>668</v>
      </c>
      <c r="L33" s="15">
        <v>2.4000000208616201E-2</v>
      </c>
      <c r="M33" s="18">
        <f t="shared" si="4"/>
        <v>0.23703703703703705</v>
      </c>
      <c r="N33" s="15">
        <f t="shared" si="5"/>
        <v>0</v>
      </c>
      <c r="AC33">
        <f t="shared" si="6"/>
        <v>540</v>
      </c>
    </row>
    <row r="34" spans="2:29" x14ac:dyDescent="0.35">
      <c r="B34" s="15" t="s">
        <v>20</v>
      </c>
      <c r="C34" s="15">
        <v>366</v>
      </c>
      <c r="D34" s="15">
        <v>2.62100005149841</v>
      </c>
      <c r="E34" s="18">
        <f t="shared" si="0"/>
        <v>0</v>
      </c>
      <c r="F34" s="15">
        <f t="shared" si="1"/>
        <v>1</v>
      </c>
      <c r="G34" s="15">
        <v>373</v>
      </c>
      <c r="H34" s="15">
        <v>4.6999998390674501E-2</v>
      </c>
      <c r="I34" s="18">
        <f t="shared" si="2"/>
        <v>1.912568306010929E-2</v>
      </c>
      <c r="J34" s="15">
        <f t="shared" si="3"/>
        <v>0</v>
      </c>
      <c r="K34" s="15">
        <v>578</v>
      </c>
      <c r="L34" s="15">
        <v>6.8000003695487907E-2</v>
      </c>
      <c r="M34" s="18">
        <f t="shared" si="4"/>
        <v>0.57923497267759561</v>
      </c>
      <c r="N34" s="15">
        <f t="shared" si="5"/>
        <v>0</v>
      </c>
      <c r="AC34">
        <f t="shared" si="6"/>
        <v>366</v>
      </c>
    </row>
    <row r="35" spans="2:29" x14ac:dyDescent="0.35">
      <c r="B35" s="15" t="s">
        <v>15</v>
      </c>
      <c r="C35" s="15">
        <v>571</v>
      </c>
      <c r="D35" s="15">
        <v>1.5740000009536701</v>
      </c>
      <c r="E35" s="18">
        <f t="shared" si="0"/>
        <v>0</v>
      </c>
      <c r="F35" s="15">
        <f t="shared" si="1"/>
        <v>1</v>
      </c>
      <c r="G35" s="15">
        <v>609</v>
      </c>
      <c r="H35" s="15">
        <v>1.49999996647238E-2</v>
      </c>
      <c r="I35" s="18">
        <f t="shared" si="2"/>
        <v>6.6549912434325745E-2</v>
      </c>
      <c r="J35" s="15">
        <f t="shared" si="3"/>
        <v>0</v>
      </c>
      <c r="K35" s="15">
        <v>673</v>
      </c>
      <c r="L35" s="15">
        <v>1.49999996647238E-2</v>
      </c>
      <c r="M35" s="18">
        <f t="shared" si="4"/>
        <v>0.1786339754816112</v>
      </c>
      <c r="N35" s="15">
        <f t="shared" si="5"/>
        <v>0</v>
      </c>
      <c r="AC35">
        <f t="shared" si="6"/>
        <v>571</v>
      </c>
    </row>
  </sheetData>
  <mergeCells count="5">
    <mergeCell ref="C9:F9"/>
    <mergeCell ref="G9:J9"/>
    <mergeCell ref="K9:N9"/>
    <mergeCell ref="O9:R9"/>
    <mergeCell ref="S9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3743-D933-4573-AD44-587630E1C79C}">
  <dimension ref="B1:AC35"/>
  <sheetViews>
    <sheetView workbookViewId="0">
      <selection activeCell="E6" sqref="E6"/>
    </sheetView>
  </sheetViews>
  <sheetFormatPr baseColWidth="10" defaultColWidth="10.81640625" defaultRowHeight="14.5" x14ac:dyDescent="0.35"/>
  <cols>
    <col min="2" max="2" width="23.6328125" bestFit="1" customWidth="1"/>
  </cols>
  <sheetData>
    <row r="1" spans="2:29" x14ac:dyDescent="0.35">
      <c r="C1" s="17" t="s">
        <v>1</v>
      </c>
      <c r="D1" s="17" t="s">
        <v>2</v>
      </c>
      <c r="E1" s="17" t="s">
        <v>16</v>
      </c>
      <c r="F1" s="17" t="s">
        <v>17</v>
      </c>
    </row>
    <row r="2" spans="2:29" x14ac:dyDescent="0.35">
      <c r="B2" s="16" t="str">
        <f>G9</f>
        <v>BGC  (feasibility constraint)</v>
      </c>
      <c r="C2" s="9">
        <f>AVERAGE(G11:G35)</f>
        <v>640.79999999999995</v>
      </c>
      <c r="D2" s="12">
        <f>AVERAGE(H11:H35)</f>
        <v>6.824000008404249E-2</v>
      </c>
      <c r="E2" s="10">
        <f>AVERAGE(I11:I35)</f>
        <v>5.0868684325215699E-2</v>
      </c>
      <c r="F2" s="11">
        <f>SUM(J11:J35)</f>
        <v>8</v>
      </c>
    </row>
    <row r="3" spans="2:29" x14ac:dyDescent="0.35">
      <c r="B3" s="17" t="str">
        <f>C9</f>
        <v>BGC (stopping criterion)</v>
      </c>
      <c r="C3" s="12">
        <f>AVERAGE(C11:C35)</f>
        <v>612.84</v>
      </c>
      <c r="D3" s="9">
        <f>AVERAGE(D11:D35)</f>
        <v>0.13704000070691075</v>
      </c>
      <c r="E3" s="13">
        <f>AVERAGE(E11:E35)</f>
        <v>1.4349348062813403E-2</v>
      </c>
      <c r="F3" s="14">
        <f>SUM(F11:F35)</f>
        <v>19</v>
      </c>
    </row>
    <row r="4" spans="2:29" x14ac:dyDescent="0.35">
      <c r="C4" s="2"/>
      <c r="D4" s="2"/>
      <c r="E4" s="4"/>
      <c r="F4" s="3"/>
    </row>
    <row r="5" spans="2:29" x14ac:dyDescent="0.35">
      <c r="C5" s="2"/>
      <c r="D5" s="2"/>
      <c r="E5" s="4"/>
      <c r="F5" s="3"/>
    </row>
    <row r="9" spans="2:29" x14ac:dyDescent="0.35">
      <c r="C9" s="20" t="s">
        <v>392</v>
      </c>
      <c r="D9" s="20"/>
      <c r="E9" s="20"/>
      <c r="F9" s="20"/>
      <c r="G9" s="20" t="s">
        <v>391</v>
      </c>
      <c r="H9" s="20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2:29" x14ac:dyDescent="0.35">
      <c r="B10" s="16" t="s">
        <v>0</v>
      </c>
      <c r="C10" s="16" t="s">
        <v>1</v>
      </c>
      <c r="D10" s="16" t="s">
        <v>2</v>
      </c>
      <c r="E10" s="16" t="s">
        <v>16</v>
      </c>
      <c r="F10" s="16" t="s">
        <v>17</v>
      </c>
      <c r="G10" s="16" t="s">
        <v>1</v>
      </c>
      <c r="H10" s="16" t="s">
        <v>2</v>
      </c>
      <c r="I10" s="16" t="s">
        <v>16</v>
      </c>
      <c r="J10" s="16" t="s">
        <v>17</v>
      </c>
      <c r="AC10" t="s">
        <v>18</v>
      </c>
    </row>
    <row r="11" spans="2:29" x14ac:dyDescent="0.35">
      <c r="B11" s="15" t="s">
        <v>27</v>
      </c>
      <c r="C11" s="15">
        <v>219</v>
      </c>
      <c r="D11" s="15">
        <v>0.36000001430511402</v>
      </c>
      <c r="E11" s="18">
        <f t="shared" ref="E11:E35" si="0">(C11-$AC11)/$AC11</f>
        <v>0</v>
      </c>
      <c r="F11" s="15">
        <f t="shared" ref="F11:F35" si="1">IF(C11=$AC11,1,0)</f>
        <v>1</v>
      </c>
      <c r="G11" s="15">
        <v>219</v>
      </c>
      <c r="H11" s="15">
        <v>0.20999999344348899</v>
      </c>
      <c r="I11" s="18">
        <f t="shared" ref="I11:I35" si="2">(G11-$AC11)/$AC11</f>
        <v>0</v>
      </c>
      <c r="J11" s="15">
        <f t="shared" ref="J11:J35" si="3">IF(G11=$AC11,1,0)</f>
        <v>1</v>
      </c>
      <c r="M11" s="1"/>
      <c r="Q11" s="1"/>
      <c r="U11" s="1"/>
      <c r="AC11">
        <f>MIN(K11,G11,C11)</f>
        <v>219</v>
      </c>
    </row>
    <row r="12" spans="2:29" x14ac:dyDescent="0.35">
      <c r="B12" s="15" t="s">
        <v>28</v>
      </c>
      <c r="C12" s="15">
        <v>224</v>
      </c>
      <c r="D12" s="15">
        <v>0.20299999415874401</v>
      </c>
      <c r="E12" s="18">
        <f t="shared" si="0"/>
        <v>5.1643192488262914E-2</v>
      </c>
      <c r="F12" s="15">
        <f t="shared" si="1"/>
        <v>0</v>
      </c>
      <c r="G12" s="15">
        <v>213</v>
      </c>
      <c r="H12" s="15">
        <v>9.7000002861022894E-2</v>
      </c>
      <c r="I12" s="18">
        <f t="shared" si="2"/>
        <v>0</v>
      </c>
      <c r="J12" s="15">
        <f t="shared" si="3"/>
        <v>1</v>
      </c>
      <c r="M12" s="1"/>
      <c r="Q12" s="1"/>
      <c r="U12" s="1"/>
      <c r="AC12">
        <f t="shared" ref="AC12:AC35" si="4">MIN(K12,G12,C12)</f>
        <v>213</v>
      </c>
    </row>
    <row r="13" spans="2:29" x14ac:dyDescent="0.35">
      <c r="B13" s="15" t="s">
        <v>29</v>
      </c>
      <c r="C13" s="15">
        <v>213</v>
      </c>
      <c r="D13" s="15">
        <v>0.18600000441074299</v>
      </c>
      <c r="E13" s="18">
        <f t="shared" si="0"/>
        <v>4.7169811320754715E-3</v>
      </c>
      <c r="F13" s="15">
        <f t="shared" si="1"/>
        <v>0</v>
      </c>
      <c r="G13" s="15">
        <v>212</v>
      </c>
      <c r="H13" s="15">
        <v>0.101000003516674</v>
      </c>
      <c r="I13" s="18">
        <f t="shared" si="2"/>
        <v>0</v>
      </c>
      <c r="J13" s="15">
        <f t="shared" si="3"/>
        <v>1</v>
      </c>
      <c r="M13" s="1"/>
      <c r="Q13" s="1"/>
      <c r="U13" s="1"/>
      <c r="AC13">
        <f t="shared" si="4"/>
        <v>212</v>
      </c>
    </row>
    <row r="14" spans="2:29" x14ac:dyDescent="0.35">
      <c r="B14" s="15" t="s">
        <v>30</v>
      </c>
      <c r="C14" s="15">
        <v>221</v>
      </c>
      <c r="D14" s="15">
        <v>0.19900000095367401</v>
      </c>
      <c r="E14" s="18">
        <f t="shared" si="0"/>
        <v>3.7558685446009391E-2</v>
      </c>
      <c r="F14" s="15">
        <f t="shared" si="1"/>
        <v>0</v>
      </c>
      <c r="G14" s="15">
        <v>213</v>
      </c>
      <c r="H14" s="15">
        <v>8.79999995231628E-2</v>
      </c>
      <c r="I14" s="18">
        <f t="shared" si="2"/>
        <v>0</v>
      </c>
      <c r="J14" s="15">
        <f t="shared" si="3"/>
        <v>1</v>
      </c>
      <c r="M14" s="1"/>
      <c r="Q14" s="1"/>
      <c r="U14" s="1"/>
      <c r="AC14">
        <f t="shared" si="4"/>
        <v>213</v>
      </c>
    </row>
    <row r="15" spans="2:29" x14ac:dyDescent="0.35">
      <c r="B15" s="15" t="s">
        <v>31</v>
      </c>
      <c r="C15" s="15">
        <v>129</v>
      </c>
      <c r="D15" s="15">
        <v>4.39999997615814E-2</v>
      </c>
      <c r="E15" s="18">
        <f t="shared" si="0"/>
        <v>0</v>
      </c>
      <c r="F15" s="15">
        <f t="shared" si="1"/>
        <v>1</v>
      </c>
      <c r="G15" s="15">
        <v>129</v>
      </c>
      <c r="H15" s="15">
        <v>2.19999998807907E-2</v>
      </c>
      <c r="I15" s="18">
        <f t="shared" si="2"/>
        <v>0</v>
      </c>
      <c r="J15" s="15">
        <f t="shared" si="3"/>
        <v>1</v>
      </c>
      <c r="M15" s="1"/>
      <c r="Q15" s="1"/>
      <c r="U15" s="1"/>
      <c r="AC15">
        <f t="shared" si="4"/>
        <v>129</v>
      </c>
    </row>
    <row r="16" spans="2:29" x14ac:dyDescent="0.35">
      <c r="B16" s="15" t="s">
        <v>32</v>
      </c>
      <c r="C16" s="15">
        <v>107</v>
      </c>
      <c r="D16" s="15">
        <v>4.1999999433755798E-2</v>
      </c>
      <c r="E16" s="18">
        <f t="shared" si="0"/>
        <v>0</v>
      </c>
      <c r="F16" s="15">
        <f t="shared" si="1"/>
        <v>1</v>
      </c>
      <c r="G16" s="15">
        <v>123</v>
      </c>
      <c r="H16" s="15">
        <v>2.60000005364418E-2</v>
      </c>
      <c r="I16" s="18">
        <f t="shared" si="2"/>
        <v>0.14953271028037382</v>
      </c>
      <c r="J16" s="15">
        <f t="shared" si="3"/>
        <v>0</v>
      </c>
      <c r="M16" s="1"/>
      <c r="Q16" s="1"/>
      <c r="U16" s="1"/>
      <c r="AC16">
        <f t="shared" si="4"/>
        <v>107</v>
      </c>
    </row>
    <row r="17" spans="2:29" x14ac:dyDescent="0.35">
      <c r="B17" s="15" t="s">
        <v>3</v>
      </c>
      <c r="C17" s="15">
        <v>773</v>
      </c>
      <c r="D17" s="15">
        <v>0.158999994397163</v>
      </c>
      <c r="E17" s="18">
        <f t="shared" si="0"/>
        <v>0</v>
      </c>
      <c r="F17" s="15">
        <f t="shared" si="1"/>
        <v>1</v>
      </c>
      <c r="G17" s="15">
        <v>822</v>
      </c>
      <c r="H17" s="15">
        <v>0.10000000149011599</v>
      </c>
      <c r="I17" s="18">
        <f t="shared" si="2"/>
        <v>6.3389391979301421E-2</v>
      </c>
      <c r="J17" s="15">
        <f t="shared" si="3"/>
        <v>0</v>
      </c>
      <c r="M17" s="1"/>
      <c r="Q17" s="1"/>
      <c r="U17" s="1"/>
      <c r="AC17">
        <f t="shared" si="4"/>
        <v>773</v>
      </c>
    </row>
    <row r="18" spans="2:29" x14ac:dyDescent="0.35">
      <c r="B18" s="15" t="s">
        <v>35</v>
      </c>
      <c r="C18" s="15">
        <v>898</v>
      </c>
      <c r="D18" s="15">
        <v>0.13600000739097501</v>
      </c>
      <c r="E18" s="18">
        <f t="shared" si="0"/>
        <v>0</v>
      </c>
      <c r="F18" s="15">
        <f t="shared" si="1"/>
        <v>1</v>
      </c>
      <c r="G18" s="15">
        <v>958</v>
      </c>
      <c r="H18" s="15">
        <v>5.7000000029802302E-2</v>
      </c>
      <c r="I18" s="18">
        <f t="shared" si="2"/>
        <v>6.6815144766147E-2</v>
      </c>
      <c r="J18" s="15">
        <f t="shared" si="3"/>
        <v>0</v>
      </c>
      <c r="M18" s="1"/>
      <c r="Q18" s="1"/>
      <c r="U18" s="1"/>
      <c r="AC18">
        <f t="shared" si="4"/>
        <v>898</v>
      </c>
    </row>
    <row r="19" spans="2:29" x14ac:dyDescent="0.35">
      <c r="B19" s="15" t="s">
        <v>4</v>
      </c>
      <c r="C19" s="15">
        <v>626</v>
      </c>
      <c r="D19" s="15">
        <v>0.125</v>
      </c>
      <c r="E19" s="18">
        <f t="shared" si="0"/>
        <v>0</v>
      </c>
      <c r="F19" s="15">
        <f t="shared" si="1"/>
        <v>1</v>
      </c>
      <c r="G19" s="15">
        <v>662</v>
      </c>
      <c r="H19" s="15">
        <v>6.3000001013278906E-2</v>
      </c>
      <c r="I19" s="18">
        <f t="shared" si="2"/>
        <v>5.7507987220447282E-2</v>
      </c>
      <c r="J19" s="15">
        <f t="shared" si="3"/>
        <v>0</v>
      </c>
      <c r="M19" s="1"/>
      <c r="Q19" s="1"/>
      <c r="U19" s="1"/>
      <c r="AC19">
        <f t="shared" si="4"/>
        <v>626</v>
      </c>
    </row>
    <row r="20" spans="2:29" x14ac:dyDescent="0.35">
      <c r="B20" s="15" t="s">
        <v>5</v>
      </c>
      <c r="C20" s="15">
        <v>347</v>
      </c>
      <c r="D20" s="15">
        <v>9.3000002205371801E-2</v>
      </c>
      <c r="E20" s="18">
        <f t="shared" si="0"/>
        <v>0</v>
      </c>
      <c r="F20" s="15">
        <f t="shared" si="1"/>
        <v>1</v>
      </c>
      <c r="G20" s="15">
        <v>367</v>
      </c>
      <c r="H20" s="15">
        <v>6.1999998986720997E-2</v>
      </c>
      <c r="I20" s="18">
        <f t="shared" si="2"/>
        <v>5.7636887608069162E-2</v>
      </c>
      <c r="J20" s="15">
        <f t="shared" si="3"/>
        <v>0</v>
      </c>
      <c r="M20" s="1"/>
      <c r="Q20" s="1"/>
      <c r="U20" s="1"/>
      <c r="AC20">
        <f t="shared" si="4"/>
        <v>347</v>
      </c>
    </row>
    <row r="21" spans="2:29" x14ac:dyDescent="0.35">
      <c r="B21" s="15" t="s">
        <v>6</v>
      </c>
      <c r="C21" s="15">
        <v>953</v>
      </c>
      <c r="D21" s="15">
        <v>0.104999996721744</v>
      </c>
      <c r="E21" s="18">
        <f t="shared" si="0"/>
        <v>0</v>
      </c>
      <c r="F21" s="15">
        <f t="shared" si="1"/>
        <v>1</v>
      </c>
      <c r="G21" s="15">
        <v>956</v>
      </c>
      <c r="H21" s="15">
        <v>3.7000000476837103E-2</v>
      </c>
      <c r="I21" s="18">
        <f t="shared" si="2"/>
        <v>3.1479538300104933E-3</v>
      </c>
      <c r="J21" s="15">
        <f t="shared" si="3"/>
        <v>0</v>
      </c>
      <c r="M21" s="1"/>
      <c r="Q21" s="1"/>
      <c r="U21" s="1"/>
      <c r="AC21">
        <f t="shared" si="4"/>
        <v>953</v>
      </c>
    </row>
    <row r="22" spans="2:29" x14ac:dyDescent="0.35">
      <c r="B22" s="15" t="s">
        <v>7</v>
      </c>
      <c r="C22" s="15">
        <v>1614</v>
      </c>
      <c r="D22" s="15">
        <v>0.26100000739097501</v>
      </c>
      <c r="E22" s="18">
        <f t="shared" si="0"/>
        <v>0</v>
      </c>
      <c r="F22" s="15">
        <f t="shared" si="1"/>
        <v>1</v>
      </c>
      <c r="G22" s="15">
        <v>1622</v>
      </c>
      <c r="H22" s="15">
        <v>0.14300000667571999</v>
      </c>
      <c r="I22" s="18">
        <f t="shared" si="2"/>
        <v>4.9566294919454771E-3</v>
      </c>
      <c r="J22" s="15">
        <f t="shared" si="3"/>
        <v>0</v>
      </c>
      <c r="M22" s="1"/>
      <c r="Q22" s="1"/>
      <c r="U22" s="1"/>
      <c r="AC22">
        <f t="shared" si="4"/>
        <v>1614</v>
      </c>
    </row>
    <row r="23" spans="2:29" x14ac:dyDescent="0.35">
      <c r="B23" s="15" t="s">
        <v>8</v>
      </c>
      <c r="C23" s="15">
        <v>606</v>
      </c>
      <c r="D23" s="15">
        <v>0.16699999570846499</v>
      </c>
      <c r="E23" s="18">
        <f t="shared" si="0"/>
        <v>0</v>
      </c>
      <c r="F23" s="15">
        <f t="shared" si="1"/>
        <v>1</v>
      </c>
      <c r="G23" s="15">
        <v>617</v>
      </c>
      <c r="H23" s="15">
        <v>0.11999999731779</v>
      </c>
      <c r="I23" s="18">
        <f t="shared" si="2"/>
        <v>1.8151815181518153E-2</v>
      </c>
      <c r="J23" s="15">
        <f t="shared" si="3"/>
        <v>0</v>
      </c>
      <c r="M23" s="1"/>
      <c r="Q23" s="1"/>
      <c r="U23" s="1"/>
      <c r="AC23">
        <f t="shared" si="4"/>
        <v>606</v>
      </c>
    </row>
    <row r="24" spans="2:29" x14ac:dyDescent="0.35">
      <c r="B24" s="15" t="s">
        <v>9</v>
      </c>
      <c r="C24" s="15">
        <v>1103</v>
      </c>
      <c r="D24" s="15">
        <v>0.20900000631809201</v>
      </c>
      <c r="E24" s="18">
        <f t="shared" si="0"/>
        <v>0</v>
      </c>
      <c r="F24" s="15">
        <f t="shared" si="1"/>
        <v>1</v>
      </c>
      <c r="G24" s="15">
        <v>1199</v>
      </c>
      <c r="H24" s="15">
        <v>9.4999998807907104E-2</v>
      </c>
      <c r="I24" s="18">
        <f t="shared" si="2"/>
        <v>8.7035358114233907E-2</v>
      </c>
      <c r="J24" s="15">
        <f t="shared" si="3"/>
        <v>0</v>
      </c>
      <c r="M24" s="1"/>
      <c r="Q24" s="1"/>
      <c r="U24" s="1"/>
      <c r="AC24">
        <f t="shared" si="4"/>
        <v>1103</v>
      </c>
    </row>
    <row r="25" spans="2:29" x14ac:dyDescent="0.35">
      <c r="B25" s="15" t="s">
        <v>10</v>
      </c>
      <c r="C25" s="15">
        <v>394</v>
      </c>
      <c r="D25" s="15">
        <v>0.17100000381469699</v>
      </c>
      <c r="E25" s="18">
        <f t="shared" si="0"/>
        <v>0</v>
      </c>
      <c r="F25" s="15">
        <f t="shared" si="1"/>
        <v>1</v>
      </c>
      <c r="G25" s="15">
        <v>405</v>
      </c>
      <c r="H25" s="15">
        <v>7.8000001609325395E-2</v>
      </c>
      <c r="I25" s="18">
        <f t="shared" si="2"/>
        <v>2.7918781725888325E-2</v>
      </c>
      <c r="J25" s="15">
        <f t="shared" si="3"/>
        <v>0</v>
      </c>
      <c r="M25" s="1"/>
      <c r="Q25" s="1"/>
      <c r="U25" s="1"/>
      <c r="AC25">
        <f t="shared" si="4"/>
        <v>394</v>
      </c>
    </row>
    <row r="26" spans="2:29" x14ac:dyDescent="0.35">
      <c r="B26" s="15" t="s">
        <v>36</v>
      </c>
      <c r="C26" s="15">
        <v>1119</v>
      </c>
      <c r="D26" s="15">
        <v>0.17599999904632499</v>
      </c>
      <c r="E26" s="18">
        <f t="shared" si="0"/>
        <v>0</v>
      </c>
      <c r="F26" s="15">
        <f t="shared" si="1"/>
        <v>1</v>
      </c>
      <c r="G26" s="15">
        <v>1301</v>
      </c>
      <c r="H26" s="15">
        <v>4.6000000089406898E-2</v>
      </c>
      <c r="I26" s="18">
        <f t="shared" si="2"/>
        <v>0.16264521894548703</v>
      </c>
      <c r="J26" s="15">
        <f t="shared" si="3"/>
        <v>0</v>
      </c>
      <c r="M26" s="1"/>
      <c r="AC26">
        <f t="shared" si="4"/>
        <v>1119</v>
      </c>
    </row>
    <row r="27" spans="2:29" x14ac:dyDescent="0.35">
      <c r="B27" s="15" t="s">
        <v>19</v>
      </c>
      <c r="C27" s="15">
        <v>655</v>
      </c>
      <c r="D27" s="15">
        <v>0.172999992966651</v>
      </c>
      <c r="E27" s="18">
        <f t="shared" si="0"/>
        <v>0</v>
      </c>
      <c r="F27" s="15">
        <f t="shared" si="1"/>
        <v>1</v>
      </c>
      <c r="G27" s="15">
        <v>711</v>
      </c>
      <c r="H27" s="15">
        <v>4.6999998390674501E-2</v>
      </c>
      <c r="I27" s="18">
        <f t="shared" si="2"/>
        <v>8.5496183206106871E-2</v>
      </c>
      <c r="J27" s="15">
        <f t="shared" si="3"/>
        <v>0</v>
      </c>
      <c r="M27" s="1"/>
      <c r="AC27">
        <f t="shared" si="4"/>
        <v>655</v>
      </c>
    </row>
    <row r="28" spans="2:29" x14ac:dyDescent="0.35">
      <c r="B28" s="15" t="s">
        <v>11</v>
      </c>
      <c r="C28" s="15">
        <v>354</v>
      </c>
      <c r="D28" s="15">
        <v>0.13300000131130199</v>
      </c>
      <c r="E28" s="18">
        <f t="shared" si="0"/>
        <v>0</v>
      </c>
      <c r="F28" s="15">
        <f t="shared" si="1"/>
        <v>1</v>
      </c>
      <c r="G28" s="15">
        <v>374</v>
      </c>
      <c r="H28" s="15">
        <v>5.7999998331069898E-2</v>
      </c>
      <c r="I28" s="18">
        <f t="shared" si="2"/>
        <v>5.6497175141242938E-2</v>
      </c>
      <c r="J28" s="15">
        <f t="shared" si="3"/>
        <v>0</v>
      </c>
      <c r="M28" s="1"/>
      <c r="AC28">
        <f t="shared" si="4"/>
        <v>354</v>
      </c>
    </row>
    <row r="29" spans="2:29" x14ac:dyDescent="0.35">
      <c r="B29" s="15" t="s">
        <v>12</v>
      </c>
      <c r="C29" s="15">
        <v>944</v>
      </c>
      <c r="D29" s="15">
        <v>8.3999998867511694E-2</v>
      </c>
      <c r="E29" s="18">
        <f t="shared" si="0"/>
        <v>0</v>
      </c>
      <c r="F29" s="15">
        <f t="shared" si="1"/>
        <v>1</v>
      </c>
      <c r="G29" s="15">
        <v>1021</v>
      </c>
      <c r="H29" s="15">
        <v>6.1000000685453401E-2</v>
      </c>
      <c r="I29" s="18">
        <f t="shared" si="2"/>
        <v>8.1567796610169496E-2</v>
      </c>
      <c r="J29" s="15">
        <f t="shared" si="3"/>
        <v>0</v>
      </c>
      <c r="M29" s="1"/>
      <c r="AC29">
        <f t="shared" si="4"/>
        <v>944</v>
      </c>
    </row>
    <row r="30" spans="2:29" x14ac:dyDescent="0.35">
      <c r="B30" s="15" t="s">
        <v>13</v>
      </c>
      <c r="C30" s="15">
        <v>648</v>
      </c>
      <c r="D30" s="15">
        <v>7.6999999582767403E-2</v>
      </c>
      <c r="E30" s="18">
        <f t="shared" si="0"/>
        <v>0.08</v>
      </c>
      <c r="F30" s="15">
        <f t="shared" si="1"/>
        <v>0</v>
      </c>
      <c r="G30" s="15">
        <v>600</v>
      </c>
      <c r="H30" s="15">
        <v>4.39999997615814E-2</v>
      </c>
      <c r="I30" s="18">
        <f t="shared" si="2"/>
        <v>0</v>
      </c>
      <c r="J30" s="15">
        <f t="shared" si="3"/>
        <v>1</v>
      </c>
      <c r="M30" s="1"/>
      <c r="AC30">
        <f t="shared" si="4"/>
        <v>600</v>
      </c>
    </row>
    <row r="31" spans="2:29" x14ac:dyDescent="0.35">
      <c r="B31" s="15" t="s">
        <v>37</v>
      </c>
      <c r="C31" s="15">
        <v>486</v>
      </c>
      <c r="D31" s="15">
        <v>5.6000001728534698E-2</v>
      </c>
      <c r="E31" s="18">
        <f t="shared" si="0"/>
        <v>0.16267942583732056</v>
      </c>
      <c r="F31" s="15">
        <f t="shared" si="1"/>
        <v>0</v>
      </c>
      <c r="G31" s="15">
        <v>418</v>
      </c>
      <c r="H31" s="15">
        <v>4.1999999433755798E-2</v>
      </c>
      <c r="I31" s="18">
        <f t="shared" si="2"/>
        <v>0</v>
      </c>
      <c r="J31" s="15">
        <f t="shared" si="3"/>
        <v>1</v>
      </c>
      <c r="M31" s="1"/>
      <c r="AC31">
        <f t="shared" si="4"/>
        <v>418</v>
      </c>
    </row>
    <row r="32" spans="2:29" x14ac:dyDescent="0.35">
      <c r="B32" s="15" t="s">
        <v>38</v>
      </c>
      <c r="C32" s="15">
        <v>785</v>
      </c>
      <c r="D32" s="15">
        <v>7.1000002324581105E-2</v>
      </c>
      <c r="E32" s="18">
        <f t="shared" si="0"/>
        <v>2.2135416666666668E-2</v>
      </c>
      <c r="F32" s="15">
        <f t="shared" si="1"/>
        <v>0</v>
      </c>
      <c r="G32" s="15">
        <v>768</v>
      </c>
      <c r="H32" s="15">
        <v>3.7999998778104699E-2</v>
      </c>
      <c r="I32" s="18">
        <f t="shared" si="2"/>
        <v>0</v>
      </c>
      <c r="J32" s="15">
        <f t="shared" si="3"/>
        <v>1</v>
      </c>
      <c r="M32" s="1"/>
      <c r="AC32">
        <f t="shared" si="4"/>
        <v>768</v>
      </c>
    </row>
    <row r="33" spans="2:29" x14ac:dyDescent="0.35">
      <c r="B33" s="15" t="s">
        <v>14</v>
      </c>
      <c r="C33" s="15">
        <v>769</v>
      </c>
      <c r="D33" s="15">
        <v>7.2999998927116394E-2</v>
      </c>
      <c r="E33" s="18">
        <f t="shared" si="0"/>
        <v>0</v>
      </c>
      <c r="F33" s="15">
        <f t="shared" si="1"/>
        <v>1</v>
      </c>
      <c r="G33" s="15">
        <v>786</v>
      </c>
      <c r="H33" s="15">
        <v>2.9999999329447701E-2</v>
      </c>
      <c r="I33" s="18">
        <f t="shared" si="2"/>
        <v>2.2106631989596878E-2</v>
      </c>
      <c r="J33" s="15">
        <f t="shared" si="3"/>
        <v>0</v>
      </c>
      <c r="M33" s="1"/>
      <c r="AC33">
        <f t="shared" si="4"/>
        <v>769</v>
      </c>
    </row>
    <row r="34" spans="2:29" x14ac:dyDescent="0.35">
      <c r="B34" s="15" t="s">
        <v>20</v>
      </c>
      <c r="C34" s="15">
        <v>416</v>
      </c>
      <c r="D34" s="15">
        <v>6.4999997615814195E-2</v>
      </c>
      <c r="E34" s="18">
        <f t="shared" si="0"/>
        <v>0</v>
      </c>
      <c r="F34" s="15">
        <f t="shared" si="1"/>
        <v>1</v>
      </c>
      <c r="G34" s="15">
        <v>478</v>
      </c>
      <c r="H34" s="15">
        <v>2.5000000372528999E-2</v>
      </c>
      <c r="I34" s="18">
        <f t="shared" si="2"/>
        <v>0.14903846153846154</v>
      </c>
      <c r="J34" s="15">
        <f t="shared" si="3"/>
        <v>0</v>
      </c>
      <c r="M34" s="1"/>
      <c r="AC34">
        <f t="shared" si="4"/>
        <v>416</v>
      </c>
    </row>
    <row r="35" spans="2:29" x14ac:dyDescent="0.35">
      <c r="B35" s="15" t="s">
        <v>15</v>
      </c>
      <c r="C35" s="15">
        <v>718</v>
      </c>
      <c r="D35" s="15">
        <v>5.7999998331069898E-2</v>
      </c>
      <c r="E35" s="18">
        <f t="shared" si="0"/>
        <v>0</v>
      </c>
      <c r="F35" s="15">
        <f t="shared" si="1"/>
        <v>1</v>
      </c>
      <c r="G35" s="15">
        <v>846</v>
      </c>
      <c r="H35" s="15">
        <v>1.60000007599592E-2</v>
      </c>
      <c r="I35" s="18">
        <f t="shared" si="2"/>
        <v>0.17827298050139276</v>
      </c>
      <c r="J35" s="15">
        <f t="shared" si="3"/>
        <v>0</v>
      </c>
      <c r="M35" s="1"/>
      <c r="AC35">
        <f t="shared" si="4"/>
        <v>718</v>
      </c>
    </row>
  </sheetData>
  <mergeCells count="5">
    <mergeCell ref="C9:F9"/>
    <mergeCell ref="G9:J9"/>
    <mergeCell ref="K9:N9"/>
    <mergeCell ref="O9:R9"/>
    <mergeCell ref="S9:V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AC98-2CCD-49F5-906E-B338FAF02AA7}">
  <dimension ref="B1:AC35"/>
  <sheetViews>
    <sheetView zoomScale="48" zoomScaleNormal="48" workbookViewId="0">
      <selection activeCell="P10" sqref="P10"/>
    </sheetView>
  </sheetViews>
  <sheetFormatPr baseColWidth="10" defaultColWidth="10.81640625" defaultRowHeight="14.5" x14ac:dyDescent="0.35"/>
  <cols>
    <col min="2" max="2" width="27.1796875" bestFit="1" customWidth="1"/>
  </cols>
  <sheetData>
    <row r="1" spans="2:29" x14ac:dyDescent="0.35">
      <c r="C1" s="17" t="s">
        <v>1</v>
      </c>
      <c r="D1" s="17" t="s">
        <v>2</v>
      </c>
      <c r="E1" s="17" t="s">
        <v>16</v>
      </c>
      <c r="F1" s="17" t="s">
        <v>17</v>
      </c>
    </row>
    <row r="2" spans="2:29" x14ac:dyDescent="0.35">
      <c r="B2" s="16" t="str">
        <f>G9</f>
        <v>Predictive local search</v>
      </c>
      <c r="C2" s="9">
        <f>AVERAGE(G11:G35)</f>
        <v>468.36</v>
      </c>
      <c r="D2" s="9">
        <f>AVERAGE(H11:H35)</f>
        <v>22.984079971313449</v>
      </c>
      <c r="E2" s="10">
        <f>AVERAGE(I11:I35)</f>
        <v>5.4186856305253293E-3</v>
      </c>
      <c r="F2" s="11">
        <f>SUM(J11:J35)</f>
        <v>14</v>
      </c>
    </row>
    <row r="3" spans="2:29" x14ac:dyDescent="0.35">
      <c r="B3" s="16" t="str">
        <f>C9</f>
        <v>Exhaustive local search</v>
      </c>
      <c r="C3" s="12">
        <f>AVERAGE(C11:C35)</f>
        <v>467</v>
      </c>
      <c r="D3" s="9">
        <f>AVERAGE(D11:D35)</f>
        <v>8.5247999525069975</v>
      </c>
      <c r="E3" s="13">
        <f>AVERAGE(E11:E35)</f>
        <v>2.814600327057726E-3</v>
      </c>
      <c r="F3" s="14">
        <f>SUM(F11:F35)</f>
        <v>19</v>
      </c>
    </row>
    <row r="4" spans="2:29" x14ac:dyDescent="0.35">
      <c r="B4" s="17" t="str">
        <f>K9</f>
        <v>Reduced local search</v>
      </c>
      <c r="C4" s="12">
        <f>AVERAGE(K11:K35)</f>
        <v>467</v>
      </c>
      <c r="D4" s="12">
        <f>AVERAGE(L11:L35)</f>
        <v>4.6427600312232888</v>
      </c>
      <c r="E4" s="13">
        <f>AVERAGE(M11:M35)</f>
        <v>2.814600327057726E-3</v>
      </c>
      <c r="F4" s="14">
        <f>SUM(N11:N35)</f>
        <v>19</v>
      </c>
    </row>
    <row r="5" spans="2:29" x14ac:dyDescent="0.35">
      <c r="C5" s="2"/>
      <c r="D5" s="2"/>
      <c r="E5" s="4"/>
      <c r="F5" s="3"/>
    </row>
    <row r="9" spans="2:29" x14ac:dyDescent="0.35">
      <c r="C9" s="20" t="s">
        <v>64</v>
      </c>
      <c r="D9" s="20"/>
      <c r="E9" s="20"/>
      <c r="F9" s="20"/>
      <c r="G9" s="20" t="s">
        <v>65</v>
      </c>
      <c r="H9" s="20"/>
      <c r="I9" s="20"/>
      <c r="J9" s="20"/>
      <c r="K9" s="20" t="s">
        <v>66</v>
      </c>
      <c r="L9" s="20"/>
      <c r="M9" s="20"/>
      <c r="N9" s="20"/>
      <c r="O9" s="21"/>
      <c r="P9" s="21"/>
      <c r="Q9" s="21"/>
      <c r="R9" s="21"/>
      <c r="S9" s="21"/>
      <c r="T9" s="21"/>
      <c r="U9" s="21"/>
      <c r="V9" s="21"/>
    </row>
    <row r="10" spans="2:29" x14ac:dyDescent="0.35">
      <c r="B10" s="16" t="s">
        <v>0</v>
      </c>
      <c r="C10" s="16" t="s">
        <v>1</v>
      </c>
      <c r="D10" s="16" t="s">
        <v>2</v>
      </c>
      <c r="E10" s="16" t="s">
        <v>16</v>
      </c>
      <c r="F10" s="16" t="s">
        <v>17</v>
      </c>
      <c r="G10" s="16" t="s">
        <v>1</v>
      </c>
      <c r="H10" s="16" t="s">
        <v>2</v>
      </c>
      <c r="I10" s="16" t="s">
        <v>16</v>
      </c>
      <c r="J10" s="16" t="s">
        <v>17</v>
      </c>
      <c r="K10" s="16" t="s">
        <v>1</v>
      </c>
      <c r="L10" s="16" t="s">
        <v>2</v>
      </c>
      <c r="M10" s="16" t="s">
        <v>16</v>
      </c>
      <c r="N10" s="16" t="s">
        <v>17</v>
      </c>
      <c r="AC10" t="s">
        <v>18</v>
      </c>
    </row>
    <row r="11" spans="2:29" x14ac:dyDescent="0.35">
      <c r="B11" s="15" t="s">
        <v>27</v>
      </c>
      <c r="C11" s="15">
        <v>175</v>
      </c>
      <c r="D11" s="15">
        <v>10.9650001525878</v>
      </c>
      <c r="E11" s="18">
        <f t="shared" ref="E11:E35" si="0">(C11-$AC11)/$AC11</f>
        <v>0</v>
      </c>
      <c r="F11" s="15">
        <f t="shared" ref="F11:F35" si="1">IF(C11=$AC11,1,0)</f>
        <v>1</v>
      </c>
      <c r="G11" s="15">
        <v>175</v>
      </c>
      <c r="H11" s="15">
        <v>21.409000396728501</v>
      </c>
      <c r="I11" s="18">
        <f t="shared" ref="I11:I35" si="2">(G11-$AC11)/$AC11</f>
        <v>0</v>
      </c>
      <c r="J11" s="15">
        <f>IF(G11=[1]table1!Q34,1,0)</f>
        <v>0</v>
      </c>
      <c r="K11" s="15">
        <v>175</v>
      </c>
      <c r="L11" s="15">
        <v>4.3270001411437899</v>
      </c>
      <c r="M11" s="18">
        <f t="shared" ref="M11:M35" si="3">(K11-$AC11)/$AC11</f>
        <v>0</v>
      </c>
      <c r="N11" s="15">
        <f t="shared" ref="N11:N35" si="4">IF(K11=$AC11,1,0)</f>
        <v>1</v>
      </c>
      <c r="Q11" s="1"/>
      <c r="U11" s="1"/>
      <c r="AC11">
        <f>MIN(K11,G11,C11)</f>
        <v>175</v>
      </c>
    </row>
    <row r="12" spans="2:29" x14ac:dyDescent="0.35">
      <c r="B12" s="15" t="s">
        <v>28</v>
      </c>
      <c r="C12" s="15">
        <v>175</v>
      </c>
      <c r="D12" s="15">
        <v>11.748999595641999</v>
      </c>
      <c r="E12" s="18">
        <f t="shared" si="0"/>
        <v>0</v>
      </c>
      <c r="F12" s="15">
        <f t="shared" si="1"/>
        <v>1</v>
      </c>
      <c r="G12" s="15">
        <v>175</v>
      </c>
      <c r="H12" s="15">
        <v>20.517999649047798</v>
      </c>
      <c r="I12" s="18">
        <f t="shared" si="2"/>
        <v>0</v>
      </c>
      <c r="J12" s="15">
        <f t="shared" ref="J12:J35" si="5">IF(G12=$AC12,1,0)</f>
        <v>1</v>
      </c>
      <c r="K12" s="15">
        <v>175</v>
      </c>
      <c r="L12" s="15">
        <v>4.1929998397827104</v>
      </c>
      <c r="M12" s="18">
        <f t="shared" si="3"/>
        <v>0</v>
      </c>
      <c r="N12" s="15">
        <f t="shared" si="4"/>
        <v>1</v>
      </c>
      <c r="Q12" s="1"/>
      <c r="U12" s="1"/>
      <c r="AC12">
        <f t="shared" ref="AC12:AC35" si="6">MIN(K12,G12,C12)</f>
        <v>175</v>
      </c>
    </row>
    <row r="13" spans="2:29" x14ac:dyDescent="0.35">
      <c r="B13" s="15" t="s">
        <v>29</v>
      </c>
      <c r="C13" s="15">
        <v>172</v>
      </c>
      <c r="D13" s="15">
        <v>11.937999725341699</v>
      </c>
      <c r="E13" s="18">
        <f t="shared" si="0"/>
        <v>1.1764705882352941E-2</v>
      </c>
      <c r="F13" s="15">
        <f t="shared" si="1"/>
        <v>0</v>
      </c>
      <c r="G13" s="15">
        <v>170</v>
      </c>
      <c r="H13" s="15">
        <v>19.308000564575099</v>
      </c>
      <c r="I13" s="18">
        <f t="shared" si="2"/>
        <v>0</v>
      </c>
      <c r="J13" s="15">
        <f t="shared" si="5"/>
        <v>1</v>
      </c>
      <c r="K13" s="15">
        <v>172</v>
      </c>
      <c r="L13" s="15">
        <v>4.5100002288818297</v>
      </c>
      <c r="M13" s="18">
        <f t="shared" si="3"/>
        <v>1.1764705882352941E-2</v>
      </c>
      <c r="N13" s="15">
        <f t="shared" si="4"/>
        <v>0</v>
      </c>
      <c r="Q13" s="1"/>
      <c r="U13" s="1"/>
      <c r="AC13">
        <f t="shared" si="6"/>
        <v>170</v>
      </c>
    </row>
    <row r="14" spans="2:29" x14ac:dyDescent="0.35">
      <c r="B14" s="15" t="s">
        <v>30</v>
      </c>
      <c r="C14" s="15">
        <v>167</v>
      </c>
      <c r="D14" s="15">
        <v>12.0129995346069</v>
      </c>
      <c r="E14" s="18">
        <f t="shared" si="0"/>
        <v>0</v>
      </c>
      <c r="F14" s="15">
        <f t="shared" si="1"/>
        <v>1</v>
      </c>
      <c r="G14" s="15">
        <v>169</v>
      </c>
      <c r="H14" s="15">
        <v>20.451000213623001</v>
      </c>
      <c r="I14" s="18">
        <f t="shared" si="2"/>
        <v>1.1976047904191617E-2</v>
      </c>
      <c r="J14" s="15">
        <f t="shared" si="5"/>
        <v>0</v>
      </c>
      <c r="K14" s="15">
        <v>167</v>
      </c>
      <c r="L14" s="15">
        <v>4.6139998435974103</v>
      </c>
      <c r="M14" s="18">
        <f t="shared" si="3"/>
        <v>0</v>
      </c>
      <c r="N14" s="15">
        <f t="shared" si="4"/>
        <v>1</v>
      </c>
      <c r="Q14" s="1"/>
      <c r="U14" s="1"/>
      <c r="AC14">
        <f t="shared" si="6"/>
        <v>167</v>
      </c>
    </row>
    <row r="15" spans="2:29" x14ac:dyDescent="0.35">
      <c r="B15" s="15" t="s">
        <v>31</v>
      </c>
      <c r="C15" s="15">
        <v>115</v>
      </c>
      <c r="D15" s="15">
        <v>1.2159999608993499</v>
      </c>
      <c r="E15" s="18">
        <f t="shared" si="0"/>
        <v>8.771929824561403E-3</v>
      </c>
      <c r="F15" s="15">
        <f t="shared" si="1"/>
        <v>0</v>
      </c>
      <c r="G15" s="15">
        <v>114</v>
      </c>
      <c r="H15" s="15">
        <v>1.02600002288818</v>
      </c>
      <c r="I15" s="18">
        <f t="shared" si="2"/>
        <v>0</v>
      </c>
      <c r="J15" s="15">
        <f t="shared" si="5"/>
        <v>1</v>
      </c>
      <c r="K15" s="15">
        <v>115</v>
      </c>
      <c r="L15" s="15">
        <v>0.39300000667571999</v>
      </c>
      <c r="M15" s="18">
        <f t="shared" si="3"/>
        <v>8.771929824561403E-3</v>
      </c>
      <c r="N15" s="15">
        <f t="shared" si="4"/>
        <v>0</v>
      </c>
      <c r="Q15" s="1"/>
      <c r="U15" s="1"/>
      <c r="AC15">
        <f t="shared" si="6"/>
        <v>114</v>
      </c>
    </row>
    <row r="16" spans="2:29" x14ac:dyDescent="0.35">
      <c r="B16" s="15" t="s">
        <v>32</v>
      </c>
      <c r="C16" s="15">
        <v>101</v>
      </c>
      <c r="D16" s="15">
        <v>1.37000000476837</v>
      </c>
      <c r="E16" s="18">
        <f t="shared" si="0"/>
        <v>0</v>
      </c>
      <c r="F16" s="15">
        <f t="shared" si="1"/>
        <v>1</v>
      </c>
      <c r="G16" s="15">
        <v>101</v>
      </c>
      <c r="H16" s="15">
        <v>0.94099998474121005</v>
      </c>
      <c r="I16" s="18">
        <f t="shared" si="2"/>
        <v>0</v>
      </c>
      <c r="J16" s="15">
        <f t="shared" si="5"/>
        <v>1</v>
      </c>
      <c r="K16" s="15">
        <v>101</v>
      </c>
      <c r="L16" s="15">
        <v>0.50700002908706598</v>
      </c>
      <c r="M16" s="18">
        <f t="shared" si="3"/>
        <v>0</v>
      </c>
      <c r="N16" s="15">
        <f t="shared" si="4"/>
        <v>1</v>
      </c>
      <c r="Q16" s="1"/>
      <c r="U16" s="1"/>
      <c r="AC16">
        <f t="shared" si="6"/>
        <v>101</v>
      </c>
    </row>
    <row r="17" spans="2:29" x14ac:dyDescent="0.35">
      <c r="B17" s="15" t="s">
        <v>3</v>
      </c>
      <c r="C17" s="15">
        <v>596</v>
      </c>
      <c r="D17" s="15">
        <v>12.465999603271401</v>
      </c>
      <c r="E17" s="18">
        <f t="shared" si="0"/>
        <v>0</v>
      </c>
      <c r="F17" s="15">
        <f t="shared" si="1"/>
        <v>1</v>
      </c>
      <c r="G17" s="15">
        <v>596</v>
      </c>
      <c r="H17" s="15">
        <v>27.221000671386701</v>
      </c>
      <c r="I17" s="18">
        <f t="shared" si="2"/>
        <v>0</v>
      </c>
      <c r="J17" s="15">
        <f t="shared" si="5"/>
        <v>1</v>
      </c>
      <c r="K17" s="15">
        <v>596</v>
      </c>
      <c r="L17" s="15">
        <v>4.8200001716613698</v>
      </c>
      <c r="M17" s="18">
        <f t="shared" si="3"/>
        <v>0</v>
      </c>
      <c r="N17" s="15">
        <f t="shared" si="4"/>
        <v>1</v>
      </c>
      <c r="Q17" s="1"/>
      <c r="U17" s="1"/>
      <c r="AC17">
        <f t="shared" si="6"/>
        <v>596</v>
      </c>
    </row>
    <row r="18" spans="2:29" x14ac:dyDescent="0.35">
      <c r="B18" s="15" t="s">
        <v>35</v>
      </c>
      <c r="C18" s="15">
        <v>724</v>
      </c>
      <c r="D18" s="15">
        <v>6.4679999351501403</v>
      </c>
      <c r="E18" s="18">
        <f t="shared" si="0"/>
        <v>2.4045261669024046E-2</v>
      </c>
      <c r="F18" s="15">
        <f t="shared" si="1"/>
        <v>0</v>
      </c>
      <c r="G18" s="15">
        <v>707</v>
      </c>
      <c r="H18" s="15">
        <v>24.632999420166001</v>
      </c>
      <c r="I18" s="18">
        <f t="shared" si="2"/>
        <v>0</v>
      </c>
      <c r="J18" s="15">
        <f t="shared" si="5"/>
        <v>1</v>
      </c>
      <c r="K18" s="15">
        <v>724</v>
      </c>
      <c r="L18" s="15">
        <v>4.6459999084472603</v>
      </c>
      <c r="M18" s="18">
        <f t="shared" si="3"/>
        <v>2.4045261669024046E-2</v>
      </c>
      <c r="N18" s="15">
        <f t="shared" si="4"/>
        <v>0</v>
      </c>
      <c r="Q18" s="1"/>
      <c r="U18" s="1"/>
      <c r="AC18">
        <f t="shared" si="6"/>
        <v>707</v>
      </c>
    </row>
    <row r="19" spans="2:29" x14ac:dyDescent="0.35">
      <c r="B19" s="15" t="s">
        <v>4</v>
      </c>
      <c r="C19" s="15">
        <v>461</v>
      </c>
      <c r="D19" s="15">
        <v>6.9250001907348597</v>
      </c>
      <c r="E19" s="18">
        <f t="shared" si="0"/>
        <v>0</v>
      </c>
      <c r="F19" s="15">
        <f t="shared" si="1"/>
        <v>1</v>
      </c>
      <c r="G19" s="15">
        <v>461</v>
      </c>
      <c r="H19" s="15">
        <v>28.461999893188398</v>
      </c>
      <c r="I19" s="18">
        <f t="shared" si="2"/>
        <v>0</v>
      </c>
      <c r="J19" s="15">
        <f t="shared" si="5"/>
        <v>1</v>
      </c>
      <c r="K19" s="15">
        <v>461</v>
      </c>
      <c r="L19" s="15">
        <v>4.4790000915527299</v>
      </c>
      <c r="M19" s="18">
        <f t="shared" si="3"/>
        <v>0</v>
      </c>
      <c r="N19" s="15">
        <f t="shared" si="4"/>
        <v>1</v>
      </c>
      <c r="Q19" s="1"/>
      <c r="U19" s="1"/>
      <c r="AC19">
        <f t="shared" si="6"/>
        <v>461</v>
      </c>
    </row>
    <row r="20" spans="2:29" x14ac:dyDescent="0.35">
      <c r="B20" s="15" t="s">
        <v>5</v>
      </c>
      <c r="C20" s="15">
        <v>269</v>
      </c>
      <c r="D20" s="15">
        <v>4.2199997901916504</v>
      </c>
      <c r="E20" s="18">
        <f t="shared" si="0"/>
        <v>0</v>
      </c>
      <c r="F20" s="15">
        <f t="shared" si="1"/>
        <v>1</v>
      </c>
      <c r="G20" s="15">
        <v>277</v>
      </c>
      <c r="H20" s="15">
        <v>17.424999237060501</v>
      </c>
      <c r="I20" s="18">
        <f t="shared" si="2"/>
        <v>2.9739776951672861E-2</v>
      </c>
      <c r="J20" s="15">
        <f t="shared" si="5"/>
        <v>0</v>
      </c>
      <c r="K20" s="15">
        <v>269</v>
      </c>
      <c r="L20" s="15">
        <v>2.1879999637603702</v>
      </c>
      <c r="M20" s="18">
        <f t="shared" si="3"/>
        <v>0</v>
      </c>
      <c r="N20" s="15">
        <f t="shared" si="4"/>
        <v>1</v>
      </c>
      <c r="Q20" s="1"/>
      <c r="U20" s="1"/>
      <c r="AC20">
        <f t="shared" si="6"/>
        <v>269</v>
      </c>
    </row>
    <row r="21" spans="2:29" x14ac:dyDescent="0.35">
      <c r="B21" s="15" t="s">
        <v>6</v>
      </c>
      <c r="C21" s="15">
        <v>703</v>
      </c>
      <c r="D21" s="15">
        <v>3.6240000724792401</v>
      </c>
      <c r="E21" s="18">
        <f t="shared" si="0"/>
        <v>0</v>
      </c>
      <c r="F21" s="15">
        <f t="shared" si="1"/>
        <v>1</v>
      </c>
      <c r="G21" s="15">
        <v>703</v>
      </c>
      <c r="H21" s="15">
        <v>13.1409997940063</v>
      </c>
      <c r="I21" s="18">
        <f t="shared" si="2"/>
        <v>0</v>
      </c>
      <c r="J21" s="15">
        <f t="shared" si="5"/>
        <v>1</v>
      </c>
      <c r="K21" s="15">
        <v>703</v>
      </c>
      <c r="L21" s="15">
        <v>3.0629999637603702</v>
      </c>
      <c r="M21" s="18">
        <f t="shared" si="3"/>
        <v>0</v>
      </c>
      <c r="N21" s="15">
        <f t="shared" si="4"/>
        <v>1</v>
      </c>
      <c r="Q21" s="1"/>
      <c r="U21" s="1"/>
      <c r="AC21">
        <f t="shared" si="6"/>
        <v>703</v>
      </c>
    </row>
    <row r="22" spans="2:29" x14ac:dyDescent="0.35">
      <c r="B22" s="15" t="s">
        <v>7</v>
      </c>
      <c r="C22" s="15">
        <v>1070</v>
      </c>
      <c r="D22" s="15">
        <v>37.915000915527301</v>
      </c>
      <c r="E22" s="18">
        <f t="shared" si="0"/>
        <v>0</v>
      </c>
      <c r="F22" s="15">
        <f t="shared" si="1"/>
        <v>1</v>
      </c>
      <c r="G22" s="15">
        <v>1075</v>
      </c>
      <c r="H22" s="15">
        <v>76.083000183105398</v>
      </c>
      <c r="I22" s="18">
        <f t="shared" si="2"/>
        <v>4.6728971962616819E-3</v>
      </c>
      <c r="J22" s="15">
        <f t="shared" si="5"/>
        <v>0</v>
      </c>
      <c r="K22" s="15">
        <v>1070</v>
      </c>
      <c r="L22" s="15">
        <v>18.860000610351499</v>
      </c>
      <c r="M22" s="18">
        <f t="shared" si="3"/>
        <v>0</v>
      </c>
      <c r="N22" s="15">
        <f t="shared" si="4"/>
        <v>1</v>
      </c>
      <c r="Q22" s="1"/>
      <c r="U22" s="1"/>
      <c r="AC22">
        <f t="shared" si="6"/>
        <v>1070</v>
      </c>
    </row>
    <row r="23" spans="2:29" x14ac:dyDescent="0.35">
      <c r="B23" s="15" t="s">
        <v>8</v>
      </c>
      <c r="C23" s="15">
        <v>481</v>
      </c>
      <c r="D23" s="15">
        <v>24.6380004882812</v>
      </c>
      <c r="E23" s="18">
        <f t="shared" si="0"/>
        <v>8.385744234800839E-3</v>
      </c>
      <c r="F23" s="15">
        <f t="shared" si="1"/>
        <v>0</v>
      </c>
      <c r="G23" s="15">
        <v>477</v>
      </c>
      <c r="H23" s="15">
        <v>54.638999938964801</v>
      </c>
      <c r="I23" s="18">
        <f t="shared" si="2"/>
        <v>0</v>
      </c>
      <c r="J23" s="15">
        <f t="shared" si="5"/>
        <v>1</v>
      </c>
      <c r="K23" s="15">
        <v>481</v>
      </c>
      <c r="L23" s="15">
        <v>8.9379997253417898</v>
      </c>
      <c r="M23" s="18">
        <f t="shared" si="3"/>
        <v>8.385744234800839E-3</v>
      </c>
      <c r="N23" s="15">
        <f t="shared" si="4"/>
        <v>0</v>
      </c>
      <c r="Q23" s="1"/>
      <c r="U23" s="1"/>
      <c r="AC23">
        <f t="shared" si="6"/>
        <v>477</v>
      </c>
    </row>
    <row r="24" spans="2:29" x14ac:dyDescent="0.35">
      <c r="B24" s="15" t="s">
        <v>9</v>
      </c>
      <c r="C24" s="15">
        <v>867</v>
      </c>
      <c r="D24" s="15">
        <v>13.449999809265099</v>
      </c>
      <c r="E24" s="18">
        <f t="shared" si="0"/>
        <v>0</v>
      </c>
      <c r="F24" s="15">
        <f t="shared" si="1"/>
        <v>1</v>
      </c>
      <c r="G24" s="15">
        <v>875</v>
      </c>
      <c r="H24" s="15">
        <v>60.257999420166001</v>
      </c>
      <c r="I24" s="18">
        <f t="shared" si="2"/>
        <v>9.22722029988466E-3</v>
      </c>
      <c r="J24" s="15">
        <f t="shared" si="5"/>
        <v>0</v>
      </c>
      <c r="K24" s="15">
        <v>867</v>
      </c>
      <c r="L24" s="15">
        <v>11.5690002441406</v>
      </c>
      <c r="M24" s="18">
        <f t="shared" si="3"/>
        <v>0</v>
      </c>
      <c r="N24" s="15">
        <f t="shared" si="4"/>
        <v>1</v>
      </c>
      <c r="Q24" s="1"/>
      <c r="U24" s="1"/>
      <c r="AC24">
        <f t="shared" si="6"/>
        <v>867</v>
      </c>
    </row>
    <row r="25" spans="2:29" x14ac:dyDescent="0.35">
      <c r="B25" s="15" t="s">
        <v>10</v>
      </c>
      <c r="C25" s="15">
        <v>313</v>
      </c>
      <c r="D25" s="15">
        <v>8.2299995422363192</v>
      </c>
      <c r="E25" s="18">
        <f t="shared" si="0"/>
        <v>0</v>
      </c>
      <c r="F25" s="15">
        <f t="shared" si="1"/>
        <v>1</v>
      </c>
      <c r="G25" s="15">
        <v>313</v>
      </c>
      <c r="H25" s="15">
        <v>47.238998413085902</v>
      </c>
      <c r="I25" s="18">
        <f t="shared" si="2"/>
        <v>0</v>
      </c>
      <c r="J25" s="15">
        <f t="shared" si="5"/>
        <v>1</v>
      </c>
      <c r="K25" s="15">
        <v>313</v>
      </c>
      <c r="L25" s="15">
        <v>4.8239998817443803</v>
      </c>
      <c r="M25" s="18">
        <f t="shared" si="3"/>
        <v>0</v>
      </c>
      <c r="N25" s="15">
        <f t="shared" si="4"/>
        <v>1</v>
      </c>
      <c r="Q25" s="1"/>
      <c r="U25" s="1"/>
      <c r="AC25">
        <f t="shared" si="6"/>
        <v>313</v>
      </c>
    </row>
    <row r="26" spans="2:29" x14ac:dyDescent="0.35">
      <c r="B26" s="15" t="s">
        <v>36</v>
      </c>
      <c r="C26" s="15">
        <v>836</v>
      </c>
      <c r="D26" s="15">
        <v>6.0879998207092196</v>
      </c>
      <c r="E26" s="18">
        <f t="shared" si="0"/>
        <v>1.0882708585247884E-2</v>
      </c>
      <c r="F26" s="15">
        <f t="shared" si="1"/>
        <v>0</v>
      </c>
      <c r="G26" s="15">
        <v>827</v>
      </c>
      <c r="H26" s="15">
        <v>38.451999664306598</v>
      </c>
      <c r="I26" s="18">
        <f t="shared" si="2"/>
        <v>0</v>
      </c>
      <c r="J26" s="15">
        <f t="shared" si="5"/>
        <v>1</v>
      </c>
      <c r="K26" s="15">
        <v>836</v>
      </c>
      <c r="L26" s="15">
        <v>6.2179999351501403</v>
      </c>
      <c r="M26" s="18">
        <f t="shared" si="3"/>
        <v>1.0882708585247884E-2</v>
      </c>
      <c r="N26" s="15">
        <f t="shared" si="4"/>
        <v>0</v>
      </c>
      <c r="AC26">
        <f t="shared" si="6"/>
        <v>827</v>
      </c>
    </row>
    <row r="27" spans="2:29" x14ac:dyDescent="0.35">
      <c r="B27" s="15" t="s">
        <v>19</v>
      </c>
      <c r="C27" s="15">
        <v>508</v>
      </c>
      <c r="D27" s="15">
        <v>5.8119997978210396</v>
      </c>
      <c r="E27" s="18">
        <f t="shared" si="0"/>
        <v>0</v>
      </c>
      <c r="F27" s="15">
        <f t="shared" si="1"/>
        <v>1</v>
      </c>
      <c r="G27" s="15">
        <v>508</v>
      </c>
      <c r="H27" s="15">
        <v>33.839000701904297</v>
      </c>
      <c r="I27" s="18">
        <f t="shared" si="2"/>
        <v>0</v>
      </c>
      <c r="J27" s="15">
        <f t="shared" si="5"/>
        <v>1</v>
      </c>
      <c r="K27" s="15">
        <v>508</v>
      </c>
      <c r="L27" s="15">
        <v>6.5669999122619602</v>
      </c>
      <c r="M27" s="18">
        <f t="shared" si="3"/>
        <v>0</v>
      </c>
      <c r="N27" s="15">
        <f t="shared" si="4"/>
        <v>1</v>
      </c>
      <c r="AC27">
        <f t="shared" si="6"/>
        <v>508</v>
      </c>
    </row>
    <row r="28" spans="2:29" x14ac:dyDescent="0.35">
      <c r="B28" s="15" t="s">
        <v>11</v>
      </c>
      <c r="C28" s="15">
        <v>309</v>
      </c>
      <c r="D28" s="15">
        <v>3.0920000076293901</v>
      </c>
      <c r="E28" s="18">
        <f t="shared" si="0"/>
        <v>6.5146579804560263E-3</v>
      </c>
      <c r="F28" s="15">
        <f t="shared" si="1"/>
        <v>0</v>
      </c>
      <c r="G28" s="15">
        <v>307</v>
      </c>
      <c r="H28" s="15">
        <v>20.280000686645501</v>
      </c>
      <c r="I28" s="18">
        <f t="shared" si="2"/>
        <v>0</v>
      </c>
      <c r="J28" s="15">
        <f t="shared" si="5"/>
        <v>1</v>
      </c>
      <c r="K28" s="15">
        <v>309</v>
      </c>
      <c r="L28" s="15">
        <v>3.2999999523162802</v>
      </c>
      <c r="M28" s="18">
        <f t="shared" si="3"/>
        <v>6.5146579804560263E-3</v>
      </c>
      <c r="N28" s="15">
        <f t="shared" si="4"/>
        <v>0</v>
      </c>
      <c r="AC28">
        <f t="shared" si="6"/>
        <v>307</v>
      </c>
    </row>
    <row r="29" spans="2:29" x14ac:dyDescent="0.35">
      <c r="B29" s="15" t="s">
        <v>12</v>
      </c>
      <c r="C29" s="15">
        <v>690</v>
      </c>
      <c r="D29" s="15">
        <v>7.3470001220703098</v>
      </c>
      <c r="E29" s="18">
        <f t="shared" si="0"/>
        <v>0</v>
      </c>
      <c r="F29" s="15">
        <f t="shared" si="1"/>
        <v>1</v>
      </c>
      <c r="G29" s="15">
        <v>697</v>
      </c>
      <c r="H29" s="15">
        <v>7.7540001869201598</v>
      </c>
      <c r="I29" s="18">
        <f t="shared" si="2"/>
        <v>1.0144927536231883E-2</v>
      </c>
      <c r="J29" s="15">
        <f t="shared" si="5"/>
        <v>0</v>
      </c>
      <c r="K29" s="15">
        <v>690</v>
      </c>
      <c r="L29" s="15">
        <v>3.92000007629394</v>
      </c>
      <c r="M29" s="18">
        <f t="shared" si="3"/>
        <v>0</v>
      </c>
      <c r="N29" s="15">
        <f t="shared" si="4"/>
        <v>1</v>
      </c>
      <c r="AC29">
        <f t="shared" si="6"/>
        <v>690</v>
      </c>
    </row>
    <row r="30" spans="2:29" x14ac:dyDescent="0.35">
      <c r="B30" s="15" t="s">
        <v>13</v>
      </c>
      <c r="C30" s="15">
        <v>503</v>
      </c>
      <c r="D30" s="15">
        <v>6.4809999465942303</v>
      </c>
      <c r="E30" s="18">
        <f t="shared" si="0"/>
        <v>0</v>
      </c>
      <c r="F30" s="15">
        <f t="shared" si="1"/>
        <v>1</v>
      </c>
      <c r="G30" s="15">
        <v>504</v>
      </c>
      <c r="H30" s="15">
        <v>6.2030000686645499</v>
      </c>
      <c r="I30" s="18">
        <f t="shared" si="2"/>
        <v>1.9880715705765406E-3</v>
      </c>
      <c r="J30" s="15">
        <f t="shared" si="5"/>
        <v>0</v>
      </c>
      <c r="K30" s="15">
        <v>503</v>
      </c>
      <c r="L30" s="15">
        <v>2.6400001049041699</v>
      </c>
      <c r="M30" s="18">
        <f t="shared" si="3"/>
        <v>0</v>
      </c>
      <c r="N30" s="15">
        <f t="shared" si="4"/>
        <v>1</v>
      </c>
      <c r="AC30">
        <f t="shared" si="6"/>
        <v>503</v>
      </c>
    </row>
    <row r="31" spans="2:29" x14ac:dyDescent="0.35">
      <c r="B31" s="15" t="s">
        <v>37</v>
      </c>
      <c r="C31" s="15">
        <v>382</v>
      </c>
      <c r="D31" s="15">
        <v>6.0819997787475497</v>
      </c>
      <c r="E31" s="18">
        <f t="shared" si="0"/>
        <v>0</v>
      </c>
      <c r="F31" s="15">
        <f t="shared" si="1"/>
        <v>1</v>
      </c>
      <c r="G31" s="15">
        <v>383</v>
      </c>
      <c r="H31" s="15">
        <v>5.7740001678466797</v>
      </c>
      <c r="I31" s="18">
        <f t="shared" si="2"/>
        <v>2.617801047120419E-3</v>
      </c>
      <c r="J31" s="15">
        <f t="shared" si="5"/>
        <v>0</v>
      </c>
      <c r="K31" s="15">
        <v>382</v>
      </c>
      <c r="L31" s="15">
        <v>2.4449999332427899</v>
      </c>
      <c r="M31" s="18">
        <f t="shared" si="3"/>
        <v>0</v>
      </c>
      <c r="N31" s="15">
        <f t="shared" si="4"/>
        <v>1</v>
      </c>
      <c r="AC31">
        <f t="shared" si="6"/>
        <v>382</v>
      </c>
    </row>
    <row r="32" spans="2:29" x14ac:dyDescent="0.35">
      <c r="B32" s="15" t="s">
        <v>38</v>
      </c>
      <c r="C32" s="15">
        <v>581</v>
      </c>
      <c r="D32" s="15">
        <v>3.60199999809265</v>
      </c>
      <c r="E32" s="18">
        <f t="shared" si="0"/>
        <v>0</v>
      </c>
      <c r="F32" s="15">
        <f t="shared" si="1"/>
        <v>1</v>
      </c>
      <c r="G32" s="15">
        <v>591</v>
      </c>
      <c r="H32" s="15">
        <v>7.9239997863769496</v>
      </c>
      <c r="I32" s="18">
        <f t="shared" si="2"/>
        <v>1.7211703958691909E-2</v>
      </c>
      <c r="J32" s="15">
        <f t="shared" si="5"/>
        <v>0</v>
      </c>
      <c r="K32" s="15">
        <v>581</v>
      </c>
      <c r="L32" s="15">
        <v>2.96900010108947</v>
      </c>
      <c r="M32" s="18">
        <f t="shared" si="3"/>
        <v>0</v>
      </c>
      <c r="N32" s="15">
        <f t="shared" si="4"/>
        <v>1</v>
      </c>
      <c r="AC32">
        <f t="shared" si="6"/>
        <v>581</v>
      </c>
    </row>
    <row r="33" spans="2:29" x14ac:dyDescent="0.35">
      <c r="B33" s="15" t="s">
        <v>14</v>
      </c>
      <c r="C33" s="15">
        <v>540</v>
      </c>
      <c r="D33" s="15">
        <v>3.2339999675750701</v>
      </c>
      <c r="E33" s="18">
        <f t="shared" si="0"/>
        <v>0</v>
      </c>
      <c r="F33" s="15">
        <f t="shared" si="1"/>
        <v>1</v>
      </c>
      <c r="G33" s="15">
        <v>546</v>
      </c>
      <c r="H33" s="15">
        <v>8.4770002365112305</v>
      </c>
      <c r="I33" s="18">
        <f t="shared" si="2"/>
        <v>1.1111111111111112E-2</v>
      </c>
      <c r="J33" s="15">
        <f t="shared" si="5"/>
        <v>0</v>
      </c>
      <c r="K33" s="15">
        <v>540</v>
      </c>
      <c r="L33" s="15">
        <v>2.6500000953674299</v>
      </c>
      <c r="M33" s="18">
        <f t="shared" si="3"/>
        <v>0</v>
      </c>
      <c r="N33" s="15">
        <f t="shared" si="4"/>
        <v>1</v>
      </c>
      <c r="AC33">
        <f t="shared" si="6"/>
        <v>540</v>
      </c>
    </row>
    <row r="34" spans="2:29" x14ac:dyDescent="0.35">
      <c r="B34" s="15" t="s">
        <v>20</v>
      </c>
      <c r="C34" s="15">
        <v>366</v>
      </c>
      <c r="D34" s="15">
        <v>2.62100005149841</v>
      </c>
      <c r="E34" s="18">
        <f t="shared" si="0"/>
        <v>0</v>
      </c>
      <c r="F34" s="15">
        <f t="shared" si="1"/>
        <v>1</v>
      </c>
      <c r="G34" s="15">
        <v>366</v>
      </c>
      <c r="H34" s="15">
        <v>7.9000000953674299</v>
      </c>
      <c r="I34" s="18">
        <f t="shared" si="2"/>
        <v>0</v>
      </c>
      <c r="J34" s="15">
        <f t="shared" si="5"/>
        <v>1</v>
      </c>
      <c r="K34" s="15">
        <v>366</v>
      </c>
      <c r="L34" s="15">
        <v>1.96399998664855</v>
      </c>
      <c r="M34" s="18">
        <f t="shared" si="3"/>
        <v>0</v>
      </c>
      <c r="N34" s="15">
        <f t="shared" si="4"/>
        <v>1</v>
      </c>
      <c r="AC34">
        <f t="shared" si="6"/>
        <v>366</v>
      </c>
    </row>
    <row r="35" spans="2:29" x14ac:dyDescent="0.35">
      <c r="B35" s="15" t="s">
        <v>15</v>
      </c>
      <c r="C35" s="15">
        <v>571</v>
      </c>
      <c r="D35" s="15">
        <v>1.5740000009536701</v>
      </c>
      <c r="E35" s="18">
        <f t="shared" si="0"/>
        <v>0</v>
      </c>
      <c r="F35" s="15">
        <f t="shared" si="1"/>
        <v>1</v>
      </c>
      <c r="G35" s="15">
        <v>592</v>
      </c>
      <c r="H35" s="15">
        <v>5.2449998855590803</v>
      </c>
      <c r="I35" s="18">
        <f t="shared" si="2"/>
        <v>3.6777583187390543E-2</v>
      </c>
      <c r="J35" s="15">
        <f t="shared" si="5"/>
        <v>0</v>
      </c>
      <c r="K35" s="15">
        <v>571</v>
      </c>
      <c r="L35" s="15">
        <v>1.4650000333786</v>
      </c>
      <c r="M35" s="18">
        <f t="shared" si="3"/>
        <v>0</v>
      </c>
      <c r="N35" s="15">
        <f t="shared" si="4"/>
        <v>1</v>
      </c>
      <c r="AC35">
        <f t="shared" si="6"/>
        <v>571</v>
      </c>
    </row>
  </sheetData>
  <mergeCells count="5">
    <mergeCell ref="C9:F9"/>
    <mergeCell ref="G9:J9"/>
    <mergeCell ref="K9:N9"/>
    <mergeCell ref="O9:R9"/>
    <mergeCell ref="S9:V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486F-2174-42E8-A9CA-DDE61DF4BD1D}">
  <dimension ref="B1:AC34"/>
  <sheetViews>
    <sheetView workbookViewId="0">
      <selection activeCell="D40" sqref="D40"/>
    </sheetView>
  </sheetViews>
  <sheetFormatPr baseColWidth="10" defaultColWidth="10.81640625" defaultRowHeight="14.5" x14ac:dyDescent="0.35"/>
  <cols>
    <col min="2" max="2" width="23.6328125" bestFit="1" customWidth="1"/>
  </cols>
  <sheetData>
    <row r="1" spans="2:29" x14ac:dyDescent="0.35">
      <c r="C1" s="20" t="s">
        <v>396</v>
      </c>
      <c r="D1" s="20"/>
      <c r="E1" s="20"/>
      <c r="F1" s="20"/>
    </row>
    <row r="2" spans="2:29" x14ac:dyDescent="0.35">
      <c r="B2" s="29" t="s">
        <v>43</v>
      </c>
      <c r="C2" s="17" t="s">
        <v>1</v>
      </c>
      <c r="D2" s="17" t="s">
        <v>2</v>
      </c>
      <c r="E2" s="17" t="s">
        <v>16</v>
      </c>
      <c r="F2" s="17" t="s">
        <v>17</v>
      </c>
    </row>
    <row r="3" spans="2:29" x14ac:dyDescent="0.35">
      <c r="B3" s="30">
        <f>C8</f>
        <v>0.2</v>
      </c>
      <c r="C3" s="9">
        <f>AVERAGE(C10:C34)</f>
        <v>464.56</v>
      </c>
      <c r="D3" s="12">
        <f>AVERAGE(D10:D34)</f>
        <v>19.59508007049557</v>
      </c>
      <c r="E3" s="10">
        <f>AVERAGE(E10:E34)</f>
        <v>2.2176268685828492E-3</v>
      </c>
      <c r="F3" s="11">
        <f>SUM(F10:F34)</f>
        <v>22</v>
      </c>
    </row>
    <row r="4" spans="2:29" x14ac:dyDescent="0.35">
      <c r="B4" s="30">
        <f>G8</f>
        <v>0.3</v>
      </c>
      <c r="C4" s="9">
        <f>AVERAGE(G10:G34)</f>
        <v>464.04</v>
      </c>
      <c r="D4" s="9">
        <f>AVERAGE(H10:H34)</f>
        <v>30.667520275115923</v>
      </c>
      <c r="E4" s="10">
        <f>AVERAGE(I10:I34)</f>
        <v>1.602084011722566E-3</v>
      </c>
      <c r="F4" s="11">
        <f>SUM(J10:J34)</f>
        <v>23</v>
      </c>
    </row>
    <row r="5" spans="2:29" x14ac:dyDescent="0.35">
      <c r="B5" s="29">
        <f>K8</f>
        <v>0.4</v>
      </c>
      <c r="C5" s="12">
        <f>AVERAGE(K10:K34)</f>
        <v>463.88</v>
      </c>
      <c r="D5" s="9">
        <f>AVERAGE(L10:L34)</f>
        <v>32.13028028488155</v>
      </c>
      <c r="E5" s="13">
        <f>AVERAGE(M10:M34)</f>
        <v>1.6064257028112447E-4</v>
      </c>
      <c r="F5" s="14">
        <f>SUM(N10:N34)</f>
        <v>24</v>
      </c>
    </row>
    <row r="6" spans="2:29" x14ac:dyDescent="0.35">
      <c r="B6" s="30">
        <f>O8</f>
        <v>0.5</v>
      </c>
      <c r="C6" s="9">
        <f>AVERAGE(O10:O34)</f>
        <v>463.88</v>
      </c>
      <c r="D6" s="9">
        <f>AVERAGE(P10:P34)</f>
        <v>46.479840278625417</v>
      </c>
      <c r="E6" s="10">
        <f>AVERAGE(Q10:Q34)</f>
        <v>1.6064257028112447E-4</v>
      </c>
      <c r="F6" s="11">
        <f>SUM(R10:R34)</f>
        <v>24</v>
      </c>
    </row>
    <row r="8" spans="2:29" x14ac:dyDescent="0.35">
      <c r="C8" s="20">
        <v>0.2</v>
      </c>
      <c r="D8" s="20"/>
      <c r="E8" s="20"/>
      <c r="F8" s="20"/>
      <c r="G8" s="20">
        <v>0.3</v>
      </c>
      <c r="H8" s="20"/>
      <c r="I8" s="20"/>
      <c r="J8" s="20"/>
      <c r="K8" s="20">
        <v>0.4</v>
      </c>
      <c r="L8" s="20"/>
      <c r="M8" s="20"/>
      <c r="N8" s="20"/>
      <c r="O8" s="20">
        <v>0.5</v>
      </c>
      <c r="P8" s="20"/>
      <c r="Q8" s="20"/>
      <c r="R8" s="20"/>
      <c r="S8" s="21"/>
      <c r="T8" s="21"/>
      <c r="U8" s="21"/>
      <c r="V8" s="21"/>
    </row>
    <row r="9" spans="2:29" x14ac:dyDescent="0.35">
      <c r="B9" s="16" t="s">
        <v>0</v>
      </c>
      <c r="C9" s="16" t="s">
        <v>1</v>
      </c>
      <c r="D9" s="16" t="s">
        <v>2</v>
      </c>
      <c r="E9" s="16" t="s">
        <v>16</v>
      </c>
      <c r="F9" s="16" t="s">
        <v>17</v>
      </c>
      <c r="G9" s="16" t="s">
        <v>1</v>
      </c>
      <c r="H9" s="16" t="s">
        <v>2</v>
      </c>
      <c r="I9" s="16" t="s">
        <v>16</v>
      </c>
      <c r="J9" s="16" t="s">
        <v>17</v>
      </c>
      <c r="K9" s="16" t="s">
        <v>1</v>
      </c>
      <c r="L9" s="16" t="s">
        <v>2</v>
      </c>
      <c r="M9" s="16" t="s">
        <v>16</v>
      </c>
      <c r="N9" s="16" t="s">
        <v>17</v>
      </c>
      <c r="O9" s="16" t="s">
        <v>1</v>
      </c>
      <c r="P9" s="16" t="s">
        <v>2</v>
      </c>
      <c r="Q9" s="16" t="s">
        <v>16</v>
      </c>
      <c r="R9" s="16" t="s">
        <v>17</v>
      </c>
      <c r="AC9" t="s">
        <v>18</v>
      </c>
    </row>
    <row r="10" spans="2:29" x14ac:dyDescent="0.35">
      <c r="B10" s="15" t="s">
        <v>27</v>
      </c>
      <c r="C10" s="15">
        <v>175</v>
      </c>
      <c r="D10" s="15">
        <v>24.972999572753899</v>
      </c>
      <c r="E10" s="10">
        <f t="shared" ref="E10:E34" si="0">(C10-$AC10)/$AC10</f>
        <v>0</v>
      </c>
      <c r="F10" s="15">
        <f t="shared" ref="F10:F34" si="1">IF(C10=$AC10,1,0)</f>
        <v>1</v>
      </c>
      <c r="G10" s="15">
        <v>175</v>
      </c>
      <c r="H10" s="15">
        <v>43.319999694824197</v>
      </c>
      <c r="I10" s="10">
        <f t="shared" ref="I10:I34" si="2">(G10-$AC10)/$AC10</f>
        <v>0</v>
      </c>
      <c r="J10" s="15">
        <f t="shared" ref="J10:J34" si="3">IF(G10=$AC10,1,0)</f>
        <v>1</v>
      </c>
      <c r="K10" s="15">
        <v>175</v>
      </c>
      <c r="L10" s="15">
        <v>54.018001556396399</v>
      </c>
      <c r="M10" s="10">
        <f t="shared" ref="M10:M34" si="4">(K10-$AC10)/$AC10</f>
        <v>0</v>
      </c>
      <c r="N10" s="15">
        <f t="shared" ref="N10:N34" si="5">IF(K10=$AC10,1,0)</f>
        <v>1</v>
      </c>
      <c r="O10" s="15">
        <v>175</v>
      </c>
      <c r="P10" s="15">
        <v>83.608001708984304</v>
      </c>
      <c r="Q10" s="10">
        <f>(O10-$AC10)/$AC10</f>
        <v>0</v>
      </c>
      <c r="R10" s="15">
        <f t="shared" ref="R10:R34" si="6">IF(O10=$AC10,1,0)</f>
        <v>1</v>
      </c>
      <c r="U10" s="1"/>
      <c r="AC10">
        <f>MIN(K10,G10,C10)</f>
        <v>175</v>
      </c>
    </row>
    <row r="11" spans="2:29" x14ac:dyDescent="0.35">
      <c r="B11" s="15" t="s">
        <v>28</v>
      </c>
      <c r="C11" s="15">
        <v>174</v>
      </c>
      <c r="D11" s="15">
        <v>23.2959995269775</v>
      </c>
      <c r="E11" s="10">
        <f t="shared" si="0"/>
        <v>0</v>
      </c>
      <c r="F11" s="15">
        <f t="shared" si="1"/>
        <v>1</v>
      </c>
      <c r="G11" s="15">
        <v>174</v>
      </c>
      <c r="H11" s="15">
        <v>44.964000701904297</v>
      </c>
      <c r="I11" s="10">
        <f t="shared" si="2"/>
        <v>0</v>
      </c>
      <c r="J11" s="15">
        <f t="shared" si="3"/>
        <v>1</v>
      </c>
      <c r="K11" s="15">
        <v>174</v>
      </c>
      <c r="L11" s="15">
        <v>51.508998870849602</v>
      </c>
      <c r="M11" s="10">
        <f t="shared" si="4"/>
        <v>0</v>
      </c>
      <c r="N11" s="15">
        <f t="shared" si="5"/>
        <v>1</v>
      </c>
      <c r="O11" s="15">
        <v>174</v>
      </c>
      <c r="P11" s="15">
        <v>78.397003173828097</v>
      </c>
      <c r="Q11" s="10">
        <f t="shared" ref="Q11:Q34" si="7">(O11-$AC11)/$AC11</f>
        <v>0</v>
      </c>
      <c r="R11" s="15">
        <f t="shared" si="6"/>
        <v>1</v>
      </c>
      <c r="U11" s="1"/>
      <c r="AC11">
        <f t="shared" ref="AC11:AC34" si="8">MIN(K11,G11,C11)</f>
        <v>174</v>
      </c>
    </row>
    <row r="12" spans="2:29" x14ac:dyDescent="0.35">
      <c r="B12" s="15" t="s">
        <v>29</v>
      </c>
      <c r="C12" s="15">
        <v>170</v>
      </c>
      <c r="D12" s="15">
        <v>22.6809997558593</v>
      </c>
      <c r="E12" s="10">
        <f t="shared" si="0"/>
        <v>5.9171597633136093E-3</v>
      </c>
      <c r="F12" s="15">
        <f t="shared" si="1"/>
        <v>0</v>
      </c>
      <c r="G12" s="15">
        <v>169</v>
      </c>
      <c r="H12" s="15">
        <v>38.761001586913999</v>
      </c>
      <c r="I12" s="10">
        <f t="shared" si="2"/>
        <v>0</v>
      </c>
      <c r="J12" s="15">
        <f t="shared" si="3"/>
        <v>1</v>
      </c>
      <c r="K12" s="15">
        <v>169</v>
      </c>
      <c r="L12" s="15">
        <v>50.501998901367102</v>
      </c>
      <c r="M12" s="10">
        <f t="shared" si="4"/>
        <v>0</v>
      </c>
      <c r="N12" s="15">
        <f t="shared" si="5"/>
        <v>1</v>
      </c>
      <c r="O12" s="15">
        <v>169</v>
      </c>
      <c r="P12" s="15">
        <v>68.853996276855398</v>
      </c>
      <c r="Q12" s="10">
        <f t="shared" si="7"/>
        <v>0</v>
      </c>
      <c r="R12" s="15">
        <f t="shared" si="6"/>
        <v>1</v>
      </c>
      <c r="U12" s="1"/>
      <c r="AC12">
        <f t="shared" si="8"/>
        <v>169</v>
      </c>
    </row>
    <row r="13" spans="2:29" x14ac:dyDescent="0.35">
      <c r="B13" s="15" t="s">
        <v>30</v>
      </c>
      <c r="C13" s="15">
        <v>167</v>
      </c>
      <c r="D13" s="15">
        <v>23.798000335693299</v>
      </c>
      <c r="E13" s="10">
        <f t="shared" si="0"/>
        <v>0</v>
      </c>
      <c r="F13" s="15">
        <f t="shared" si="1"/>
        <v>1</v>
      </c>
      <c r="G13" s="15">
        <v>167</v>
      </c>
      <c r="H13" s="15">
        <v>37.576000213622997</v>
      </c>
      <c r="I13" s="10">
        <f t="shared" si="2"/>
        <v>0</v>
      </c>
      <c r="J13" s="15">
        <f t="shared" si="3"/>
        <v>1</v>
      </c>
      <c r="K13" s="15">
        <v>167</v>
      </c>
      <c r="L13" s="15">
        <v>47.205001831054602</v>
      </c>
      <c r="M13" s="10">
        <f t="shared" si="4"/>
        <v>0</v>
      </c>
      <c r="N13" s="15">
        <f t="shared" si="5"/>
        <v>1</v>
      </c>
      <c r="O13" s="15">
        <v>167</v>
      </c>
      <c r="P13" s="15">
        <v>53.373001098632798</v>
      </c>
      <c r="Q13" s="10">
        <f t="shared" si="7"/>
        <v>0</v>
      </c>
      <c r="R13" s="15">
        <f t="shared" si="6"/>
        <v>1</v>
      </c>
      <c r="U13" s="1"/>
      <c r="AC13">
        <f t="shared" si="8"/>
        <v>167</v>
      </c>
    </row>
    <row r="14" spans="2:29" x14ac:dyDescent="0.35">
      <c r="B14" s="15" t="s">
        <v>31</v>
      </c>
      <c r="C14" s="15">
        <v>115</v>
      </c>
      <c r="D14" s="15">
        <v>2.4119999408721902</v>
      </c>
      <c r="E14" s="10">
        <f t="shared" si="0"/>
        <v>3.6036036036036036E-2</v>
      </c>
      <c r="F14" s="15">
        <f t="shared" si="1"/>
        <v>0</v>
      </c>
      <c r="G14" s="15">
        <v>115</v>
      </c>
      <c r="H14" s="15">
        <v>2.79099988937377</v>
      </c>
      <c r="I14" s="10">
        <f t="shared" si="2"/>
        <v>3.6036036036036036E-2</v>
      </c>
      <c r="J14" s="15">
        <f t="shared" si="3"/>
        <v>0</v>
      </c>
      <c r="K14" s="15">
        <v>111</v>
      </c>
      <c r="L14" s="15">
        <v>3.7200000286102202</v>
      </c>
      <c r="M14" s="10">
        <f t="shared" si="4"/>
        <v>0</v>
      </c>
      <c r="N14" s="15">
        <f t="shared" si="5"/>
        <v>1</v>
      </c>
      <c r="O14" s="15">
        <v>111</v>
      </c>
      <c r="P14" s="15">
        <v>5.57100009918212</v>
      </c>
      <c r="Q14" s="10">
        <f t="shared" si="7"/>
        <v>0</v>
      </c>
      <c r="R14" s="15">
        <f t="shared" si="6"/>
        <v>1</v>
      </c>
      <c r="U14" s="1"/>
      <c r="AC14">
        <f t="shared" si="8"/>
        <v>111</v>
      </c>
    </row>
    <row r="15" spans="2:29" x14ac:dyDescent="0.35">
      <c r="B15" s="15" t="s">
        <v>32</v>
      </c>
      <c r="C15" s="15">
        <v>101</v>
      </c>
      <c r="D15" s="15">
        <v>2.3780000209808301</v>
      </c>
      <c r="E15" s="10">
        <f t="shared" si="0"/>
        <v>0</v>
      </c>
      <c r="F15" s="15">
        <f t="shared" si="1"/>
        <v>1</v>
      </c>
      <c r="G15" s="15">
        <v>101</v>
      </c>
      <c r="H15" s="15">
        <v>2.6719999313354399</v>
      </c>
      <c r="I15" s="10">
        <f t="shared" si="2"/>
        <v>0</v>
      </c>
      <c r="J15" s="15">
        <f t="shared" si="3"/>
        <v>1</v>
      </c>
      <c r="K15" s="15">
        <v>101</v>
      </c>
      <c r="L15" s="15">
        <v>3.5420000553131099</v>
      </c>
      <c r="M15" s="10">
        <f t="shared" si="4"/>
        <v>0</v>
      </c>
      <c r="N15" s="15">
        <f t="shared" si="5"/>
        <v>1</v>
      </c>
      <c r="O15" s="15">
        <v>101</v>
      </c>
      <c r="P15" s="15">
        <v>4.1290001869201598</v>
      </c>
      <c r="Q15" s="10">
        <f t="shared" si="7"/>
        <v>0</v>
      </c>
      <c r="R15" s="15">
        <f t="shared" si="6"/>
        <v>1</v>
      </c>
      <c r="U15" s="1"/>
      <c r="AC15">
        <f t="shared" si="8"/>
        <v>101</v>
      </c>
    </row>
    <row r="16" spans="2:29" x14ac:dyDescent="0.35">
      <c r="B16" s="15" t="s">
        <v>3</v>
      </c>
      <c r="C16" s="15">
        <v>591</v>
      </c>
      <c r="D16" s="15">
        <v>32.7560005187988</v>
      </c>
      <c r="E16" s="10">
        <f t="shared" si="0"/>
        <v>0</v>
      </c>
      <c r="F16" s="15">
        <f t="shared" si="1"/>
        <v>1</v>
      </c>
      <c r="G16" s="15">
        <v>591</v>
      </c>
      <c r="H16" s="15">
        <v>57.062999725341797</v>
      </c>
      <c r="I16" s="10">
        <f t="shared" si="2"/>
        <v>0</v>
      </c>
      <c r="J16" s="15">
        <f t="shared" si="3"/>
        <v>1</v>
      </c>
      <c r="K16" s="15">
        <v>591</v>
      </c>
      <c r="L16" s="15">
        <v>62.856998443603501</v>
      </c>
      <c r="M16" s="10">
        <f t="shared" si="4"/>
        <v>0</v>
      </c>
      <c r="N16" s="15">
        <f t="shared" si="5"/>
        <v>1</v>
      </c>
      <c r="O16" s="15">
        <v>591</v>
      </c>
      <c r="P16" s="15">
        <v>94.304000854492102</v>
      </c>
      <c r="Q16" s="10">
        <f t="shared" si="7"/>
        <v>0</v>
      </c>
      <c r="R16" s="15">
        <f t="shared" si="6"/>
        <v>1</v>
      </c>
      <c r="U16" s="1"/>
      <c r="AC16">
        <f t="shared" si="8"/>
        <v>591</v>
      </c>
    </row>
    <row r="17" spans="2:29" x14ac:dyDescent="0.35">
      <c r="B17" s="15" t="s">
        <v>35</v>
      </c>
      <c r="C17" s="15">
        <v>718</v>
      </c>
      <c r="D17" s="15">
        <v>15.7019996643066</v>
      </c>
      <c r="E17" s="10">
        <f t="shared" si="0"/>
        <v>0</v>
      </c>
      <c r="F17" s="15">
        <f t="shared" si="1"/>
        <v>1</v>
      </c>
      <c r="G17" s="15">
        <v>718</v>
      </c>
      <c r="H17" s="15">
        <v>17.523000717163001</v>
      </c>
      <c r="I17" s="10">
        <f t="shared" si="2"/>
        <v>0</v>
      </c>
      <c r="J17" s="15">
        <f t="shared" si="3"/>
        <v>1</v>
      </c>
      <c r="K17" s="15">
        <v>718</v>
      </c>
      <c r="L17" s="15">
        <v>19.643999099731399</v>
      </c>
      <c r="M17" s="10">
        <f t="shared" si="4"/>
        <v>0</v>
      </c>
      <c r="N17" s="15">
        <f t="shared" si="5"/>
        <v>1</v>
      </c>
      <c r="O17" s="15">
        <v>718</v>
      </c>
      <c r="P17" s="15">
        <v>27.245000839233398</v>
      </c>
      <c r="Q17" s="10">
        <f t="shared" si="7"/>
        <v>0</v>
      </c>
      <c r="R17" s="15">
        <f t="shared" si="6"/>
        <v>1</v>
      </c>
      <c r="U17" s="1"/>
      <c r="AC17">
        <f t="shared" si="8"/>
        <v>718</v>
      </c>
    </row>
    <row r="18" spans="2:29" x14ac:dyDescent="0.35">
      <c r="B18" s="15" t="s">
        <v>4</v>
      </c>
      <c r="C18" s="15">
        <v>461</v>
      </c>
      <c r="D18" s="15">
        <v>13.3879995346069</v>
      </c>
      <c r="E18" s="10">
        <f t="shared" si="0"/>
        <v>0</v>
      </c>
      <c r="F18" s="15">
        <f t="shared" si="1"/>
        <v>1</v>
      </c>
      <c r="G18" s="15">
        <v>461</v>
      </c>
      <c r="H18" s="15">
        <v>18.471000671386701</v>
      </c>
      <c r="I18" s="10">
        <f t="shared" si="2"/>
        <v>0</v>
      </c>
      <c r="J18" s="15">
        <f t="shared" si="3"/>
        <v>1</v>
      </c>
      <c r="K18" s="15">
        <v>461</v>
      </c>
      <c r="L18" s="15">
        <v>20.729000091552699</v>
      </c>
      <c r="M18" s="10">
        <f t="shared" si="4"/>
        <v>0</v>
      </c>
      <c r="N18" s="15">
        <f t="shared" si="5"/>
        <v>1</v>
      </c>
      <c r="O18" s="15">
        <v>461</v>
      </c>
      <c r="P18" s="15">
        <v>33.513999938964801</v>
      </c>
      <c r="Q18" s="10">
        <f t="shared" si="7"/>
        <v>0</v>
      </c>
      <c r="R18" s="15">
        <f t="shared" si="6"/>
        <v>1</v>
      </c>
      <c r="U18" s="1"/>
      <c r="AC18">
        <f t="shared" si="8"/>
        <v>461</v>
      </c>
    </row>
    <row r="19" spans="2:29" x14ac:dyDescent="0.35">
      <c r="B19" s="15" t="s">
        <v>5</v>
      </c>
      <c r="C19" s="15">
        <v>269</v>
      </c>
      <c r="D19" s="15">
        <v>9.9779996871948207</v>
      </c>
      <c r="E19" s="10">
        <f t="shared" si="0"/>
        <v>0</v>
      </c>
      <c r="F19" s="15">
        <f t="shared" si="1"/>
        <v>1</v>
      </c>
      <c r="G19" s="15">
        <v>269</v>
      </c>
      <c r="H19" s="15">
        <v>17.156000137329102</v>
      </c>
      <c r="I19" s="10">
        <f t="shared" si="2"/>
        <v>0</v>
      </c>
      <c r="J19" s="15">
        <f t="shared" si="3"/>
        <v>1</v>
      </c>
      <c r="K19" s="15">
        <v>269</v>
      </c>
      <c r="L19" s="15">
        <v>19.128999710083001</v>
      </c>
      <c r="M19" s="10">
        <f t="shared" si="4"/>
        <v>0</v>
      </c>
      <c r="N19" s="15">
        <f t="shared" si="5"/>
        <v>1</v>
      </c>
      <c r="O19" s="15">
        <v>269</v>
      </c>
      <c r="P19" s="15">
        <v>24.830999374389599</v>
      </c>
      <c r="Q19" s="10">
        <f t="shared" si="7"/>
        <v>0</v>
      </c>
      <c r="R19" s="15">
        <f t="shared" si="6"/>
        <v>1</v>
      </c>
      <c r="U19" s="1"/>
      <c r="AC19">
        <f t="shared" si="8"/>
        <v>269</v>
      </c>
    </row>
    <row r="20" spans="2:29" x14ac:dyDescent="0.35">
      <c r="B20" s="15" t="s">
        <v>6</v>
      </c>
      <c r="C20" s="15">
        <v>700</v>
      </c>
      <c r="D20" s="15">
        <v>10.6800003051757</v>
      </c>
      <c r="E20" s="10">
        <f t="shared" si="0"/>
        <v>0</v>
      </c>
      <c r="F20" s="15">
        <f t="shared" si="1"/>
        <v>1</v>
      </c>
      <c r="G20" s="15">
        <v>700</v>
      </c>
      <c r="H20" s="15">
        <v>12.272000312805099</v>
      </c>
      <c r="I20" s="10">
        <f t="shared" si="2"/>
        <v>0</v>
      </c>
      <c r="J20" s="15">
        <f t="shared" si="3"/>
        <v>1</v>
      </c>
      <c r="K20" s="15">
        <v>700</v>
      </c>
      <c r="L20" s="15">
        <v>12.111000061035099</v>
      </c>
      <c r="M20" s="10">
        <f t="shared" si="4"/>
        <v>0</v>
      </c>
      <c r="N20" s="15">
        <f t="shared" si="5"/>
        <v>1</v>
      </c>
      <c r="O20" s="15">
        <v>700</v>
      </c>
      <c r="P20" s="15">
        <v>15.5310001373291</v>
      </c>
      <c r="Q20" s="10">
        <f t="shared" si="7"/>
        <v>0</v>
      </c>
      <c r="R20" s="15">
        <f t="shared" si="6"/>
        <v>1</v>
      </c>
      <c r="U20" s="1"/>
      <c r="AC20">
        <f t="shared" si="8"/>
        <v>700</v>
      </c>
    </row>
    <row r="21" spans="2:29" x14ac:dyDescent="0.35">
      <c r="B21" s="15" t="s">
        <v>7</v>
      </c>
      <c r="C21" s="15">
        <v>1052</v>
      </c>
      <c r="D21" s="15">
        <v>93.230003356933594</v>
      </c>
      <c r="E21" s="10">
        <f t="shared" si="0"/>
        <v>1.348747591522158E-2</v>
      </c>
      <c r="F21" s="15">
        <f t="shared" si="1"/>
        <v>0</v>
      </c>
      <c r="G21" s="15">
        <v>1038</v>
      </c>
      <c r="H21" s="15">
        <v>148.52600097656199</v>
      </c>
      <c r="I21" s="10">
        <f t="shared" si="2"/>
        <v>0</v>
      </c>
      <c r="J21" s="15">
        <f t="shared" si="3"/>
        <v>1</v>
      </c>
      <c r="K21" s="15">
        <v>1038</v>
      </c>
      <c r="L21" s="15">
        <v>154.47900390625</v>
      </c>
      <c r="M21" s="10">
        <f t="shared" si="4"/>
        <v>0</v>
      </c>
      <c r="N21" s="15">
        <f t="shared" si="5"/>
        <v>1</v>
      </c>
      <c r="O21" s="15">
        <v>1038</v>
      </c>
      <c r="P21" s="15">
        <v>238.899002075195</v>
      </c>
      <c r="Q21" s="10">
        <f t="shared" si="7"/>
        <v>0</v>
      </c>
      <c r="R21" s="15">
        <f t="shared" si="6"/>
        <v>1</v>
      </c>
      <c r="U21" s="1"/>
      <c r="AC21">
        <f t="shared" si="8"/>
        <v>1038</v>
      </c>
    </row>
    <row r="22" spans="2:29" x14ac:dyDescent="0.35">
      <c r="B22" s="15" t="s">
        <v>8</v>
      </c>
      <c r="C22" s="15">
        <v>477</v>
      </c>
      <c r="D22" s="15">
        <v>62.412998199462798</v>
      </c>
      <c r="E22" s="10">
        <f t="shared" si="0"/>
        <v>0</v>
      </c>
      <c r="F22" s="15">
        <f t="shared" si="1"/>
        <v>1</v>
      </c>
      <c r="G22" s="15">
        <v>477</v>
      </c>
      <c r="H22" s="15">
        <v>108.838996887207</v>
      </c>
      <c r="I22" s="10">
        <f t="shared" si="2"/>
        <v>0</v>
      </c>
      <c r="J22" s="15">
        <f t="shared" si="3"/>
        <v>1</v>
      </c>
      <c r="K22" s="15">
        <v>477</v>
      </c>
      <c r="L22" s="15">
        <v>86.579002380371094</v>
      </c>
      <c r="M22" s="10">
        <f t="shared" si="4"/>
        <v>0</v>
      </c>
      <c r="N22" s="15">
        <f t="shared" si="5"/>
        <v>1</v>
      </c>
      <c r="O22" s="15">
        <v>477</v>
      </c>
      <c r="P22" s="15">
        <v>153.16600036621</v>
      </c>
      <c r="Q22" s="10">
        <f t="shared" si="7"/>
        <v>0</v>
      </c>
      <c r="R22" s="15">
        <f t="shared" si="6"/>
        <v>1</v>
      </c>
      <c r="U22" s="1"/>
      <c r="AC22">
        <f t="shared" si="8"/>
        <v>477</v>
      </c>
    </row>
    <row r="23" spans="2:29" x14ac:dyDescent="0.35">
      <c r="B23" s="15" t="s">
        <v>9</v>
      </c>
      <c r="C23" s="15">
        <v>867</v>
      </c>
      <c r="D23" s="15">
        <v>28.964000701904201</v>
      </c>
      <c r="E23" s="10">
        <f t="shared" si="0"/>
        <v>0</v>
      </c>
      <c r="F23" s="15">
        <f t="shared" si="1"/>
        <v>1</v>
      </c>
      <c r="G23" s="15">
        <v>867</v>
      </c>
      <c r="H23" s="15">
        <v>34.691001892089801</v>
      </c>
      <c r="I23" s="10">
        <f t="shared" si="2"/>
        <v>0</v>
      </c>
      <c r="J23" s="15">
        <f t="shared" si="3"/>
        <v>1</v>
      </c>
      <c r="K23" s="15">
        <v>867</v>
      </c>
      <c r="L23" s="15">
        <v>34.625</v>
      </c>
      <c r="M23" s="10">
        <f t="shared" si="4"/>
        <v>0</v>
      </c>
      <c r="N23" s="15">
        <f t="shared" si="5"/>
        <v>1</v>
      </c>
      <c r="O23" s="15">
        <v>867</v>
      </c>
      <c r="P23" s="15">
        <v>40.577999114990199</v>
      </c>
      <c r="Q23" s="10">
        <f t="shared" si="7"/>
        <v>0</v>
      </c>
      <c r="R23" s="15">
        <f t="shared" si="6"/>
        <v>1</v>
      </c>
      <c r="U23" s="1"/>
      <c r="AC23">
        <f t="shared" si="8"/>
        <v>867</v>
      </c>
    </row>
    <row r="24" spans="2:29" x14ac:dyDescent="0.35">
      <c r="B24" s="15" t="s">
        <v>10</v>
      </c>
      <c r="C24" s="15">
        <v>311</v>
      </c>
      <c r="D24" s="15">
        <v>19.8840007781982</v>
      </c>
      <c r="E24" s="10">
        <f t="shared" si="0"/>
        <v>0</v>
      </c>
      <c r="F24" s="15">
        <f t="shared" si="1"/>
        <v>1</v>
      </c>
      <c r="G24" s="15">
        <v>311</v>
      </c>
      <c r="H24" s="15">
        <v>32.233001708984297</v>
      </c>
      <c r="I24" s="10">
        <f t="shared" si="2"/>
        <v>0</v>
      </c>
      <c r="J24" s="15">
        <f t="shared" si="3"/>
        <v>1</v>
      </c>
      <c r="K24" s="15">
        <v>311</v>
      </c>
      <c r="L24" s="15">
        <v>32.608001708984297</v>
      </c>
      <c r="M24" s="10">
        <f t="shared" si="4"/>
        <v>0</v>
      </c>
      <c r="N24" s="15">
        <f t="shared" si="5"/>
        <v>1</v>
      </c>
      <c r="O24" s="15">
        <v>311</v>
      </c>
      <c r="P24" s="15">
        <v>46.561000823974602</v>
      </c>
      <c r="Q24" s="10">
        <f t="shared" si="7"/>
        <v>0</v>
      </c>
      <c r="R24" s="15">
        <f t="shared" si="6"/>
        <v>1</v>
      </c>
      <c r="U24" s="1"/>
      <c r="AC24">
        <f t="shared" si="8"/>
        <v>311</v>
      </c>
    </row>
    <row r="25" spans="2:29" x14ac:dyDescent="0.35">
      <c r="B25" s="15" t="s">
        <v>36</v>
      </c>
      <c r="C25" s="15">
        <v>827</v>
      </c>
      <c r="D25" s="15">
        <v>18.562999725341701</v>
      </c>
      <c r="E25" s="10">
        <f t="shared" si="0"/>
        <v>0</v>
      </c>
      <c r="F25" s="15">
        <f t="shared" si="1"/>
        <v>1</v>
      </c>
      <c r="G25" s="15">
        <v>827</v>
      </c>
      <c r="H25" s="15">
        <v>23.163000106811499</v>
      </c>
      <c r="I25" s="10">
        <f t="shared" si="2"/>
        <v>0</v>
      </c>
      <c r="J25" s="15">
        <f t="shared" si="3"/>
        <v>1</v>
      </c>
      <c r="K25" s="15">
        <v>827</v>
      </c>
      <c r="L25" s="15">
        <v>23.225999832153299</v>
      </c>
      <c r="M25" s="10">
        <f t="shared" si="4"/>
        <v>0</v>
      </c>
      <c r="N25" s="15">
        <f t="shared" si="5"/>
        <v>1</v>
      </c>
      <c r="O25" s="15">
        <v>827</v>
      </c>
      <c r="P25" s="15">
        <v>27.433000564575099</v>
      </c>
      <c r="Q25" s="10">
        <f t="shared" si="7"/>
        <v>0</v>
      </c>
      <c r="R25" s="15">
        <f t="shared" si="6"/>
        <v>1</v>
      </c>
      <c r="AC25">
        <f t="shared" si="8"/>
        <v>827</v>
      </c>
    </row>
    <row r="26" spans="2:29" x14ac:dyDescent="0.35">
      <c r="B26" s="15" t="s">
        <v>19</v>
      </c>
      <c r="C26" s="15">
        <v>508</v>
      </c>
      <c r="D26" s="15">
        <v>15.996999740600501</v>
      </c>
      <c r="E26" s="10">
        <f t="shared" si="0"/>
        <v>0</v>
      </c>
      <c r="F26" s="15">
        <f t="shared" si="1"/>
        <v>1</v>
      </c>
      <c r="G26" s="15">
        <v>508</v>
      </c>
      <c r="H26" s="15">
        <v>22.6800003051757</v>
      </c>
      <c r="I26" s="10">
        <f t="shared" si="2"/>
        <v>0</v>
      </c>
      <c r="J26" s="15">
        <f t="shared" si="3"/>
        <v>1</v>
      </c>
      <c r="K26" s="15">
        <v>508</v>
      </c>
      <c r="L26" s="15">
        <v>17.096000671386701</v>
      </c>
      <c r="M26" s="10">
        <f t="shared" si="4"/>
        <v>0</v>
      </c>
      <c r="N26" s="15">
        <f t="shared" si="5"/>
        <v>1</v>
      </c>
      <c r="O26" s="15">
        <v>508</v>
      </c>
      <c r="P26" s="15">
        <v>24.1340007781982</v>
      </c>
      <c r="Q26" s="10">
        <f t="shared" si="7"/>
        <v>0</v>
      </c>
      <c r="R26" s="15">
        <f t="shared" si="6"/>
        <v>1</v>
      </c>
      <c r="AC26">
        <f t="shared" si="8"/>
        <v>508</v>
      </c>
    </row>
    <row r="27" spans="2:29" x14ac:dyDescent="0.35">
      <c r="B27" s="15" t="s">
        <v>11</v>
      </c>
      <c r="C27" s="15">
        <v>307</v>
      </c>
      <c r="D27" s="15">
        <v>9.7100000381469709</v>
      </c>
      <c r="E27" s="10">
        <f t="shared" si="0"/>
        <v>0</v>
      </c>
      <c r="F27" s="15">
        <f t="shared" si="1"/>
        <v>1</v>
      </c>
      <c r="G27" s="15">
        <v>307</v>
      </c>
      <c r="H27" s="15">
        <v>13.0030002593994</v>
      </c>
      <c r="I27" s="10">
        <f t="shared" si="2"/>
        <v>0</v>
      </c>
      <c r="J27" s="15">
        <f t="shared" si="3"/>
        <v>1</v>
      </c>
      <c r="K27" s="15">
        <v>307</v>
      </c>
      <c r="L27" s="15">
        <v>11.9270000457763</v>
      </c>
      <c r="M27" s="10">
        <f t="shared" si="4"/>
        <v>0</v>
      </c>
      <c r="N27" s="15">
        <f t="shared" si="5"/>
        <v>1</v>
      </c>
      <c r="O27" s="15">
        <v>307</v>
      </c>
      <c r="P27" s="15">
        <v>15.1350002288818</v>
      </c>
      <c r="Q27" s="10">
        <f t="shared" si="7"/>
        <v>0</v>
      </c>
      <c r="R27" s="15">
        <f t="shared" si="6"/>
        <v>1</v>
      </c>
      <c r="AC27">
        <f t="shared" si="8"/>
        <v>307</v>
      </c>
    </row>
    <row r="28" spans="2:29" x14ac:dyDescent="0.35">
      <c r="B28" s="15" t="s">
        <v>12</v>
      </c>
      <c r="C28" s="15">
        <v>686</v>
      </c>
      <c r="D28" s="15">
        <v>11.628999710083001</v>
      </c>
      <c r="E28" s="10">
        <f t="shared" si="0"/>
        <v>0</v>
      </c>
      <c r="F28" s="15">
        <f t="shared" si="1"/>
        <v>1</v>
      </c>
      <c r="G28" s="15">
        <v>686</v>
      </c>
      <c r="H28" s="15">
        <v>20.6380004882812</v>
      </c>
      <c r="I28" s="10">
        <f t="shared" si="2"/>
        <v>0</v>
      </c>
      <c r="J28" s="15">
        <f t="shared" si="3"/>
        <v>1</v>
      </c>
      <c r="K28" s="15">
        <v>686</v>
      </c>
      <c r="L28" s="15">
        <v>23.656999588012599</v>
      </c>
      <c r="M28" s="10">
        <f t="shared" si="4"/>
        <v>0</v>
      </c>
      <c r="N28" s="15">
        <f t="shared" si="5"/>
        <v>1</v>
      </c>
      <c r="O28" s="15">
        <v>686</v>
      </c>
      <c r="P28" s="15">
        <v>33.013999938964801</v>
      </c>
      <c r="Q28" s="10">
        <f t="shared" si="7"/>
        <v>0</v>
      </c>
      <c r="R28" s="15">
        <f t="shared" si="6"/>
        <v>1</v>
      </c>
      <c r="AC28">
        <f t="shared" si="8"/>
        <v>686</v>
      </c>
    </row>
    <row r="29" spans="2:29" x14ac:dyDescent="0.35">
      <c r="B29" s="15" t="s">
        <v>13</v>
      </c>
      <c r="C29" s="15">
        <v>498</v>
      </c>
      <c r="D29" s="15">
        <v>11.2460002899169</v>
      </c>
      <c r="E29" s="10">
        <f t="shared" si="0"/>
        <v>0</v>
      </c>
      <c r="F29" s="15">
        <f t="shared" si="1"/>
        <v>1</v>
      </c>
      <c r="G29" s="15">
        <v>500</v>
      </c>
      <c r="H29" s="15">
        <v>18.059999465942301</v>
      </c>
      <c r="I29" s="10">
        <f t="shared" si="2"/>
        <v>4.0160642570281121E-3</v>
      </c>
      <c r="J29" s="15">
        <f t="shared" si="3"/>
        <v>0</v>
      </c>
      <c r="K29" s="15">
        <v>500</v>
      </c>
      <c r="L29" s="15">
        <v>22.120000839233398</v>
      </c>
      <c r="M29" s="10">
        <f t="shared" si="4"/>
        <v>4.0160642570281121E-3</v>
      </c>
      <c r="N29" s="15">
        <f t="shared" si="5"/>
        <v>0</v>
      </c>
      <c r="O29" s="15">
        <v>500</v>
      </c>
      <c r="P29" s="15">
        <v>26.049999237060501</v>
      </c>
      <c r="Q29" s="10">
        <f t="shared" si="7"/>
        <v>4.0160642570281121E-3</v>
      </c>
      <c r="R29" s="15">
        <f t="shared" si="6"/>
        <v>0</v>
      </c>
      <c r="AC29">
        <f t="shared" si="8"/>
        <v>498</v>
      </c>
    </row>
    <row r="30" spans="2:29" x14ac:dyDescent="0.35">
      <c r="B30" s="15" t="s">
        <v>37</v>
      </c>
      <c r="C30" s="15">
        <v>382</v>
      </c>
      <c r="D30" s="15">
        <v>9.7250003814697195</v>
      </c>
      <c r="E30" s="10">
        <f t="shared" si="0"/>
        <v>0</v>
      </c>
      <c r="F30" s="15">
        <f t="shared" si="1"/>
        <v>1</v>
      </c>
      <c r="G30" s="15">
        <v>382</v>
      </c>
      <c r="H30" s="15">
        <v>18.624000549316399</v>
      </c>
      <c r="I30" s="10">
        <f t="shared" si="2"/>
        <v>0</v>
      </c>
      <c r="J30" s="15">
        <f t="shared" si="3"/>
        <v>1</v>
      </c>
      <c r="K30" s="15">
        <v>382</v>
      </c>
      <c r="L30" s="15">
        <v>18.333000183105401</v>
      </c>
      <c r="M30" s="10">
        <f t="shared" si="4"/>
        <v>0</v>
      </c>
      <c r="N30" s="15">
        <f t="shared" si="5"/>
        <v>1</v>
      </c>
      <c r="O30" s="15">
        <v>382</v>
      </c>
      <c r="P30" s="15">
        <v>29.725000381469702</v>
      </c>
      <c r="Q30" s="10">
        <f t="shared" si="7"/>
        <v>0</v>
      </c>
      <c r="R30" s="15">
        <f t="shared" si="6"/>
        <v>1</v>
      </c>
      <c r="AC30">
        <f t="shared" si="8"/>
        <v>382</v>
      </c>
    </row>
    <row r="31" spans="2:29" x14ac:dyDescent="0.35">
      <c r="B31" s="15" t="s">
        <v>38</v>
      </c>
      <c r="C31" s="15">
        <v>581</v>
      </c>
      <c r="D31" s="15">
        <v>9</v>
      </c>
      <c r="E31" s="10">
        <f t="shared" si="0"/>
        <v>0</v>
      </c>
      <c r="F31" s="15">
        <f t="shared" si="1"/>
        <v>1</v>
      </c>
      <c r="G31" s="15">
        <v>581</v>
      </c>
      <c r="H31" s="15">
        <v>9.6520004272460902</v>
      </c>
      <c r="I31" s="10">
        <f t="shared" si="2"/>
        <v>0</v>
      </c>
      <c r="J31" s="15">
        <f t="shared" si="3"/>
        <v>1</v>
      </c>
      <c r="K31" s="15">
        <v>581</v>
      </c>
      <c r="L31" s="15">
        <v>9.8179998397827095</v>
      </c>
      <c r="M31" s="10">
        <f t="shared" si="4"/>
        <v>0</v>
      </c>
      <c r="N31" s="15">
        <f t="shared" si="5"/>
        <v>1</v>
      </c>
      <c r="O31" s="15">
        <v>581</v>
      </c>
      <c r="P31" s="15">
        <v>11.2320003509521</v>
      </c>
      <c r="Q31" s="10">
        <f t="shared" si="7"/>
        <v>0</v>
      </c>
      <c r="R31" s="15">
        <f t="shared" si="6"/>
        <v>1</v>
      </c>
      <c r="AC31">
        <f t="shared" si="8"/>
        <v>581</v>
      </c>
    </row>
    <row r="32" spans="2:29" x14ac:dyDescent="0.35">
      <c r="B32" s="15" t="s">
        <v>14</v>
      </c>
      <c r="C32" s="15">
        <v>540</v>
      </c>
      <c r="D32" s="15">
        <v>7.5069999694824201</v>
      </c>
      <c r="E32" s="10">
        <f t="shared" si="0"/>
        <v>0</v>
      </c>
      <c r="F32" s="15">
        <f t="shared" si="1"/>
        <v>1</v>
      </c>
      <c r="G32" s="15">
        <v>540</v>
      </c>
      <c r="H32" s="15">
        <v>9.1339998245239205</v>
      </c>
      <c r="I32" s="10">
        <f t="shared" si="2"/>
        <v>0</v>
      </c>
      <c r="J32" s="15">
        <f t="shared" si="3"/>
        <v>1</v>
      </c>
      <c r="K32" s="15">
        <v>540</v>
      </c>
      <c r="L32" s="15">
        <v>10.3369998931884</v>
      </c>
      <c r="M32" s="10">
        <f t="shared" si="4"/>
        <v>0</v>
      </c>
      <c r="N32" s="15">
        <f t="shared" si="5"/>
        <v>1</v>
      </c>
      <c r="O32" s="15">
        <v>540</v>
      </c>
      <c r="P32" s="15">
        <v>12.963999748229901</v>
      </c>
      <c r="Q32" s="10">
        <f t="shared" si="7"/>
        <v>0</v>
      </c>
      <c r="R32" s="15">
        <f t="shared" si="6"/>
        <v>1</v>
      </c>
      <c r="AC32">
        <f t="shared" si="8"/>
        <v>540</v>
      </c>
    </row>
    <row r="33" spans="2:29" x14ac:dyDescent="0.35">
      <c r="B33" s="15" t="s">
        <v>20</v>
      </c>
      <c r="C33" s="15">
        <v>366</v>
      </c>
      <c r="D33" s="15">
        <v>5.69600009918212</v>
      </c>
      <c r="E33" s="10">
        <f t="shared" si="0"/>
        <v>0</v>
      </c>
      <c r="F33" s="15">
        <f t="shared" si="1"/>
        <v>1</v>
      </c>
      <c r="G33" s="15">
        <v>366</v>
      </c>
      <c r="H33" s="15">
        <v>8.3050003051757795</v>
      </c>
      <c r="I33" s="10">
        <f t="shared" si="2"/>
        <v>0</v>
      </c>
      <c r="J33" s="15">
        <f t="shared" si="3"/>
        <v>1</v>
      </c>
      <c r="K33" s="15">
        <v>366</v>
      </c>
      <c r="L33" s="15">
        <v>8.63799953460693</v>
      </c>
      <c r="M33" s="10">
        <f t="shared" si="4"/>
        <v>0</v>
      </c>
      <c r="N33" s="15">
        <f t="shared" si="5"/>
        <v>1</v>
      </c>
      <c r="O33" s="15">
        <v>366</v>
      </c>
      <c r="P33" s="15">
        <v>7.9489998817443803</v>
      </c>
      <c r="Q33" s="10">
        <f t="shared" si="7"/>
        <v>0</v>
      </c>
      <c r="R33" s="15">
        <f t="shared" si="6"/>
        <v>1</v>
      </c>
      <c r="AC33">
        <f t="shared" si="8"/>
        <v>366</v>
      </c>
    </row>
    <row r="34" spans="2:29" x14ac:dyDescent="0.35">
      <c r="B34" s="15" t="s">
        <v>15</v>
      </c>
      <c r="C34" s="15">
        <v>571</v>
      </c>
      <c r="D34" s="15">
        <v>4.2709999084472603</v>
      </c>
      <c r="E34" s="10">
        <f t="shared" si="0"/>
        <v>0</v>
      </c>
      <c r="F34" s="15">
        <f t="shared" si="1"/>
        <v>1</v>
      </c>
      <c r="G34" s="15">
        <v>571</v>
      </c>
      <c r="H34" s="15">
        <v>6.57100009918212</v>
      </c>
      <c r="I34" s="10">
        <f t="shared" si="2"/>
        <v>0</v>
      </c>
      <c r="J34" s="15">
        <f t="shared" si="3"/>
        <v>1</v>
      </c>
      <c r="K34" s="15">
        <v>571</v>
      </c>
      <c r="L34" s="15">
        <v>4.84800004959106</v>
      </c>
      <c r="M34" s="10">
        <f t="shared" si="4"/>
        <v>0</v>
      </c>
      <c r="N34" s="15">
        <f t="shared" si="5"/>
        <v>1</v>
      </c>
      <c r="O34" s="15">
        <v>571</v>
      </c>
      <c r="P34" s="15">
        <v>5.7989997863769496</v>
      </c>
      <c r="Q34" s="10">
        <f t="shared" si="7"/>
        <v>0</v>
      </c>
      <c r="R34" s="15">
        <f t="shared" si="6"/>
        <v>1</v>
      </c>
      <c r="AC34">
        <f t="shared" si="8"/>
        <v>571</v>
      </c>
    </row>
  </sheetData>
  <mergeCells count="6">
    <mergeCell ref="S8:V8"/>
    <mergeCell ref="C1:F1"/>
    <mergeCell ref="C8:F8"/>
    <mergeCell ref="G8:J8"/>
    <mergeCell ref="K8:N8"/>
    <mergeCell ref="O8:R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C2A-0DBF-4634-BA7E-16E5F86751B4}">
  <dimension ref="B1:AC34"/>
  <sheetViews>
    <sheetView workbookViewId="0">
      <selection activeCell="H5" sqref="H5"/>
    </sheetView>
  </sheetViews>
  <sheetFormatPr baseColWidth="10" defaultColWidth="10.81640625" defaultRowHeight="14.5" x14ac:dyDescent="0.35"/>
  <cols>
    <col min="2" max="2" width="23.6328125" bestFit="1" customWidth="1"/>
  </cols>
  <sheetData>
    <row r="1" spans="2:29" x14ac:dyDescent="0.35">
      <c r="C1" s="20" t="s">
        <v>393</v>
      </c>
      <c r="D1" s="20"/>
      <c r="E1" s="20"/>
      <c r="F1" s="20"/>
    </row>
    <row r="2" spans="2:29" x14ac:dyDescent="0.35">
      <c r="B2" s="29" t="s">
        <v>43</v>
      </c>
      <c r="C2" s="17" t="s">
        <v>1</v>
      </c>
      <c r="D2" s="17" t="s">
        <v>2</v>
      </c>
      <c r="E2" s="17" t="s">
        <v>16</v>
      </c>
      <c r="F2" s="17" t="s">
        <v>17</v>
      </c>
    </row>
    <row r="3" spans="2:29" x14ac:dyDescent="0.35">
      <c r="B3" s="30">
        <f>C8</f>
        <v>0.2</v>
      </c>
      <c r="C3" s="9">
        <f>AVERAGE(C10:C34)</f>
        <v>464.08</v>
      </c>
      <c r="D3" s="12">
        <f>AVERAGE(D10:D34)</f>
        <v>34.19020030975333</v>
      </c>
      <c r="E3" s="10">
        <f>AVERAGE(E10:E34)</f>
        <v>3.0689749378758836E-3</v>
      </c>
      <c r="F3" s="11">
        <f>SUM(F10:F34)</f>
        <v>19</v>
      </c>
    </row>
    <row r="4" spans="2:29" x14ac:dyDescent="0.35">
      <c r="B4" s="29">
        <f>G8</f>
        <v>0.3</v>
      </c>
      <c r="C4" s="12">
        <f>AVERAGE(G10:G34)</f>
        <v>463.04</v>
      </c>
      <c r="D4" s="9">
        <f>AVERAGE(H10:H34)</f>
        <v>47.914200134277287</v>
      </c>
      <c r="E4" s="13">
        <f>AVERAGE(I10:I34)</f>
        <v>1.066863421128886E-3</v>
      </c>
      <c r="F4" s="14">
        <f>SUM(J10:J34)</f>
        <v>21</v>
      </c>
    </row>
    <row r="5" spans="2:29" x14ac:dyDescent="0.35">
      <c r="B5" s="30">
        <f>K8</f>
        <v>0.4</v>
      </c>
      <c r="C5" s="9">
        <f>AVERAGE(K10:K34)</f>
        <v>463.04</v>
      </c>
      <c r="D5" s="9">
        <f>AVERAGE(L10:L34)</f>
        <v>57.389520626068062</v>
      </c>
      <c r="E5" s="10">
        <f>AVERAGE(M10:M34)</f>
        <v>1.0768959089704556E-3</v>
      </c>
      <c r="F5" s="11">
        <f>SUM(N10:N34)</f>
        <v>21</v>
      </c>
    </row>
    <row r="6" spans="2:29" x14ac:dyDescent="0.35">
      <c r="B6" s="30">
        <f>O8</f>
        <v>0.5</v>
      </c>
      <c r="C6" s="9">
        <f>AVERAGE(O10:O34)</f>
        <v>463.2</v>
      </c>
      <c r="D6" s="9">
        <f>AVERAGE(P10:P34)</f>
        <v>73.218520450591967</v>
      </c>
      <c r="E6" s="10">
        <f>AVERAGE(Q10:Q34)</f>
        <v>1.4606504670300635E-3</v>
      </c>
      <c r="F6" s="11">
        <f>SUM(R10:R34)</f>
        <v>20</v>
      </c>
    </row>
    <row r="8" spans="2:29" x14ac:dyDescent="0.35">
      <c r="C8" s="20">
        <v>0.2</v>
      </c>
      <c r="D8" s="20"/>
      <c r="E8" s="20"/>
      <c r="F8" s="20"/>
      <c r="G8" s="20">
        <v>0.3</v>
      </c>
      <c r="H8" s="20"/>
      <c r="I8" s="20"/>
      <c r="J8" s="20"/>
      <c r="K8" s="20">
        <v>0.4</v>
      </c>
      <c r="L8" s="20"/>
      <c r="M8" s="20"/>
      <c r="N8" s="20"/>
      <c r="O8" s="20">
        <v>0.5</v>
      </c>
      <c r="P8" s="20"/>
      <c r="Q8" s="20"/>
      <c r="R8" s="20"/>
      <c r="S8" s="21"/>
      <c r="T8" s="21"/>
      <c r="U8" s="21"/>
      <c r="V8" s="21"/>
    </row>
    <row r="9" spans="2:29" x14ac:dyDescent="0.35">
      <c r="B9" s="16" t="s">
        <v>0</v>
      </c>
      <c r="C9" s="16" t="s">
        <v>1</v>
      </c>
      <c r="D9" s="16" t="s">
        <v>2</v>
      </c>
      <c r="E9" s="16" t="s">
        <v>16</v>
      </c>
      <c r="F9" s="16" t="s">
        <v>17</v>
      </c>
      <c r="G9" s="16" t="s">
        <v>1</v>
      </c>
      <c r="H9" s="16" t="s">
        <v>2</v>
      </c>
      <c r="I9" s="16" t="s">
        <v>16</v>
      </c>
      <c r="J9" s="16" t="s">
        <v>17</v>
      </c>
      <c r="K9" s="16" t="s">
        <v>1</v>
      </c>
      <c r="L9" s="16" t="s">
        <v>2</v>
      </c>
      <c r="M9" s="16" t="s">
        <v>16</v>
      </c>
      <c r="N9" s="16" t="s">
        <v>17</v>
      </c>
      <c r="O9" s="16" t="s">
        <v>1</v>
      </c>
      <c r="P9" s="16" t="s">
        <v>2</v>
      </c>
      <c r="Q9" s="16" t="s">
        <v>16</v>
      </c>
      <c r="R9" s="16" t="s">
        <v>17</v>
      </c>
      <c r="AC9" t="s">
        <v>18</v>
      </c>
    </row>
    <row r="10" spans="2:29" x14ac:dyDescent="0.35">
      <c r="B10" s="15" t="s">
        <v>27</v>
      </c>
      <c r="C10" s="15">
        <v>175</v>
      </c>
      <c r="D10" s="15">
        <v>44.783000946044901</v>
      </c>
      <c r="E10" s="18">
        <f t="shared" ref="E10:E34" si="0">(C10-$AC10)/$AC10</f>
        <v>0</v>
      </c>
      <c r="F10" s="15">
        <f t="shared" ref="F10:F34" si="1">IF(C10=$AC10,1,0)</f>
        <v>1</v>
      </c>
      <c r="G10" s="15">
        <v>175</v>
      </c>
      <c r="H10" s="15">
        <v>67.774002075195298</v>
      </c>
      <c r="I10" s="18">
        <f t="shared" ref="I10:I34" si="2">(G10-$AC10)/$AC10</f>
        <v>0</v>
      </c>
      <c r="J10" s="15">
        <f t="shared" ref="J10:J34" si="3">IF(G10=$AC10,1,0)</f>
        <v>1</v>
      </c>
      <c r="K10" s="15">
        <v>176</v>
      </c>
      <c r="L10" s="15">
        <v>78.785003662109304</v>
      </c>
      <c r="M10" s="18">
        <f t="shared" ref="M10:M34" si="4">(K10-$AC10)/$AC10</f>
        <v>5.7142857142857143E-3</v>
      </c>
      <c r="N10" s="15">
        <f t="shared" ref="N10:N34" si="5">IF(K10=$AC10,1,0)</f>
        <v>0</v>
      </c>
      <c r="O10" s="15">
        <v>175</v>
      </c>
      <c r="P10" s="15">
        <v>97.347000122070298</v>
      </c>
      <c r="Q10" s="18">
        <f>(O10-$AC10)/$AC10</f>
        <v>0</v>
      </c>
      <c r="R10" s="15">
        <f t="shared" ref="R10:R34" si="6">IF(O10=$AC10,1,0)</f>
        <v>1</v>
      </c>
      <c r="U10" s="1"/>
      <c r="AC10">
        <f>MIN(K10,G10,C10)</f>
        <v>175</v>
      </c>
    </row>
    <row r="11" spans="2:29" x14ac:dyDescent="0.35">
      <c r="B11" s="15" t="s">
        <v>28</v>
      </c>
      <c r="C11" s="15">
        <v>174</v>
      </c>
      <c r="D11" s="15">
        <v>47.948001861572202</v>
      </c>
      <c r="E11" s="18">
        <f t="shared" si="0"/>
        <v>0</v>
      </c>
      <c r="F11" s="15">
        <f t="shared" si="1"/>
        <v>1</v>
      </c>
      <c r="G11" s="15">
        <v>175</v>
      </c>
      <c r="H11" s="15">
        <v>75.111000061035099</v>
      </c>
      <c r="I11" s="18">
        <f t="shared" si="2"/>
        <v>5.7471264367816091E-3</v>
      </c>
      <c r="J11" s="15">
        <f t="shared" si="3"/>
        <v>0</v>
      </c>
      <c r="K11" s="15">
        <v>175</v>
      </c>
      <c r="L11" s="15">
        <v>77.753997802734304</v>
      </c>
      <c r="M11" s="18">
        <f t="shared" si="4"/>
        <v>5.7471264367816091E-3</v>
      </c>
      <c r="N11" s="15">
        <f t="shared" si="5"/>
        <v>0</v>
      </c>
      <c r="O11" s="15">
        <v>174</v>
      </c>
      <c r="P11" s="15">
        <v>109.101997375488</v>
      </c>
      <c r="Q11" s="18">
        <f t="shared" ref="Q11:Q34" si="7">(O11-$AC11)/$AC11</f>
        <v>0</v>
      </c>
      <c r="R11" s="15">
        <f t="shared" si="6"/>
        <v>1</v>
      </c>
      <c r="U11" s="1"/>
      <c r="AC11">
        <f t="shared" ref="AC11:AC34" si="8">MIN(K11,G11,C11)</f>
        <v>174</v>
      </c>
    </row>
    <row r="12" spans="2:29" x14ac:dyDescent="0.35">
      <c r="B12" s="15" t="s">
        <v>29</v>
      </c>
      <c r="C12" s="15">
        <v>170</v>
      </c>
      <c r="D12" s="15">
        <v>51.534000396728501</v>
      </c>
      <c r="E12" s="18">
        <f t="shared" si="0"/>
        <v>0</v>
      </c>
      <c r="F12" s="15">
        <f t="shared" si="1"/>
        <v>1</v>
      </c>
      <c r="G12" s="15">
        <v>170</v>
      </c>
      <c r="H12" s="15">
        <v>76.918998718261705</v>
      </c>
      <c r="I12" s="18">
        <f t="shared" si="2"/>
        <v>0</v>
      </c>
      <c r="J12" s="15">
        <f t="shared" si="3"/>
        <v>1</v>
      </c>
      <c r="K12" s="15">
        <v>170</v>
      </c>
      <c r="L12" s="15">
        <v>83.579002380371094</v>
      </c>
      <c r="M12" s="18">
        <f t="shared" si="4"/>
        <v>0</v>
      </c>
      <c r="N12" s="15">
        <f t="shared" si="5"/>
        <v>1</v>
      </c>
      <c r="O12" s="15">
        <v>170</v>
      </c>
      <c r="P12" s="15">
        <v>103.21499633789</v>
      </c>
      <c r="Q12" s="18">
        <f t="shared" si="7"/>
        <v>0</v>
      </c>
      <c r="R12" s="15">
        <f t="shared" si="6"/>
        <v>1</v>
      </c>
      <c r="U12" s="1"/>
      <c r="AC12">
        <f t="shared" si="8"/>
        <v>170</v>
      </c>
    </row>
    <row r="13" spans="2:29" x14ac:dyDescent="0.35">
      <c r="B13" s="15" t="s">
        <v>30</v>
      </c>
      <c r="C13" s="15">
        <v>167</v>
      </c>
      <c r="D13" s="15">
        <v>39.452999114990199</v>
      </c>
      <c r="E13" s="18">
        <f t="shared" si="0"/>
        <v>0</v>
      </c>
      <c r="F13" s="15">
        <f t="shared" si="1"/>
        <v>1</v>
      </c>
      <c r="G13" s="15">
        <v>167</v>
      </c>
      <c r="H13" s="15">
        <v>74.430999755859304</v>
      </c>
      <c r="I13" s="18">
        <f t="shared" si="2"/>
        <v>0</v>
      </c>
      <c r="J13" s="15">
        <f t="shared" si="3"/>
        <v>1</v>
      </c>
      <c r="K13" s="15">
        <v>167</v>
      </c>
      <c r="L13" s="15">
        <v>86.082000732421804</v>
      </c>
      <c r="M13" s="18">
        <f t="shared" si="4"/>
        <v>0</v>
      </c>
      <c r="N13" s="15">
        <f t="shared" si="5"/>
        <v>1</v>
      </c>
      <c r="O13" s="15">
        <v>167</v>
      </c>
      <c r="P13" s="15">
        <v>103.20400238037099</v>
      </c>
      <c r="Q13" s="18">
        <f t="shared" si="7"/>
        <v>0</v>
      </c>
      <c r="R13" s="15">
        <f t="shared" si="6"/>
        <v>1</v>
      </c>
      <c r="U13" s="1"/>
      <c r="AC13">
        <f t="shared" si="8"/>
        <v>167</v>
      </c>
    </row>
    <row r="14" spans="2:29" x14ac:dyDescent="0.35">
      <c r="B14" s="15" t="s">
        <v>31</v>
      </c>
      <c r="C14" s="15">
        <v>111</v>
      </c>
      <c r="D14" s="15">
        <v>4.1599998474120996</v>
      </c>
      <c r="E14" s="18">
        <f t="shared" si="0"/>
        <v>0</v>
      </c>
      <c r="F14" s="15">
        <f t="shared" si="1"/>
        <v>1</v>
      </c>
      <c r="G14" s="15">
        <v>111</v>
      </c>
      <c r="H14" s="15">
        <v>4.4079999923706001</v>
      </c>
      <c r="I14" s="18">
        <f t="shared" si="2"/>
        <v>0</v>
      </c>
      <c r="J14" s="15">
        <f t="shared" si="3"/>
        <v>1</v>
      </c>
      <c r="K14" s="15">
        <v>111</v>
      </c>
      <c r="L14" s="15">
        <v>5.8130002021789497</v>
      </c>
      <c r="M14" s="18">
        <f t="shared" si="4"/>
        <v>0</v>
      </c>
      <c r="N14" s="15">
        <f t="shared" si="5"/>
        <v>1</v>
      </c>
      <c r="O14" s="15">
        <v>111</v>
      </c>
      <c r="P14" s="15">
        <v>7.8379998207092196</v>
      </c>
      <c r="Q14" s="18">
        <f t="shared" si="7"/>
        <v>0</v>
      </c>
      <c r="R14" s="15">
        <f t="shared" si="6"/>
        <v>1</v>
      </c>
      <c r="U14" s="1"/>
      <c r="AC14">
        <f t="shared" si="8"/>
        <v>111</v>
      </c>
    </row>
    <row r="15" spans="2:29" x14ac:dyDescent="0.35">
      <c r="B15" s="15" t="s">
        <v>32</v>
      </c>
      <c r="C15" s="15">
        <v>102</v>
      </c>
      <c r="D15" s="15">
        <v>3.90100002288818</v>
      </c>
      <c r="E15" s="18">
        <f t="shared" si="0"/>
        <v>9.9009900990099011E-3</v>
      </c>
      <c r="F15" s="15">
        <f t="shared" si="1"/>
        <v>0</v>
      </c>
      <c r="G15" s="15">
        <v>101</v>
      </c>
      <c r="H15" s="15">
        <v>3.9400000572204501</v>
      </c>
      <c r="I15" s="18">
        <f t="shared" si="2"/>
        <v>0</v>
      </c>
      <c r="J15" s="15">
        <f t="shared" si="3"/>
        <v>1</v>
      </c>
      <c r="K15" s="15">
        <v>101</v>
      </c>
      <c r="L15" s="15">
        <v>5.4949998855590803</v>
      </c>
      <c r="M15" s="18">
        <f t="shared" si="4"/>
        <v>0</v>
      </c>
      <c r="N15" s="15">
        <f t="shared" si="5"/>
        <v>1</v>
      </c>
      <c r="O15" s="15">
        <v>102</v>
      </c>
      <c r="P15" s="15">
        <v>7.1079998016357404</v>
      </c>
      <c r="Q15" s="18">
        <f t="shared" si="7"/>
        <v>9.9009900990099011E-3</v>
      </c>
      <c r="R15" s="15">
        <f t="shared" si="6"/>
        <v>0</v>
      </c>
      <c r="U15" s="1"/>
      <c r="AC15">
        <f t="shared" si="8"/>
        <v>101</v>
      </c>
    </row>
    <row r="16" spans="2:29" x14ac:dyDescent="0.35">
      <c r="B16" s="15" t="s">
        <v>3</v>
      </c>
      <c r="C16" s="15">
        <v>591</v>
      </c>
      <c r="D16" s="15">
        <v>62.4869995117187</v>
      </c>
      <c r="E16" s="18">
        <f t="shared" si="0"/>
        <v>0</v>
      </c>
      <c r="F16" s="15">
        <f t="shared" si="1"/>
        <v>1</v>
      </c>
      <c r="G16" s="15">
        <v>591</v>
      </c>
      <c r="H16" s="15">
        <v>76.069999694824205</v>
      </c>
      <c r="I16" s="18">
        <f t="shared" si="2"/>
        <v>0</v>
      </c>
      <c r="J16" s="15">
        <f t="shared" si="3"/>
        <v>1</v>
      </c>
      <c r="K16" s="15">
        <v>591</v>
      </c>
      <c r="L16" s="15">
        <v>96.106002807617102</v>
      </c>
      <c r="M16" s="18">
        <f t="shared" si="4"/>
        <v>0</v>
      </c>
      <c r="N16" s="15">
        <f t="shared" si="5"/>
        <v>1</v>
      </c>
      <c r="O16" s="15">
        <v>591</v>
      </c>
      <c r="P16" s="15">
        <v>141.41700744628901</v>
      </c>
      <c r="Q16" s="18">
        <f t="shared" si="7"/>
        <v>0</v>
      </c>
      <c r="R16" s="15">
        <f t="shared" si="6"/>
        <v>1</v>
      </c>
      <c r="U16" s="1"/>
      <c r="AC16">
        <f t="shared" si="8"/>
        <v>591</v>
      </c>
    </row>
    <row r="17" spans="2:29" x14ac:dyDescent="0.35">
      <c r="B17" s="15" t="s">
        <v>35</v>
      </c>
      <c r="C17" s="15">
        <v>718</v>
      </c>
      <c r="D17" s="15">
        <v>25.107000350952099</v>
      </c>
      <c r="E17" s="18">
        <f t="shared" si="0"/>
        <v>2.7181688125894134E-2</v>
      </c>
      <c r="F17" s="15">
        <f t="shared" si="1"/>
        <v>0</v>
      </c>
      <c r="G17" s="15">
        <v>699</v>
      </c>
      <c r="H17" s="15">
        <v>30.531000137329102</v>
      </c>
      <c r="I17" s="18">
        <f t="shared" si="2"/>
        <v>0</v>
      </c>
      <c r="J17" s="15">
        <f t="shared" si="3"/>
        <v>1</v>
      </c>
      <c r="K17" s="15">
        <v>707</v>
      </c>
      <c r="L17" s="15">
        <v>35.569999694824197</v>
      </c>
      <c r="M17" s="18">
        <f t="shared" si="4"/>
        <v>1.1444921316165951E-2</v>
      </c>
      <c r="N17" s="15">
        <f t="shared" si="5"/>
        <v>0</v>
      </c>
      <c r="O17" s="15">
        <v>699</v>
      </c>
      <c r="P17" s="15">
        <v>54.553001403808501</v>
      </c>
      <c r="Q17" s="18">
        <f t="shared" si="7"/>
        <v>0</v>
      </c>
      <c r="R17" s="15">
        <f t="shared" si="6"/>
        <v>1</v>
      </c>
      <c r="U17" s="1"/>
      <c r="AC17">
        <f t="shared" si="8"/>
        <v>699</v>
      </c>
    </row>
    <row r="18" spans="2:29" x14ac:dyDescent="0.35">
      <c r="B18" s="15" t="s">
        <v>4</v>
      </c>
      <c r="C18" s="15">
        <v>461</v>
      </c>
      <c r="D18" s="15">
        <v>24.024999618530199</v>
      </c>
      <c r="E18" s="18">
        <f t="shared" si="0"/>
        <v>0</v>
      </c>
      <c r="F18" s="15">
        <f t="shared" si="1"/>
        <v>1</v>
      </c>
      <c r="G18" s="15">
        <v>461</v>
      </c>
      <c r="H18" s="15">
        <v>32.417999267578097</v>
      </c>
      <c r="I18" s="18">
        <f t="shared" si="2"/>
        <v>0</v>
      </c>
      <c r="J18" s="15">
        <f t="shared" si="3"/>
        <v>1</v>
      </c>
      <c r="K18" s="15">
        <v>461</v>
      </c>
      <c r="L18" s="15">
        <v>34.216999053955</v>
      </c>
      <c r="M18" s="18">
        <f t="shared" si="4"/>
        <v>0</v>
      </c>
      <c r="N18" s="15">
        <f t="shared" si="5"/>
        <v>1</v>
      </c>
      <c r="O18" s="15">
        <v>461</v>
      </c>
      <c r="P18" s="15">
        <v>45.373001098632798</v>
      </c>
      <c r="Q18" s="18">
        <f t="shared" si="7"/>
        <v>0</v>
      </c>
      <c r="R18" s="15">
        <f t="shared" si="6"/>
        <v>1</v>
      </c>
      <c r="U18" s="1"/>
      <c r="AC18">
        <f t="shared" si="8"/>
        <v>461</v>
      </c>
    </row>
    <row r="19" spans="2:29" x14ac:dyDescent="0.35">
      <c r="B19" s="15" t="s">
        <v>5</v>
      </c>
      <c r="C19" s="15">
        <v>269</v>
      </c>
      <c r="D19" s="15">
        <v>20.652000427246001</v>
      </c>
      <c r="E19" s="18">
        <f t="shared" si="0"/>
        <v>0</v>
      </c>
      <c r="F19" s="15">
        <f t="shared" si="1"/>
        <v>1</v>
      </c>
      <c r="G19" s="15">
        <v>269</v>
      </c>
      <c r="H19" s="15">
        <v>25.215000152587798</v>
      </c>
      <c r="I19" s="18">
        <f t="shared" si="2"/>
        <v>0</v>
      </c>
      <c r="J19" s="15">
        <f t="shared" si="3"/>
        <v>1</v>
      </c>
      <c r="K19" s="15">
        <v>269</v>
      </c>
      <c r="L19" s="15">
        <v>25.0030002593994</v>
      </c>
      <c r="M19" s="18">
        <f t="shared" si="4"/>
        <v>0</v>
      </c>
      <c r="N19" s="15">
        <f t="shared" si="5"/>
        <v>1</v>
      </c>
      <c r="O19" s="15">
        <v>269</v>
      </c>
      <c r="P19" s="15">
        <v>36.285999298095703</v>
      </c>
      <c r="Q19" s="18">
        <f t="shared" si="7"/>
        <v>0</v>
      </c>
      <c r="R19" s="15">
        <f t="shared" si="6"/>
        <v>1</v>
      </c>
      <c r="U19" s="1"/>
      <c r="AC19">
        <f t="shared" si="8"/>
        <v>269</v>
      </c>
    </row>
    <row r="20" spans="2:29" x14ac:dyDescent="0.35">
      <c r="B20" s="15" t="s">
        <v>6</v>
      </c>
      <c r="C20" s="15">
        <v>700</v>
      </c>
      <c r="D20" s="15">
        <v>12.1870002746582</v>
      </c>
      <c r="E20" s="18">
        <f t="shared" si="0"/>
        <v>0</v>
      </c>
      <c r="F20" s="15">
        <f t="shared" si="1"/>
        <v>1</v>
      </c>
      <c r="G20" s="15">
        <v>700</v>
      </c>
      <c r="H20" s="15">
        <v>12.713999748229901</v>
      </c>
      <c r="I20" s="18">
        <f t="shared" si="2"/>
        <v>0</v>
      </c>
      <c r="J20" s="15">
        <f t="shared" si="3"/>
        <v>1</v>
      </c>
      <c r="K20" s="15">
        <v>700</v>
      </c>
      <c r="L20" s="15">
        <v>14.369999885559</v>
      </c>
      <c r="M20" s="18">
        <f t="shared" si="4"/>
        <v>0</v>
      </c>
      <c r="N20" s="15">
        <f t="shared" si="5"/>
        <v>1</v>
      </c>
      <c r="O20" s="15">
        <v>703</v>
      </c>
      <c r="P20" s="15">
        <v>20.225000381469702</v>
      </c>
      <c r="Q20" s="18">
        <f t="shared" si="7"/>
        <v>4.2857142857142859E-3</v>
      </c>
      <c r="R20" s="15">
        <f t="shared" si="6"/>
        <v>0</v>
      </c>
      <c r="U20" s="1"/>
      <c r="AC20">
        <f t="shared" si="8"/>
        <v>700</v>
      </c>
    </row>
    <row r="21" spans="2:29" x14ac:dyDescent="0.35">
      <c r="B21" s="15" t="s">
        <v>7</v>
      </c>
      <c r="C21" s="15">
        <v>1042</v>
      </c>
      <c r="D21" s="15">
        <v>145.97700500488199</v>
      </c>
      <c r="E21" s="18">
        <f t="shared" si="0"/>
        <v>3.8535645472061657E-3</v>
      </c>
      <c r="F21" s="15">
        <f t="shared" si="1"/>
        <v>0</v>
      </c>
      <c r="G21" s="15">
        <v>1042</v>
      </c>
      <c r="H21" s="15">
        <v>240.399002075195</v>
      </c>
      <c r="I21" s="18">
        <f t="shared" si="2"/>
        <v>3.8535645472061657E-3</v>
      </c>
      <c r="J21" s="15">
        <f t="shared" si="3"/>
        <v>0</v>
      </c>
      <c r="K21" s="15">
        <v>1038</v>
      </c>
      <c r="L21" s="15">
        <v>273.05700683593699</v>
      </c>
      <c r="M21" s="18">
        <f t="shared" si="4"/>
        <v>0</v>
      </c>
      <c r="N21" s="15">
        <f t="shared" si="5"/>
        <v>1</v>
      </c>
      <c r="O21" s="15">
        <v>1042</v>
      </c>
      <c r="P21" s="15">
        <v>434.10800170898398</v>
      </c>
      <c r="Q21" s="18">
        <f t="shared" si="7"/>
        <v>3.8535645472061657E-3</v>
      </c>
      <c r="R21" s="15">
        <f t="shared" si="6"/>
        <v>0</v>
      </c>
      <c r="U21" s="1"/>
      <c r="AC21">
        <f t="shared" si="8"/>
        <v>1038</v>
      </c>
    </row>
    <row r="22" spans="2:29" x14ac:dyDescent="0.35">
      <c r="B22" s="15" t="s">
        <v>8</v>
      </c>
      <c r="C22" s="15">
        <v>481</v>
      </c>
      <c r="D22" s="15">
        <v>113.053001403808</v>
      </c>
      <c r="E22" s="18">
        <f t="shared" si="0"/>
        <v>8.385744234800839E-3</v>
      </c>
      <c r="F22" s="15">
        <f t="shared" si="1"/>
        <v>0</v>
      </c>
      <c r="G22" s="15">
        <v>477</v>
      </c>
      <c r="H22" s="15">
        <v>159.19200134277301</v>
      </c>
      <c r="I22" s="18">
        <f t="shared" si="2"/>
        <v>0</v>
      </c>
      <c r="J22" s="15">
        <f t="shared" si="3"/>
        <v>1</v>
      </c>
      <c r="K22" s="15">
        <v>477</v>
      </c>
      <c r="L22" s="15">
        <v>217.53300476074199</v>
      </c>
      <c r="M22" s="18">
        <f t="shared" si="4"/>
        <v>0</v>
      </c>
      <c r="N22" s="15">
        <f t="shared" si="5"/>
        <v>1</v>
      </c>
      <c r="O22" s="15">
        <v>477</v>
      </c>
      <c r="P22" s="15">
        <v>233.628005981445</v>
      </c>
      <c r="Q22" s="18">
        <f t="shared" si="7"/>
        <v>0</v>
      </c>
      <c r="R22" s="15">
        <f t="shared" si="6"/>
        <v>1</v>
      </c>
      <c r="U22" s="1"/>
      <c r="AC22">
        <f t="shared" si="8"/>
        <v>477</v>
      </c>
    </row>
    <row r="23" spans="2:29" x14ac:dyDescent="0.35">
      <c r="B23" s="15" t="s">
        <v>9</v>
      </c>
      <c r="C23" s="15">
        <v>867</v>
      </c>
      <c r="D23" s="15">
        <v>62.509998321533203</v>
      </c>
      <c r="E23" s="18">
        <f t="shared" si="0"/>
        <v>0</v>
      </c>
      <c r="F23" s="15">
        <f t="shared" si="1"/>
        <v>1</v>
      </c>
      <c r="G23" s="15">
        <v>867</v>
      </c>
      <c r="H23" s="15">
        <v>60.7039985656738</v>
      </c>
      <c r="I23" s="18">
        <f t="shared" si="2"/>
        <v>0</v>
      </c>
      <c r="J23" s="15">
        <f t="shared" si="3"/>
        <v>1</v>
      </c>
      <c r="K23" s="15">
        <v>867</v>
      </c>
      <c r="L23" s="15">
        <v>91.448997497558594</v>
      </c>
      <c r="M23" s="18">
        <f t="shared" si="4"/>
        <v>0</v>
      </c>
      <c r="N23" s="15">
        <f t="shared" si="5"/>
        <v>1</v>
      </c>
      <c r="O23" s="15">
        <v>867</v>
      </c>
      <c r="P23" s="15">
        <v>80.422996520996094</v>
      </c>
      <c r="Q23" s="18">
        <f t="shared" si="7"/>
        <v>0</v>
      </c>
      <c r="R23" s="15">
        <f t="shared" si="6"/>
        <v>1</v>
      </c>
      <c r="U23" s="1"/>
      <c r="AC23">
        <f t="shared" si="8"/>
        <v>867</v>
      </c>
    </row>
    <row r="24" spans="2:29" x14ac:dyDescent="0.35">
      <c r="B24" s="15" t="s">
        <v>10</v>
      </c>
      <c r="C24" s="15">
        <v>311</v>
      </c>
      <c r="D24" s="15">
        <v>32.287998199462798</v>
      </c>
      <c r="E24" s="18">
        <f t="shared" si="0"/>
        <v>0</v>
      </c>
      <c r="F24" s="15">
        <f t="shared" si="1"/>
        <v>1</v>
      </c>
      <c r="G24" s="15">
        <v>311</v>
      </c>
      <c r="H24" s="15">
        <v>46.984001159667898</v>
      </c>
      <c r="I24" s="18">
        <f t="shared" si="2"/>
        <v>0</v>
      </c>
      <c r="J24" s="15">
        <f t="shared" si="3"/>
        <v>1</v>
      </c>
      <c r="K24" s="15">
        <v>311</v>
      </c>
      <c r="L24" s="15">
        <v>50.742000579833899</v>
      </c>
      <c r="M24" s="18">
        <f t="shared" si="4"/>
        <v>0</v>
      </c>
      <c r="N24" s="15">
        <f t="shared" si="5"/>
        <v>1</v>
      </c>
      <c r="O24" s="15">
        <v>311</v>
      </c>
      <c r="P24" s="15">
        <v>50.845001220703097</v>
      </c>
      <c r="Q24" s="18">
        <f t="shared" si="7"/>
        <v>0</v>
      </c>
      <c r="R24" s="15">
        <f t="shared" si="6"/>
        <v>1</v>
      </c>
      <c r="U24" s="1"/>
      <c r="AC24">
        <f t="shared" si="8"/>
        <v>311</v>
      </c>
    </row>
    <row r="25" spans="2:29" x14ac:dyDescent="0.35">
      <c r="B25" s="15" t="s">
        <v>36</v>
      </c>
      <c r="C25" s="15">
        <v>813</v>
      </c>
      <c r="D25" s="15">
        <v>24.551000595092699</v>
      </c>
      <c r="E25" s="18">
        <f t="shared" si="0"/>
        <v>0</v>
      </c>
      <c r="F25" s="15">
        <f t="shared" si="1"/>
        <v>1</v>
      </c>
      <c r="G25" s="15">
        <v>813</v>
      </c>
      <c r="H25" s="15">
        <v>28.996999740600501</v>
      </c>
      <c r="I25" s="18">
        <f t="shared" si="2"/>
        <v>0</v>
      </c>
      <c r="J25" s="15">
        <f t="shared" si="3"/>
        <v>1</v>
      </c>
      <c r="K25" s="15">
        <v>813</v>
      </c>
      <c r="L25" s="15">
        <v>38.484001159667898</v>
      </c>
      <c r="M25" s="18">
        <f t="shared" si="4"/>
        <v>0</v>
      </c>
      <c r="N25" s="15">
        <f t="shared" si="5"/>
        <v>1</v>
      </c>
      <c r="O25" s="15">
        <v>813</v>
      </c>
      <c r="P25" s="15">
        <v>33.882999420166001</v>
      </c>
      <c r="Q25" s="18">
        <f t="shared" si="7"/>
        <v>0</v>
      </c>
      <c r="R25" s="15">
        <f t="shared" si="6"/>
        <v>1</v>
      </c>
      <c r="AC25">
        <f t="shared" si="8"/>
        <v>813</v>
      </c>
    </row>
    <row r="26" spans="2:29" x14ac:dyDescent="0.35">
      <c r="B26" s="15" t="s">
        <v>19</v>
      </c>
      <c r="C26" s="15">
        <v>508</v>
      </c>
      <c r="D26" s="15">
        <v>21.166999816894499</v>
      </c>
      <c r="E26" s="18">
        <f t="shared" si="0"/>
        <v>0</v>
      </c>
      <c r="F26" s="15">
        <f t="shared" si="1"/>
        <v>1</v>
      </c>
      <c r="G26" s="15">
        <v>508</v>
      </c>
      <c r="H26" s="15">
        <v>24.027999877929599</v>
      </c>
      <c r="I26" s="18">
        <f t="shared" si="2"/>
        <v>0</v>
      </c>
      <c r="J26" s="15">
        <f t="shared" si="3"/>
        <v>1</v>
      </c>
      <c r="K26" s="15">
        <v>508</v>
      </c>
      <c r="L26" s="15">
        <v>29.8579998016357</v>
      </c>
      <c r="M26" s="18">
        <f t="shared" si="4"/>
        <v>0</v>
      </c>
      <c r="N26" s="15">
        <f t="shared" si="5"/>
        <v>1</v>
      </c>
      <c r="O26" s="15">
        <v>508</v>
      </c>
      <c r="P26" s="15">
        <v>32.375999450683501</v>
      </c>
      <c r="Q26" s="18">
        <f t="shared" si="7"/>
        <v>0</v>
      </c>
      <c r="R26" s="15">
        <f t="shared" si="6"/>
        <v>1</v>
      </c>
      <c r="AC26">
        <f t="shared" si="8"/>
        <v>508</v>
      </c>
    </row>
    <row r="27" spans="2:29" x14ac:dyDescent="0.35">
      <c r="B27" s="15" t="s">
        <v>11</v>
      </c>
      <c r="C27" s="15">
        <v>309</v>
      </c>
      <c r="D27" s="15">
        <v>9.5500001907348597</v>
      </c>
      <c r="E27" s="18">
        <f t="shared" si="0"/>
        <v>6.5146579804560263E-3</v>
      </c>
      <c r="F27" s="15">
        <f t="shared" si="1"/>
        <v>0</v>
      </c>
      <c r="G27" s="15">
        <v>307</v>
      </c>
      <c r="H27" s="15">
        <v>13.206000328063899</v>
      </c>
      <c r="I27" s="18">
        <f t="shared" si="2"/>
        <v>0</v>
      </c>
      <c r="J27" s="15">
        <f t="shared" si="3"/>
        <v>1</v>
      </c>
      <c r="K27" s="15">
        <v>307</v>
      </c>
      <c r="L27" s="15">
        <v>12.378999710083001</v>
      </c>
      <c r="M27" s="18">
        <f t="shared" si="4"/>
        <v>0</v>
      </c>
      <c r="N27" s="15">
        <f t="shared" si="5"/>
        <v>1</v>
      </c>
      <c r="O27" s="15">
        <v>307</v>
      </c>
      <c r="P27" s="15">
        <v>19.327999114990199</v>
      </c>
      <c r="Q27" s="18">
        <f t="shared" si="7"/>
        <v>0</v>
      </c>
      <c r="R27" s="15">
        <f t="shared" si="6"/>
        <v>1</v>
      </c>
      <c r="AC27">
        <f t="shared" si="8"/>
        <v>307</v>
      </c>
    </row>
    <row r="28" spans="2:29" x14ac:dyDescent="0.35">
      <c r="B28" s="15" t="s">
        <v>12</v>
      </c>
      <c r="C28" s="15">
        <v>686</v>
      </c>
      <c r="D28" s="15">
        <v>27.221000671386701</v>
      </c>
      <c r="E28" s="18">
        <f t="shared" si="0"/>
        <v>0</v>
      </c>
      <c r="F28" s="15">
        <f t="shared" si="1"/>
        <v>1</v>
      </c>
      <c r="G28" s="15">
        <v>686</v>
      </c>
      <c r="H28" s="15">
        <v>35.722999572753899</v>
      </c>
      <c r="I28" s="18">
        <f t="shared" si="2"/>
        <v>0</v>
      </c>
      <c r="J28" s="15">
        <f t="shared" si="3"/>
        <v>1</v>
      </c>
      <c r="K28" s="15">
        <v>686</v>
      </c>
      <c r="L28" s="15">
        <v>41.119998931884702</v>
      </c>
      <c r="M28" s="18">
        <f t="shared" si="4"/>
        <v>0</v>
      </c>
      <c r="N28" s="15">
        <f t="shared" si="5"/>
        <v>1</v>
      </c>
      <c r="O28" s="15">
        <v>686</v>
      </c>
      <c r="P28" s="15">
        <v>58.4070014953613</v>
      </c>
      <c r="Q28" s="18">
        <f t="shared" si="7"/>
        <v>0</v>
      </c>
      <c r="R28" s="15">
        <f t="shared" si="6"/>
        <v>1</v>
      </c>
      <c r="AC28">
        <f t="shared" si="8"/>
        <v>686</v>
      </c>
    </row>
    <row r="29" spans="2:29" x14ac:dyDescent="0.35">
      <c r="B29" s="15" t="s">
        <v>13</v>
      </c>
      <c r="C29" s="15">
        <v>498</v>
      </c>
      <c r="D29" s="15">
        <v>20.929000854492099</v>
      </c>
      <c r="E29" s="18">
        <f t="shared" si="0"/>
        <v>0</v>
      </c>
      <c r="F29" s="15">
        <f t="shared" si="1"/>
        <v>1</v>
      </c>
      <c r="G29" s="15">
        <v>500</v>
      </c>
      <c r="H29" s="15">
        <v>29.072999954223601</v>
      </c>
      <c r="I29" s="18">
        <f t="shared" si="2"/>
        <v>4.0160642570281121E-3</v>
      </c>
      <c r="J29" s="15">
        <f t="shared" si="3"/>
        <v>0</v>
      </c>
      <c r="K29" s="15">
        <v>500</v>
      </c>
      <c r="L29" s="15">
        <v>31.264999389648398</v>
      </c>
      <c r="M29" s="18">
        <f t="shared" si="4"/>
        <v>4.0160642570281121E-3</v>
      </c>
      <c r="N29" s="15">
        <f t="shared" si="5"/>
        <v>0</v>
      </c>
      <c r="O29" s="15">
        <v>502</v>
      </c>
      <c r="P29" s="15">
        <v>43.368999481201101</v>
      </c>
      <c r="Q29" s="18">
        <f t="shared" si="7"/>
        <v>8.0321285140562242E-3</v>
      </c>
      <c r="R29" s="15">
        <f t="shared" si="6"/>
        <v>0</v>
      </c>
      <c r="AC29">
        <f t="shared" si="8"/>
        <v>498</v>
      </c>
    </row>
    <row r="30" spans="2:29" x14ac:dyDescent="0.35">
      <c r="B30" s="15" t="s">
        <v>37</v>
      </c>
      <c r="C30" s="15">
        <v>391</v>
      </c>
      <c r="D30" s="15">
        <v>19.576999664306602</v>
      </c>
      <c r="E30" s="18">
        <f t="shared" si="0"/>
        <v>2.0887728459530026E-2</v>
      </c>
      <c r="F30" s="15">
        <f t="shared" si="1"/>
        <v>0</v>
      </c>
      <c r="G30" s="15">
        <v>388</v>
      </c>
      <c r="H30" s="15">
        <v>22.955999374389599</v>
      </c>
      <c r="I30" s="18">
        <f t="shared" si="2"/>
        <v>1.3054830287206266E-2</v>
      </c>
      <c r="J30" s="15">
        <f t="shared" si="3"/>
        <v>0</v>
      </c>
      <c r="K30" s="15">
        <v>383</v>
      </c>
      <c r="L30" s="15">
        <v>35.852001190185497</v>
      </c>
      <c r="M30" s="18">
        <f t="shared" si="4"/>
        <v>0</v>
      </c>
      <c r="N30" s="15">
        <f t="shared" si="5"/>
        <v>1</v>
      </c>
      <c r="O30" s="15">
        <v>387</v>
      </c>
      <c r="P30" s="15">
        <v>40.533000946044901</v>
      </c>
      <c r="Q30" s="18">
        <f t="shared" si="7"/>
        <v>1.0443864229765013E-2</v>
      </c>
      <c r="R30" s="15">
        <f t="shared" si="6"/>
        <v>0</v>
      </c>
      <c r="AC30">
        <f t="shared" si="8"/>
        <v>383</v>
      </c>
    </row>
    <row r="31" spans="2:29" x14ac:dyDescent="0.35">
      <c r="B31" s="15" t="s">
        <v>38</v>
      </c>
      <c r="C31" s="15">
        <v>581</v>
      </c>
      <c r="D31" s="15">
        <v>12.6660003662109</v>
      </c>
      <c r="E31" s="18">
        <f t="shared" si="0"/>
        <v>0</v>
      </c>
      <c r="F31" s="15">
        <f t="shared" si="1"/>
        <v>1</v>
      </c>
      <c r="G31" s="15">
        <v>581</v>
      </c>
      <c r="H31" s="15">
        <v>16.856000900268501</v>
      </c>
      <c r="I31" s="18">
        <f t="shared" si="2"/>
        <v>0</v>
      </c>
      <c r="J31" s="15">
        <f t="shared" si="3"/>
        <v>1</v>
      </c>
      <c r="K31" s="15">
        <v>581</v>
      </c>
      <c r="L31" s="15">
        <v>22.1539993286132</v>
      </c>
      <c r="M31" s="18">
        <f t="shared" si="4"/>
        <v>0</v>
      </c>
      <c r="N31" s="15">
        <f t="shared" si="5"/>
        <v>1</v>
      </c>
      <c r="O31" s="15">
        <v>581</v>
      </c>
      <c r="P31" s="15">
        <v>23.606000900268501</v>
      </c>
      <c r="Q31" s="18">
        <f t="shared" si="7"/>
        <v>0</v>
      </c>
      <c r="R31" s="15">
        <f t="shared" si="6"/>
        <v>1</v>
      </c>
      <c r="AC31">
        <f t="shared" si="8"/>
        <v>581</v>
      </c>
    </row>
    <row r="32" spans="2:29" x14ac:dyDescent="0.35">
      <c r="B32" s="15" t="s">
        <v>14</v>
      </c>
      <c r="C32" s="15">
        <v>540</v>
      </c>
      <c r="D32" s="15">
        <v>13.0410003662109</v>
      </c>
      <c r="E32" s="18">
        <f t="shared" si="0"/>
        <v>0</v>
      </c>
      <c r="F32" s="15">
        <f t="shared" si="1"/>
        <v>1</v>
      </c>
      <c r="G32" s="15">
        <v>540</v>
      </c>
      <c r="H32" s="15">
        <v>18.704000473022401</v>
      </c>
      <c r="I32" s="18">
        <f t="shared" si="2"/>
        <v>0</v>
      </c>
      <c r="J32" s="15">
        <f t="shared" si="3"/>
        <v>1</v>
      </c>
      <c r="K32" s="15">
        <v>540</v>
      </c>
      <c r="L32" s="15">
        <v>20.69700050354</v>
      </c>
      <c r="M32" s="18">
        <f t="shared" si="4"/>
        <v>0</v>
      </c>
      <c r="N32" s="15">
        <f t="shared" si="5"/>
        <v>1</v>
      </c>
      <c r="O32" s="15">
        <v>540</v>
      </c>
      <c r="P32" s="15">
        <v>25.316999435424801</v>
      </c>
      <c r="Q32" s="18">
        <f t="shared" si="7"/>
        <v>0</v>
      </c>
      <c r="R32" s="15">
        <f t="shared" si="6"/>
        <v>1</v>
      </c>
      <c r="AC32">
        <f t="shared" si="8"/>
        <v>540</v>
      </c>
    </row>
    <row r="33" spans="2:29" x14ac:dyDescent="0.35">
      <c r="B33" s="15" t="s">
        <v>20</v>
      </c>
      <c r="C33" s="15">
        <v>366</v>
      </c>
      <c r="D33" s="15">
        <v>10.230999946594199</v>
      </c>
      <c r="E33" s="18">
        <f t="shared" si="0"/>
        <v>0</v>
      </c>
      <c r="F33" s="15">
        <f t="shared" si="1"/>
        <v>1</v>
      </c>
      <c r="G33" s="15">
        <v>366</v>
      </c>
      <c r="H33" s="15">
        <v>14.989000320434499</v>
      </c>
      <c r="I33" s="18">
        <f t="shared" si="2"/>
        <v>0</v>
      </c>
      <c r="J33" s="15">
        <f t="shared" si="3"/>
        <v>1</v>
      </c>
      <c r="K33" s="15">
        <v>366</v>
      </c>
      <c r="L33" s="15">
        <v>17.4179992675781</v>
      </c>
      <c r="M33" s="18">
        <f t="shared" si="4"/>
        <v>0</v>
      </c>
      <c r="N33" s="15">
        <f t="shared" si="5"/>
        <v>1</v>
      </c>
      <c r="O33" s="15">
        <v>366</v>
      </c>
      <c r="P33" s="15">
        <v>20.486000061035099</v>
      </c>
      <c r="Q33" s="18">
        <f t="shared" si="7"/>
        <v>0</v>
      </c>
      <c r="R33" s="15">
        <f t="shared" si="6"/>
        <v>1</v>
      </c>
      <c r="AC33">
        <f t="shared" si="8"/>
        <v>366</v>
      </c>
    </row>
    <row r="34" spans="2:29" x14ac:dyDescent="0.35">
      <c r="B34" s="15" t="s">
        <v>15</v>
      </c>
      <c r="C34" s="15">
        <v>571</v>
      </c>
      <c r="D34" s="15">
        <v>5.7569999694824201</v>
      </c>
      <c r="E34" s="18">
        <f t="shared" si="0"/>
        <v>0</v>
      </c>
      <c r="F34" s="15">
        <f t="shared" si="1"/>
        <v>1</v>
      </c>
      <c r="G34" s="15">
        <v>571</v>
      </c>
      <c r="H34" s="15">
        <v>6.51300001144409</v>
      </c>
      <c r="I34" s="18">
        <f t="shared" si="2"/>
        <v>0</v>
      </c>
      <c r="J34" s="15">
        <f t="shared" si="3"/>
        <v>1</v>
      </c>
      <c r="K34" s="15">
        <v>571</v>
      </c>
      <c r="L34" s="15">
        <v>9.9560003280639595</v>
      </c>
      <c r="M34" s="18">
        <f t="shared" si="4"/>
        <v>0</v>
      </c>
      <c r="N34" s="15">
        <f t="shared" si="5"/>
        <v>1</v>
      </c>
      <c r="O34" s="15">
        <v>571</v>
      </c>
      <c r="P34" s="15">
        <v>8.4860000610351491</v>
      </c>
      <c r="Q34" s="18">
        <f t="shared" si="7"/>
        <v>0</v>
      </c>
      <c r="R34" s="15">
        <f t="shared" si="6"/>
        <v>1</v>
      </c>
      <c r="AC34">
        <f t="shared" si="8"/>
        <v>571</v>
      </c>
    </row>
  </sheetData>
  <mergeCells count="6">
    <mergeCell ref="S8:V8"/>
    <mergeCell ref="C1:F1"/>
    <mergeCell ref="C8:F8"/>
    <mergeCell ref="G8:J8"/>
    <mergeCell ref="K8:N8"/>
    <mergeCell ref="O8:R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EF7F-1C5C-4D63-BD5F-E384B55B5BA5}">
  <dimension ref="B1:AS71"/>
  <sheetViews>
    <sheetView zoomScale="87" zoomScaleNormal="87" workbookViewId="0">
      <selection activeCell="G12" sqref="G12"/>
    </sheetView>
  </sheetViews>
  <sheetFormatPr baseColWidth="10" defaultColWidth="10.81640625" defaultRowHeight="14.5" x14ac:dyDescent="0.35"/>
  <cols>
    <col min="2" max="2" width="23.90625" bestFit="1" customWidth="1"/>
    <col min="4" max="4" width="12" bestFit="1" customWidth="1"/>
    <col min="5" max="5" width="6.08984375" bestFit="1" customWidth="1"/>
    <col min="6" max="6" width="12.453125" bestFit="1" customWidth="1"/>
    <col min="7" max="7" width="5.26953125" bestFit="1" customWidth="1"/>
    <col min="8" max="8" width="12.453125" bestFit="1" customWidth="1"/>
    <col min="9" max="9" width="5.26953125" bestFit="1" customWidth="1"/>
    <col min="10" max="10" width="12.453125" bestFit="1" customWidth="1"/>
    <col min="11" max="11" width="5.26953125" bestFit="1" customWidth="1"/>
    <col min="13" max="13" width="5.26953125" bestFit="1" customWidth="1"/>
    <col min="14" max="14" width="12.453125" bestFit="1" customWidth="1"/>
    <col min="15" max="15" width="5.26953125" bestFit="1" customWidth="1"/>
  </cols>
  <sheetData>
    <row r="1" spans="2:45" x14ac:dyDescent="0.35">
      <c r="C1" s="20" t="s">
        <v>396</v>
      </c>
      <c r="D1" s="20"/>
      <c r="E1" s="20"/>
      <c r="F1" s="20"/>
    </row>
    <row r="2" spans="2:45" x14ac:dyDescent="0.35">
      <c r="B2" s="29" t="s">
        <v>42</v>
      </c>
      <c r="C2" s="17" t="s">
        <v>1</v>
      </c>
      <c r="D2" s="17" t="s">
        <v>2</v>
      </c>
      <c r="E2" s="17" t="s">
        <v>16</v>
      </c>
      <c r="F2" s="17" t="s">
        <v>17</v>
      </c>
    </row>
    <row r="3" spans="2:45" x14ac:dyDescent="0.35">
      <c r="B3" s="30">
        <f>C14</f>
        <v>10</v>
      </c>
      <c r="C3" s="9">
        <f>AVERAGE(C16:C40)</f>
        <v>465.4</v>
      </c>
      <c r="D3" s="12">
        <f>AVERAGE(D16:D40)</f>
        <v>8.654400002956379</v>
      </c>
      <c r="E3" s="10">
        <f>AVERAGE(E16:E40)</f>
        <v>3.0862654893705245E-3</v>
      </c>
      <c r="F3" s="11">
        <f>SUM(F16:F40)</f>
        <v>18</v>
      </c>
    </row>
    <row r="4" spans="2:45" x14ac:dyDescent="0.35">
      <c r="B4" s="30">
        <f>G14</f>
        <v>20</v>
      </c>
      <c r="C4" s="9">
        <f>AVERAGE(G16:G40)</f>
        <v>465.36</v>
      </c>
      <c r="D4" s="9">
        <f>AVERAGE(H16:H40)</f>
        <v>11.738520202636698</v>
      </c>
      <c r="E4" s="10">
        <f>AVERAGE(I16:I40)</f>
        <v>2.9576481260264729E-3</v>
      </c>
      <c r="F4" s="11">
        <f>SUM(J16:J40)</f>
        <v>19</v>
      </c>
    </row>
    <row r="5" spans="2:45" x14ac:dyDescent="0.35">
      <c r="B5" s="30">
        <f>K14</f>
        <v>30</v>
      </c>
      <c r="C5" s="9">
        <f>AVERAGE(K16:K40)</f>
        <v>465.04</v>
      </c>
      <c r="D5" s="9">
        <f>AVERAGE(L16:L40)</f>
        <v>14.907160077095005</v>
      </c>
      <c r="E5" s="10">
        <f>AVERAGE(M16:M40)</f>
        <v>2.3225875501004731E-3</v>
      </c>
      <c r="F5" s="11">
        <f>SUM(N16:N40)</f>
        <v>21</v>
      </c>
    </row>
    <row r="6" spans="2:45" x14ac:dyDescent="0.35">
      <c r="B6" s="30">
        <f>O14</f>
        <v>40</v>
      </c>
      <c r="C6" s="9">
        <f>AVERAGE(O16:O40)</f>
        <v>464.8</v>
      </c>
      <c r="D6" s="9">
        <f>AVERAGE(P16:P40)</f>
        <v>18.09595984458921</v>
      </c>
      <c r="E6" s="10">
        <f>AVERAGE(Q16:Q40)</f>
        <v>1.8517939905223141E-3</v>
      </c>
      <c r="F6" s="11">
        <f>SUM(R16:R40)</f>
        <v>23</v>
      </c>
    </row>
    <row r="7" spans="2:45" x14ac:dyDescent="0.35">
      <c r="B7" s="30">
        <f>S14</f>
        <v>50</v>
      </c>
      <c r="C7" s="9">
        <f>AVERAGE(S16:S40)</f>
        <v>464.32</v>
      </c>
      <c r="D7" s="9">
        <f>AVERAGE(T16:T40)</f>
        <v>21.344600009918171</v>
      </c>
      <c r="E7" s="10">
        <f>AVERAGE(U16:U40)</f>
        <v>4.238921001926782E-4</v>
      </c>
      <c r="F7" s="11">
        <f>SUM(V16:V40)</f>
        <v>24</v>
      </c>
    </row>
    <row r="8" spans="2:45" x14ac:dyDescent="0.35">
      <c r="B8" s="29">
        <f>W14</f>
        <v>60</v>
      </c>
      <c r="C8" s="12">
        <f>AVERAGE(W16:W40)</f>
        <v>463.88</v>
      </c>
      <c r="D8" s="9">
        <f>AVERAGE(X16:X40)</f>
        <v>24.430400094985913</v>
      </c>
      <c r="E8" s="13">
        <f>AVERAGE(Y16:Y40)</f>
        <v>0</v>
      </c>
      <c r="F8" s="14">
        <f>SUM(Z16:Z40)</f>
        <v>25</v>
      </c>
    </row>
    <row r="9" spans="2:45" x14ac:dyDescent="0.35">
      <c r="B9" s="30">
        <f>AA14</f>
        <v>70</v>
      </c>
      <c r="C9" s="9">
        <f>AVERAGE(AA16:AA40)</f>
        <v>463.88</v>
      </c>
      <c r="D9" s="9">
        <f>AVERAGE(AB16:AB40)</f>
        <v>27.780880002975394</v>
      </c>
      <c r="E9" s="10">
        <f>AVERAGE(AC16:AC40)</f>
        <v>0</v>
      </c>
      <c r="F9" s="11">
        <f>SUM(AD16:AD40)</f>
        <v>25</v>
      </c>
    </row>
    <row r="10" spans="2:45" x14ac:dyDescent="0.35">
      <c r="B10" s="30">
        <f>AE14</f>
        <v>80</v>
      </c>
      <c r="C10" s="9">
        <f>AVERAGE(AE16:AE40)</f>
        <v>463.88</v>
      </c>
      <c r="D10" s="9">
        <f>AVERAGE(AF16:AF40)</f>
        <v>31.149799718856752</v>
      </c>
      <c r="E10" s="10">
        <f>AVERAGE(AG16:AG40)</f>
        <v>0</v>
      </c>
      <c r="F10" s="11">
        <f>SUM(AH16:AH40)</f>
        <v>25</v>
      </c>
    </row>
    <row r="11" spans="2:45" x14ac:dyDescent="0.35">
      <c r="B11" s="30">
        <f>AI14</f>
        <v>90</v>
      </c>
      <c r="C11" s="9">
        <f>AVERAGE(AI16:AI40)</f>
        <v>463.88</v>
      </c>
      <c r="D11" s="9">
        <f>AVERAGE(AJ16:AJ40)</f>
        <v>34.299519844055091</v>
      </c>
      <c r="E11" s="10">
        <f>AVERAGE(AK16:AK40)</f>
        <v>0</v>
      </c>
      <c r="F11" s="11">
        <f>SUM(AL16:AL40)</f>
        <v>25</v>
      </c>
    </row>
    <row r="12" spans="2:45" x14ac:dyDescent="0.35">
      <c r="B12" s="30">
        <f>AM14</f>
        <v>100</v>
      </c>
      <c r="C12" s="9">
        <f>AVERAGE(AM16:AM40)</f>
        <v>463.88</v>
      </c>
      <c r="D12" s="9">
        <f>AVERAGE(AN16:AN40)</f>
        <v>37.318439846038729</v>
      </c>
      <c r="E12" s="10">
        <f>AVERAGE(AO16:AO40)</f>
        <v>0</v>
      </c>
      <c r="F12" s="11">
        <f>SUM(AP16:AP40)</f>
        <v>25</v>
      </c>
    </row>
    <row r="14" spans="2:45" x14ac:dyDescent="0.35">
      <c r="C14" s="20">
        <v>10</v>
      </c>
      <c r="D14" s="20"/>
      <c r="E14" s="20"/>
      <c r="F14" s="20"/>
      <c r="G14" s="20">
        <v>20</v>
      </c>
      <c r="H14" s="20"/>
      <c r="I14" s="20"/>
      <c r="J14" s="20"/>
      <c r="K14" s="20">
        <v>30</v>
      </c>
      <c r="L14" s="20"/>
      <c r="M14" s="20"/>
      <c r="N14" s="20"/>
      <c r="O14" s="20">
        <v>40</v>
      </c>
      <c r="P14" s="20"/>
      <c r="Q14" s="20"/>
      <c r="R14" s="20"/>
      <c r="S14" s="20">
        <v>50</v>
      </c>
      <c r="T14" s="20"/>
      <c r="U14" s="20"/>
      <c r="V14" s="20"/>
      <c r="W14" s="20">
        <v>60</v>
      </c>
      <c r="X14" s="20"/>
      <c r="Y14" s="20"/>
      <c r="Z14" s="20"/>
      <c r="AA14" s="20">
        <v>70</v>
      </c>
      <c r="AB14" s="20"/>
      <c r="AC14" s="20"/>
      <c r="AD14" s="20"/>
      <c r="AE14" s="20">
        <v>80</v>
      </c>
      <c r="AF14" s="20"/>
      <c r="AG14" s="20"/>
      <c r="AH14" s="20"/>
      <c r="AI14" s="20">
        <v>90</v>
      </c>
      <c r="AJ14" s="20"/>
      <c r="AK14" s="20"/>
      <c r="AL14" s="20"/>
      <c r="AM14" s="20">
        <v>100</v>
      </c>
      <c r="AN14" s="20"/>
      <c r="AO14" s="20"/>
      <c r="AP14" s="20"/>
    </row>
    <row r="15" spans="2:45" x14ac:dyDescent="0.35">
      <c r="B15" s="16" t="s">
        <v>0</v>
      </c>
      <c r="C15" s="16" t="s">
        <v>1</v>
      </c>
      <c r="D15" s="16" t="s">
        <v>2</v>
      </c>
      <c r="E15" s="16" t="s">
        <v>16</v>
      </c>
      <c r="F15" s="16" t="s">
        <v>17</v>
      </c>
      <c r="G15" s="16" t="s">
        <v>1</v>
      </c>
      <c r="H15" s="16" t="s">
        <v>2</v>
      </c>
      <c r="I15" s="16" t="s">
        <v>16</v>
      </c>
      <c r="J15" s="16" t="s">
        <v>17</v>
      </c>
      <c r="K15" s="16" t="s">
        <v>1</v>
      </c>
      <c r="L15" s="16" t="s">
        <v>2</v>
      </c>
      <c r="M15" s="16" t="s">
        <v>16</v>
      </c>
      <c r="N15" s="16" t="s">
        <v>17</v>
      </c>
      <c r="O15" s="16" t="s">
        <v>1</v>
      </c>
      <c r="P15" s="16" t="s">
        <v>2</v>
      </c>
      <c r="Q15" s="16" t="s">
        <v>16</v>
      </c>
      <c r="R15" s="16" t="s">
        <v>17</v>
      </c>
      <c r="S15" s="16" t="s">
        <v>1</v>
      </c>
      <c r="T15" s="16" t="s">
        <v>2</v>
      </c>
      <c r="U15" s="16" t="s">
        <v>16</v>
      </c>
      <c r="V15" s="16" t="s">
        <v>17</v>
      </c>
      <c r="W15" s="16" t="s">
        <v>1</v>
      </c>
      <c r="X15" s="16" t="s">
        <v>2</v>
      </c>
      <c r="Y15" s="16" t="s">
        <v>16</v>
      </c>
      <c r="Z15" s="16" t="s">
        <v>17</v>
      </c>
      <c r="AA15" s="16" t="s">
        <v>1</v>
      </c>
      <c r="AB15" s="16" t="s">
        <v>2</v>
      </c>
      <c r="AC15" s="16" t="s">
        <v>16</v>
      </c>
      <c r="AD15" s="16" t="s">
        <v>17</v>
      </c>
      <c r="AE15" s="16" t="s">
        <v>1</v>
      </c>
      <c r="AF15" s="16" t="s">
        <v>2</v>
      </c>
      <c r="AG15" s="16" t="s">
        <v>16</v>
      </c>
      <c r="AH15" s="16" t="s">
        <v>17</v>
      </c>
      <c r="AI15" s="16" t="s">
        <v>1</v>
      </c>
      <c r="AJ15" s="16" t="s">
        <v>2</v>
      </c>
      <c r="AK15" s="16" t="s">
        <v>16</v>
      </c>
      <c r="AL15" s="16" t="s">
        <v>17</v>
      </c>
      <c r="AM15" s="16" t="s">
        <v>1</v>
      </c>
      <c r="AN15" s="16" t="s">
        <v>2</v>
      </c>
      <c r="AO15" s="16" t="s">
        <v>16</v>
      </c>
      <c r="AP15" s="16" t="s">
        <v>17</v>
      </c>
      <c r="AS15" t="s">
        <v>18</v>
      </c>
    </row>
    <row r="16" spans="2:45" x14ac:dyDescent="0.35">
      <c r="B16" s="15" t="s">
        <v>27</v>
      </c>
      <c r="C16" s="15">
        <v>175</v>
      </c>
      <c r="D16" s="15">
        <v>9.3940000534057599</v>
      </c>
      <c r="E16" s="18">
        <f>(C16-$AS16)/$AS16</f>
        <v>0</v>
      </c>
      <c r="F16" s="15">
        <f>IF(C16=$AS16,1,0)</f>
        <v>1</v>
      </c>
      <c r="G16" s="15">
        <v>175</v>
      </c>
      <c r="H16" s="15">
        <v>13.274999618530201</v>
      </c>
      <c r="I16" s="18">
        <f>(G16-$AS16)/$AS16</f>
        <v>0</v>
      </c>
      <c r="J16" s="15">
        <f>IF(G16=$AS16,1,0)</f>
        <v>1</v>
      </c>
      <c r="K16" s="15">
        <v>175</v>
      </c>
      <c r="L16" s="15">
        <v>18.3649997711181</v>
      </c>
      <c r="M16" s="18">
        <f>(K16-$AS16)/$AS16</f>
        <v>0</v>
      </c>
      <c r="N16" s="15">
        <f>IF(K16=$AS16,1,0)</f>
        <v>1</v>
      </c>
      <c r="O16" s="15">
        <v>175</v>
      </c>
      <c r="P16" s="15">
        <v>22.615999221801701</v>
      </c>
      <c r="Q16" s="18">
        <f>(O16-$AS16)/$AS16</f>
        <v>0</v>
      </c>
      <c r="R16" s="15">
        <f>IF(O16=$AS16,1,0)</f>
        <v>1</v>
      </c>
      <c r="S16" s="15">
        <v>175</v>
      </c>
      <c r="T16" s="15">
        <v>28.6049995422363</v>
      </c>
      <c r="U16" s="18">
        <f>(S16-$AS16)/$AS16</f>
        <v>0</v>
      </c>
      <c r="V16" s="15">
        <f>IF(S16=$AS16,1,0)</f>
        <v>1</v>
      </c>
      <c r="W16" s="15">
        <v>175</v>
      </c>
      <c r="X16" s="15">
        <v>32.659000396728501</v>
      </c>
      <c r="Y16" s="18">
        <f>(W16-$AS16)/$AS16</f>
        <v>0</v>
      </c>
      <c r="Z16" s="15">
        <f>IF(W16=$AS16,1,0)</f>
        <v>1</v>
      </c>
      <c r="AA16" s="15">
        <v>175</v>
      </c>
      <c r="AB16" s="15">
        <v>37.104000091552699</v>
      </c>
      <c r="AC16" s="18">
        <f>(AA16-$AS16)/$AS16</f>
        <v>0</v>
      </c>
      <c r="AD16" s="15">
        <f>IF(AA16=$AS16,1,0)</f>
        <v>1</v>
      </c>
      <c r="AE16" s="15">
        <v>175</v>
      </c>
      <c r="AF16" s="15">
        <v>41.522998809814403</v>
      </c>
      <c r="AG16" s="18">
        <f>(AE16-$AS16)/$AS16</f>
        <v>0</v>
      </c>
      <c r="AH16" s="15">
        <f>IF(AE16=$AS16,1,0)</f>
        <v>1</v>
      </c>
      <c r="AI16" s="15">
        <v>175</v>
      </c>
      <c r="AJ16" s="15">
        <v>47.478000640869098</v>
      </c>
      <c r="AK16" s="18">
        <f>(AI16-$AS16)/$AS16</f>
        <v>0</v>
      </c>
      <c r="AL16" s="15">
        <f>IF(AI16=$AS16,1,0)</f>
        <v>1</v>
      </c>
      <c r="AM16" s="15">
        <v>175</v>
      </c>
      <c r="AN16" s="15">
        <v>53.259998321533203</v>
      </c>
      <c r="AO16" s="18">
        <f>(AM16-$AS16)/$AS16</f>
        <v>0</v>
      </c>
      <c r="AP16" s="15">
        <f>IF(AM16=$AS16,1,0)</f>
        <v>1</v>
      </c>
      <c r="AS16">
        <f>MIN(S16,O16,K16,G16,C16,W16,AA16,AE16,AI16,AM16)</f>
        <v>175</v>
      </c>
    </row>
    <row r="17" spans="2:45" x14ac:dyDescent="0.35">
      <c r="B17" s="15" t="s">
        <v>28</v>
      </c>
      <c r="C17" s="15">
        <v>174</v>
      </c>
      <c r="D17" s="15">
        <v>10.729000091552701</v>
      </c>
      <c r="E17" s="18">
        <f t="shared" ref="E17:E40" si="0">(C17-$AS17)/$AS17</f>
        <v>0</v>
      </c>
      <c r="F17" s="15">
        <f t="shared" ref="F17:F40" si="1">IF(C17=$AS17,1,0)</f>
        <v>1</v>
      </c>
      <c r="G17" s="15">
        <v>174</v>
      </c>
      <c r="H17" s="15">
        <v>16.158000946044901</v>
      </c>
      <c r="I17" s="18">
        <f t="shared" ref="I17:I40" si="2">(G17-$AS17)/$AS17</f>
        <v>0</v>
      </c>
      <c r="J17" s="15">
        <f t="shared" ref="J17:J40" si="3">IF(G17=$AS17,1,0)</f>
        <v>1</v>
      </c>
      <c r="K17" s="15">
        <v>174</v>
      </c>
      <c r="L17" s="15">
        <v>21.270999908447202</v>
      </c>
      <c r="M17" s="18">
        <f t="shared" ref="M17:M40" si="4">(K17-$AS17)/$AS17</f>
        <v>0</v>
      </c>
      <c r="N17" s="15">
        <f t="shared" ref="N17:N40" si="5">IF(K17=$AS17,1,0)</f>
        <v>1</v>
      </c>
      <c r="O17" s="15">
        <v>174</v>
      </c>
      <c r="P17" s="15">
        <v>26.374000549316399</v>
      </c>
      <c r="Q17" s="18">
        <f t="shared" ref="Q17:Q40" si="6">(O17-$AS17)/$AS17</f>
        <v>0</v>
      </c>
      <c r="R17" s="15">
        <f t="shared" ref="R17:R40" si="7">IF(O17=$AS17,1,0)</f>
        <v>1</v>
      </c>
      <c r="S17" s="15">
        <v>174</v>
      </c>
      <c r="T17" s="15">
        <v>31.353000640869102</v>
      </c>
      <c r="U17" s="18">
        <f t="shared" ref="U17:U40" si="8">(S17-$AS17)/$AS17</f>
        <v>0</v>
      </c>
      <c r="V17" s="15">
        <f t="shared" ref="V17:V40" si="9">IF(S17=$AS17,1,0)</f>
        <v>1</v>
      </c>
      <c r="W17" s="15">
        <v>174</v>
      </c>
      <c r="X17" s="15">
        <v>36.533000946044901</v>
      </c>
      <c r="Y17" s="18">
        <f t="shared" ref="Y17:Y40" si="10">(W17-$AS17)/$AS17</f>
        <v>0</v>
      </c>
      <c r="Z17" s="15">
        <f t="shared" ref="Z17:Z40" si="11">IF(W17=$AS17,1,0)</f>
        <v>1</v>
      </c>
      <c r="AA17" s="15">
        <v>174</v>
      </c>
      <c r="AB17" s="15">
        <v>42.169998168945298</v>
      </c>
      <c r="AC17" s="18">
        <f t="shared" ref="AC17:AC40" si="12">(AA17-$AS17)/$AS17</f>
        <v>0</v>
      </c>
      <c r="AD17" s="15">
        <f t="shared" ref="AD17:AD40" si="13">IF(AA17=$AS17,1,0)</f>
        <v>1</v>
      </c>
      <c r="AE17" s="15">
        <v>174</v>
      </c>
      <c r="AF17" s="15">
        <v>46.874000549316399</v>
      </c>
      <c r="AG17" s="18">
        <f t="shared" ref="AG17:AG40" si="14">(AE17-$AS17)/$AS17</f>
        <v>0</v>
      </c>
      <c r="AH17" s="15">
        <f t="shared" ref="AH17:AH40" si="15">IF(AE17=$AS17,1,0)</f>
        <v>1</v>
      </c>
      <c r="AI17" s="15">
        <v>174</v>
      </c>
      <c r="AJ17" s="15">
        <v>52.773998260497997</v>
      </c>
      <c r="AK17" s="18">
        <f t="shared" ref="AK17:AK40" si="16">(AI17-$AS17)/$AS17</f>
        <v>0</v>
      </c>
      <c r="AL17" s="15">
        <f t="shared" ref="AL17:AL40" si="17">IF(AI17=$AS17,1,0)</f>
        <v>1</v>
      </c>
      <c r="AM17" s="15">
        <v>174</v>
      </c>
      <c r="AN17" s="15">
        <v>57.311000823974602</v>
      </c>
      <c r="AO17" s="18">
        <f t="shared" ref="AO17:AO40" si="18">(AM17-$AS17)/$AS17</f>
        <v>0</v>
      </c>
      <c r="AP17" s="15">
        <f t="shared" ref="AP17:AP40" si="19">IF(AM17=$AS17,1,0)</f>
        <v>1</v>
      </c>
      <c r="AS17">
        <f t="shared" ref="AS17:AS40" si="20">MIN(S17,O17,K17,G17,C17,W17,AA17,AE17,AI17,AM17)</f>
        <v>174</v>
      </c>
    </row>
    <row r="18" spans="2:45" x14ac:dyDescent="0.35">
      <c r="B18" s="15" t="s">
        <v>29</v>
      </c>
      <c r="C18" s="15">
        <v>169</v>
      </c>
      <c r="D18" s="15">
        <v>11.798000335693301</v>
      </c>
      <c r="E18" s="18">
        <f t="shared" si="0"/>
        <v>0</v>
      </c>
      <c r="F18" s="15">
        <f t="shared" si="1"/>
        <v>1</v>
      </c>
      <c r="G18" s="15">
        <v>169</v>
      </c>
      <c r="H18" s="15">
        <v>15.6870002746582</v>
      </c>
      <c r="I18" s="18">
        <f t="shared" si="2"/>
        <v>0</v>
      </c>
      <c r="J18" s="15">
        <f t="shared" si="3"/>
        <v>1</v>
      </c>
      <c r="K18" s="15">
        <v>169</v>
      </c>
      <c r="L18" s="15">
        <v>19.6840000152587</v>
      </c>
      <c r="M18" s="18">
        <f t="shared" si="4"/>
        <v>0</v>
      </c>
      <c r="N18" s="15">
        <f t="shared" si="5"/>
        <v>1</v>
      </c>
      <c r="O18" s="15">
        <v>169</v>
      </c>
      <c r="P18" s="15">
        <v>25.419000625610298</v>
      </c>
      <c r="Q18" s="18">
        <f t="shared" si="6"/>
        <v>0</v>
      </c>
      <c r="R18" s="15">
        <f t="shared" si="7"/>
        <v>1</v>
      </c>
      <c r="S18" s="15">
        <v>169</v>
      </c>
      <c r="T18" s="15">
        <v>29.224000930786101</v>
      </c>
      <c r="U18" s="18">
        <f t="shared" si="8"/>
        <v>0</v>
      </c>
      <c r="V18" s="15">
        <f t="shared" si="9"/>
        <v>1</v>
      </c>
      <c r="W18" s="15">
        <v>169</v>
      </c>
      <c r="X18" s="15">
        <v>32.978000640869098</v>
      </c>
      <c r="Y18" s="18">
        <f t="shared" si="10"/>
        <v>0</v>
      </c>
      <c r="Z18" s="15">
        <f t="shared" si="11"/>
        <v>1</v>
      </c>
      <c r="AA18" s="15">
        <v>169</v>
      </c>
      <c r="AB18" s="15">
        <v>37.390998840332003</v>
      </c>
      <c r="AC18" s="18">
        <f t="shared" si="12"/>
        <v>0</v>
      </c>
      <c r="AD18" s="15">
        <f t="shared" si="13"/>
        <v>1</v>
      </c>
      <c r="AE18" s="15">
        <v>169</v>
      </c>
      <c r="AF18" s="15">
        <v>42.2430000305175</v>
      </c>
      <c r="AG18" s="18">
        <f t="shared" si="14"/>
        <v>0</v>
      </c>
      <c r="AH18" s="15">
        <f t="shared" si="15"/>
        <v>1</v>
      </c>
      <c r="AI18" s="15">
        <v>169</v>
      </c>
      <c r="AJ18" s="15">
        <v>46.567001342773402</v>
      </c>
      <c r="AK18" s="18">
        <f t="shared" si="16"/>
        <v>0</v>
      </c>
      <c r="AL18" s="15">
        <f t="shared" si="17"/>
        <v>1</v>
      </c>
      <c r="AM18" s="15">
        <v>169</v>
      </c>
      <c r="AN18" s="15">
        <v>49.645999908447202</v>
      </c>
      <c r="AO18" s="18">
        <f t="shared" si="18"/>
        <v>0</v>
      </c>
      <c r="AP18" s="15">
        <f t="shared" si="19"/>
        <v>1</v>
      </c>
      <c r="AS18">
        <f t="shared" si="20"/>
        <v>169</v>
      </c>
    </row>
    <row r="19" spans="2:45" x14ac:dyDescent="0.35">
      <c r="B19" s="15" t="s">
        <v>30</v>
      </c>
      <c r="C19" s="15">
        <v>167</v>
      </c>
      <c r="D19" s="15">
        <v>9.0600004196166992</v>
      </c>
      <c r="E19" s="18">
        <f t="shared" si="0"/>
        <v>0</v>
      </c>
      <c r="F19" s="15">
        <f t="shared" si="1"/>
        <v>1</v>
      </c>
      <c r="G19" s="15">
        <v>167</v>
      </c>
      <c r="H19" s="15">
        <v>13.529999732971101</v>
      </c>
      <c r="I19" s="18">
        <f t="shared" si="2"/>
        <v>0</v>
      </c>
      <c r="J19" s="15">
        <f t="shared" si="3"/>
        <v>1</v>
      </c>
      <c r="K19" s="15">
        <v>167</v>
      </c>
      <c r="L19" s="15">
        <v>19.452999114990199</v>
      </c>
      <c r="M19" s="18">
        <f t="shared" si="4"/>
        <v>0</v>
      </c>
      <c r="N19" s="15">
        <f t="shared" si="5"/>
        <v>1</v>
      </c>
      <c r="O19" s="15">
        <v>167</v>
      </c>
      <c r="P19" s="15">
        <v>24.181999206542901</v>
      </c>
      <c r="Q19" s="18">
        <f t="shared" si="6"/>
        <v>0</v>
      </c>
      <c r="R19" s="15">
        <f t="shared" si="7"/>
        <v>1</v>
      </c>
      <c r="S19" s="15">
        <v>167</v>
      </c>
      <c r="T19" s="15">
        <v>27.4769992828369</v>
      </c>
      <c r="U19" s="18">
        <f t="shared" si="8"/>
        <v>0</v>
      </c>
      <c r="V19" s="15">
        <f t="shared" si="9"/>
        <v>1</v>
      </c>
      <c r="W19" s="15">
        <v>167</v>
      </c>
      <c r="X19" s="15">
        <v>31.674999237060501</v>
      </c>
      <c r="Y19" s="18">
        <f t="shared" si="10"/>
        <v>0</v>
      </c>
      <c r="Z19" s="15">
        <f t="shared" si="11"/>
        <v>1</v>
      </c>
      <c r="AA19" s="15">
        <v>167</v>
      </c>
      <c r="AB19" s="15">
        <v>35.140998840332003</v>
      </c>
      <c r="AC19" s="18">
        <f t="shared" si="12"/>
        <v>0</v>
      </c>
      <c r="AD19" s="15">
        <f t="shared" si="13"/>
        <v>1</v>
      </c>
      <c r="AE19" s="15">
        <v>167</v>
      </c>
      <c r="AF19" s="15">
        <v>40.009998321533203</v>
      </c>
      <c r="AG19" s="18">
        <f t="shared" si="14"/>
        <v>0</v>
      </c>
      <c r="AH19" s="15">
        <f t="shared" si="15"/>
        <v>1</v>
      </c>
      <c r="AI19" s="15">
        <v>167</v>
      </c>
      <c r="AJ19" s="15">
        <v>44.158000946044901</v>
      </c>
      <c r="AK19" s="18">
        <f t="shared" si="16"/>
        <v>0</v>
      </c>
      <c r="AL19" s="15">
        <f t="shared" si="17"/>
        <v>1</v>
      </c>
      <c r="AM19" s="15">
        <v>167</v>
      </c>
      <c r="AN19" s="15">
        <v>49.161998748779297</v>
      </c>
      <c r="AO19" s="18">
        <f t="shared" si="18"/>
        <v>0</v>
      </c>
      <c r="AP19" s="15">
        <f t="shared" si="19"/>
        <v>1</v>
      </c>
      <c r="AS19">
        <f t="shared" si="20"/>
        <v>167</v>
      </c>
    </row>
    <row r="20" spans="2:45" x14ac:dyDescent="0.35">
      <c r="B20" s="15" t="s">
        <v>31</v>
      </c>
      <c r="C20" s="15">
        <v>114</v>
      </c>
      <c r="D20" s="15">
        <v>0.98400002717971802</v>
      </c>
      <c r="E20" s="18">
        <f t="shared" si="0"/>
        <v>2.7027027027027029E-2</v>
      </c>
      <c r="F20" s="15">
        <f t="shared" si="1"/>
        <v>0</v>
      </c>
      <c r="G20" s="15">
        <v>114</v>
      </c>
      <c r="H20" s="15">
        <v>1.32200002670288</v>
      </c>
      <c r="I20" s="18">
        <f t="shared" si="2"/>
        <v>2.7027027027027029E-2</v>
      </c>
      <c r="J20" s="15">
        <f t="shared" si="3"/>
        <v>0</v>
      </c>
      <c r="K20" s="15">
        <v>114</v>
      </c>
      <c r="L20" s="15">
        <v>1.6820000410079901</v>
      </c>
      <c r="M20" s="18">
        <f t="shared" si="4"/>
        <v>2.7027027027027029E-2</v>
      </c>
      <c r="N20" s="15">
        <f t="shared" si="5"/>
        <v>0</v>
      </c>
      <c r="O20" s="15">
        <v>114</v>
      </c>
      <c r="P20" s="15">
        <v>1.9969999790191599</v>
      </c>
      <c r="Q20" s="18">
        <f t="shared" si="6"/>
        <v>2.7027027027027029E-2</v>
      </c>
      <c r="R20" s="15">
        <f t="shared" si="7"/>
        <v>0</v>
      </c>
      <c r="S20" s="15">
        <v>111</v>
      </c>
      <c r="T20" s="15">
        <v>2.4270000457763601</v>
      </c>
      <c r="U20" s="18">
        <f t="shared" si="8"/>
        <v>0</v>
      </c>
      <c r="V20" s="15">
        <f t="shared" si="9"/>
        <v>1</v>
      </c>
      <c r="W20" s="15">
        <v>111</v>
      </c>
      <c r="X20" s="15">
        <v>2.81200003623962</v>
      </c>
      <c r="Y20" s="18">
        <f t="shared" si="10"/>
        <v>0</v>
      </c>
      <c r="Z20" s="15">
        <f t="shared" si="11"/>
        <v>1</v>
      </c>
      <c r="AA20" s="15">
        <v>111</v>
      </c>
      <c r="AB20" s="15">
        <v>3.1689999103546098</v>
      </c>
      <c r="AC20" s="18">
        <f t="shared" si="12"/>
        <v>0</v>
      </c>
      <c r="AD20" s="15">
        <f t="shared" si="13"/>
        <v>1</v>
      </c>
      <c r="AE20" s="15">
        <v>111</v>
      </c>
      <c r="AF20" s="15">
        <v>3.5520000457763601</v>
      </c>
      <c r="AG20" s="18">
        <f t="shared" si="14"/>
        <v>0</v>
      </c>
      <c r="AH20" s="15">
        <f t="shared" si="15"/>
        <v>1</v>
      </c>
      <c r="AI20" s="15">
        <v>111</v>
      </c>
      <c r="AJ20" s="15">
        <v>3.9270000457763601</v>
      </c>
      <c r="AK20" s="18">
        <f t="shared" si="16"/>
        <v>0</v>
      </c>
      <c r="AL20" s="15">
        <f t="shared" si="17"/>
        <v>1</v>
      </c>
      <c r="AM20" s="15">
        <v>111</v>
      </c>
      <c r="AN20" s="15">
        <v>4.2280001640319798</v>
      </c>
      <c r="AO20" s="18">
        <f t="shared" si="18"/>
        <v>0</v>
      </c>
      <c r="AP20" s="15">
        <f t="shared" si="19"/>
        <v>1</v>
      </c>
      <c r="AS20">
        <f t="shared" si="20"/>
        <v>111</v>
      </c>
    </row>
    <row r="21" spans="2:45" x14ac:dyDescent="0.35">
      <c r="B21" s="15" t="s">
        <v>32</v>
      </c>
      <c r="C21" s="15">
        <v>101</v>
      </c>
      <c r="D21" s="15">
        <v>1.0909999608993499</v>
      </c>
      <c r="E21" s="18">
        <f t="shared" si="0"/>
        <v>0</v>
      </c>
      <c r="F21" s="15">
        <f t="shared" si="1"/>
        <v>1</v>
      </c>
      <c r="G21" s="15">
        <v>101</v>
      </c>
      <c r="H21" s="15">
        <v>1.40100002288818</v>
      </c>
      <c r="I21" s="18">
        <f t="shared" si="2"/>
        <v>0</v>
      </c>
      <c r="J21" s="15">
        <f t="shared" si="3"/>
        <v>1</v>
      </c>
      <c r="K21" s="15">
        <v>101</v>
      </c>
      <c r="L21" s="15">
        <v>1.7829999923705999</v>
      </c>
      <c r="M21" s="18">
        <f t="shared" si="4"/>
        <v>0</v>
      </c>
      <c r="N21" s="15">
        <f t="shared" si="5"/>
        <v>1</v>
      </c>
      <c r="O21" s="15">
        <v>101</v>
      </c>
      <c r="P21" s="15">
        <v>2.1189999580383301</v>
      </c>
      <c r="Q21" s="18">
        <f t="shared" si="6"/>
        <v>0</v>
      </c>
      <c r="R21" s="15">
        <f t="shared" si="7"/>
        <v>1</v>
      </c>
      <c r="S21" s="15">
        <v>101</v>
      </c>
      <c r="T21" s="15">
        <v>2.47300004959106</v>
      </c>
      <c r="U21" s="18">
        <f t="shared" si="8"/>
        <v>0</v>
      </c>
      <c r="V21" s="15">
        <f t="shared" si="9"/>
        <v>1</v>
      </c>
      <c r="W21" s="15">
        <v>101</v>
      </c>
      <c r="X21" s="15">
        <v>2.7699999809265101</v>
      </c>
      <c r="Y21" s="18">
        <f t="shared" si="10"/>
        <v>0</v>
      </c>
      <c r="Z21" s="15">
        <f t="shared" si="11"/>
        <v>1</v>
      </c>
      <c r="AA21" s="15">
        <v>101</v>
      </c>
      <c r="AB21" s="15">
        <v>3.1319999694824201</v>
      </c>
      <c r="AC21" s="18">
        <f t="shared" si="12"/>
        <v>0</v>
      </c>
      <c r="AD21" s="15">
        <f t="shared" si="13"/>
        <v>1</v>
      </c>
      <c r="AE21" s="15">
        <v>101</v>
      </c>
      <c r="AF21" s="15">
        <v>3.5090000629425</v>
      </c>
      <c r="AG21" s="18">
        <f t="shared" si="14"/>
        <v>0</v>
      </c>
      <c r="AH21" s="15">
        <f t="shared" si="15"/>
        <v>1</v>
      </c>
      <c r="AI21" s="15">
        <v>101</v>
      </c>
      <c r="AJ21" s="15">
        <v>3.9400000572204501</v>
      </c>
      <c r="AK21" s="18">
        <f t="shared" si="16"/>
        <v>0</v>
      </c>
      <c r="AL21" s="15">
        <f t="shared" si="17"/>
        <v>1</v>
      </c>
      <c r="AM21" s="15">
        <v>101</v>
      </c>
      <c r="AN21" s="15">
        <v>4.2179999351501403</v>
      </c>
      <c r="AO21" s="18">
        <f t="shared" si="18"/>
        <v>0</v>
      </c>
      <c r="AP21" s="15">
        <f t="shared" si="19"/>
        <v>1</v>
      </c>
      <c r="AS21">
        <f t="shared" si="20"/>
        <v>101</v>
      </c>
    </row>
    <row r="22" spans="2:45" x14ac:dyDescent="0.35">
      <c r="B22" s="15" t="s">
        <v>3</v>
      </c>
      <c r="C22" s="15">
        <v>596</v>
      </c>
      <c r="D22" s="15">
        <v>13.822999954223601</v>
      </c>
      <c r="E22" s="18">
        <f t="shared" si="0"/>
        <v>8.4602368866328256E-3</v>
      </c>
      <c r="F22" s="15">
        <f t="shared" si="1"/>
        <v>0</v>
      </c>
      <c r="G22" s="15">
        <v>596</v>
      </c>
      <c r="H22" s="15">
        <v>19.853000640869102</v>
      </c>
      <c r="I22" s="18">
        <f t="shared" si="2"/>
        <v>8.4602368866328256E-3</v>
      </c>
      <c r="J22" s="15">
        <f t="shared" si="3"/>
        <v>0</v>
      </c>
      <c r="K22" s="15">
        <v>593</v>
      </c>
      <c r="L22" s="15">
        <v>27.406999588012599</v>
      </c>
      <c r="M22" s="18">
        <f t="shared" si="4"/>
        <v>3.3840947546531302E-3</v>
      </c>
      <c r="N22" s="15">
        <f t="shared" si="5"/>
        <v>0</v>
      </c>
      <c r="O22" s="15">
        <v>591</v>
      </c>
      <c r="P22" s="15">
        <v>33.76900100708</v>
      </c>
      <c r="Q22" s="18">
        <f t="shared" si="6"/>
        <v>0</v>
      </c>
      <c r="R22" s="15">
        <f t="shared" si="7"/>
        <v>1</v>
      </c>
      <c r="S22" s="15">
        <v>591</v>
      </c>
      <c r="T22" s="15">
        <v>40.543998718261697</v>
      </c>
      <c r="U22" s="18">
        <f t="shared" si="8"/>
        <v>0</v>
      </c>
      <c r="V22" s="15">
        <f t="shared" si="9"/>
        <v>1</v>
      </c>
      <c r="W22" s="15">
        <v>591</v>
      </c>
      <c r="X22" s="15">
        <v>46.296001434326101</v>
      </c>
      <c r="Y22" s="18">
        <f t="shared" si="10"/>
        <v>0</v>
      </c>
      <c r="Z22" s="15">
        <f t="shared" si="11"/>
        <v>1</v>
      </c>
      <c r="AA22" s="15">
        <v>591</v>
      </c>
      <c r="AB22" s="15">
        <v>53.719001770019503</v>
      </c>
      <c r="AC22" s="18">
        <f t="shared" si="12"/>
        <v>0</v>
      </c>
      <c r="AD22" s="15">
        <f t="shared" si="13"/>
        <v>1</v>
      </c>
      <c r="AE22" s="15">
        <v>591</v>
      </c>
      <c r="AF22" s="15">
        <v>60.005001068115199</v>
      </c>
      <c r="AG22" s="18">
        <f t="shared" si="14"/>
        <v>0</v>
      </c>
      <c r="AH22" s="15">
        <f t="shared" si="15"/>
        <v>1</v>
      </c>
      <c r="AI22" s="15">
        <v>591</v>
      </c>
      <c r="AJ22" s="15">
        <v>67.180000305175696</v>
      </c>
      <c r="AK22" s="18">
        <f t="shared" si="16"/>
        <v>0</v>
      </c>
      <c r="AL22" s="15">
        <f t="shared" si="17"/>
        <v>1</v>
      </c>
      <c r="AM22" s="15">
        <v>591</v>
      </c>
      <c r="AN22" s="15">
        <v>74.644996643066406</v>
      </c>
      <c r="AO22" s="18">
        <f t="shared" si="18"/>
        <v>0</v>
      </c>
      <c r="AP22" s="15">
        <f t="shared" si="19"/>
        <v>1</v>
      </c>
      <c r="AS22">
        <f t="shared" si="20"/>
        <v>591</v>
      </c>
    </row>
    <row r="23" spans="2:45" x14ac:dyDescent="0.35">
      <c r="B23" s="15" t="s">
        <v>35</v>
      </c>
      <c r="C23" s="15">
        <v>718</v>
      </c>
      <c r="D23" s="15">
        <v>7.4679999351501403</v>
      </c>
      <c r="E23" s="18">
        <f t="shared" si="0"/>
        <v>0</v>
      </c>
      <c r="F23" s="15">
        <f t="shared" si="1"/>
        <v>1</v>
      </c>
      <c r="G23" s="15">
        <v>718</v>
      </c>
      <c r="H23" s="15">
        <v>9.0530004501342702</v>
      </c>
      <c r="I23" s="18">
        <f t="shared" si="2"/>
        <v>0</v>
      </c>
      <c r="J23" s="15">
        <f t="shared" si="3"/>
        <v>1</v>
      </c>
      <c r="K23" s="15">
        <v>718</v>
      </c>
      <c r="L23" s="15">
        <v>10.763999938964799</v>
      </c>
      <c r="M23" s="18">
        <f t="shared" si="4"/>
        <v>0</v>
      </c>
      <c r="N23" s="15">
        <f t="shared" si="5"/>
        <v>1</v>
      </c>
      <c r="O23" s="15">
        <v>718</v>
      </c>
      <c r="P23" s="15">
        <v>12.338999748229901</v>
      </c>
      <c r="Q23" s="18">
        <f t="shared" si="6"/>
        <v>0</v>
      </c>
      <c r="R23" s="15">
        <f t="shared" si="7"/>
        <v>1</v>
      </c>
      <c r="S23" s="15">
        <v>718</v>
      </c>
      <c r="T23" s="15">
        <v>14.1510000228881</v>
      </c>
      <c r="U23" s="18">
        <f t="shared" si="8"/>
        <v>0</v>
      </c>
      <c r="V23" s="15">
        <f t="shared" si="9"/>
        <v>1</v>
      </c>
      <c r="W23" s="15">
        <v>718</v>
      </c>
      <c r="X23" s="15">
        <v>15.777000427246</v>
      </c>
      <c r="Y23" s="18">
        <f t="shared" si="10"/>
        <v>0</v>
      </c>
      <c r="Z23" s="15">
        <f t="shared" si="11"/>
        <v>1</v>
      </c>
      <c r="AA23" s="15">
        <v>718</v>
      </c>
      <c r="AB23" s="15">
        <v>17.250999450683501</v>
      </c>
      <c r="AC23" s="18">
        <f t="shared" si="12"/>
        <v>0</v>
      </c>
      <c r="AD23" s="15">
        <f t="shared" si="13"/>
        <v>1</v>
      </c>
      <c r="AE23" s="15">
        <v>718</v>
      </c>
      <c r="AF23" s="15">
        <v>19.580999374389599</v>
      </c>
      <c r="AG23" s="18">
        <f t="shared" si="14"/>
        <v>0</v>
      </c>
      <c r="AH23" s="15">
        <f t="shared" si="15"/>
        <v>1</v>
      </c>
      <c r="AI23" s="15">
        <v>718</v>
      </c>
      <c r="AJ23" s="15">
        <v>21.378999710083001</v>
      </c>
      <c r="AK23" s="18">
        <f t="shared" si="16"/>
        <v>0</v>
      </c>
      <c r="AL23" s="15">
        <f t="shared" si="17"/>
        <v>1</v>
      </c>
      <c r="AM23" s="15">
        <v>718</v>
      </c>
      <c r="AN23" s="15">
        <v>24.122999191284102</v>
      </c>
      <c r="AO23" s="18">
        <f t="shared" si="18"/>
        <v>0</v>
      </c>
      <c r="AP23" s="15">
        <f t="shared" si="19"/>
        <v>1</v>
      </c>
      <c r="AS23">
        <f t="shared" si="20"/>
        <v>718</v>
      </c>
    </row>
    <row r="24" spans="2:45" x14ac:dyDescent="0.35">
      <c r="B24" s="15" t="s">
        <v>4</v>
      </c>
      <c r="C24" s="15">
        <v>461</v>
      </c>
      <c r="D24" s="15">
        <v>8.4989995956420898</v>
      </c>
      <c r="E24" s="18">
        <f t="shared" si="0"/>
        <v>0</v>
      </c>
      <c r="F24" s="15">
        <f t="shared" si="1"/>
        <v>1</v>
      </c>
      <c r="G24" s="15">
        <v>461</v>
      </c>
      <c r="H24" s="15">
        <v>10.7550001144409</v>
      </c>
      <c r="I24" s="18">
        <f t="shared" si="2"/>
        <v>0</v>
      </c>
      <c r="J24" s="15">
        <f t="shared" si="3"/>
        <v>1</v>
      </c>
      <c r="K24" s="15">
        <v>461</v>
      </c>
      <c r="L24" s="15">
        <v>12.546999931335399</v>
      </c>
      <c r="M24" s="18">
        <f t="shared" si="4"/>
        <v>0</v>
      </c>
      <c r="N24" s="15">
        <f t="shared" si="5"/>
        <v>1</v>
      </c>
      <c r="O24" s="15">
        <v>461</v>
      </c>
      <c r="P24" s="15">
        <v>14.2019996643066</v>
      </c>
      <c r="Q24" s="18">
        <f t="shared" si="6"/>
        <v>0</v>
      </c>
      <c r="R24" s="15">
        <f t="shared" si="7"/>
        <v>1</v>
      </c>
      <c r="S24" s="15">
        <v>461</v>
      </c>
      <c r="T24" s="15">
        <v>16.222999572753899</v>
      </c>
      <c r="U24" s="18">
        <f t="shared" si="8"/>
        <v>0</v>
      </c>
      <c r="V24" s="15">
        <f t="shared" si="9"/>
        <v>1</v>
      </c>
      <c r="W24" s="15">
        <v>461</v>
      </c>
      <c r="X24" s="15">
        <v>18.856000900268501</v>
      </c>
      <c r="Y24" s="18">
        <f t="shared" si="10"/>
        <v>0</v>
      </c>
      <c r="Z24" s="15">
        <f t="shared" si="11"/>
        <v>1</v>
      </c>
      <c r="AA24" s="15">
        <v>461</v>
      </c>
      <c r="AB24" s="15">
        <v>21.0090007781982</v>
      </c>
      <c r="AC24" s="18">
        <f t="shared" si="12"/>
        <v>0</v>
      </c>
      <c r="AD24" s="15">
        <f t="shared" si="13"/>
        <v>1</v>
      </c>
      <c r="AE24" s="15">
        <v>461</v>
      </c>
      <c r="AF24" s="15">
        <v>22.820999145507798</v>
      </c>
      <c r="AG24" s="18">
        <f t="shared" si="14"/>
        <v>0</v>
      </c>
      <c r="AH24" s="15">
        <f t="shared" si="15"/>
        <v>1</v>
      </c>
      <c r="AI24" s="15">
        <v>461</v>
      </c>
      <c r="AJ24" s="15">
        <v>24.712999343871999</v>
      </c>
      <c r="AK24" s="18">
        <f t="shared" si="16"/>
        <v>0</v>
      </c>
      <c r="AL24" s="15">
        <f t="shared" si="17"/>
        <v>1</v>
      </c>
      <c r="AM24" s="15">
        <v>461</v>
      </c>
      <c r="AN24" s="15">
        <v>26.183000564575099</v>
      </c>
      <c r="AO24" s="18">
        <f t="shared" si="18"/>
        <v>0</v>
      </c>
      <c r="AP24" s="15">
        <f t="shared" si="19"/>
        <v>1</v>
      </c>
      <c r="AS24">
        <f t="shared" si="20"/>
        <v>461</v>
      </c>
    </row>
    <row r="25" spans="2:45" x14ac:dyDescent="0.35">
      <c r="B25" s="15" t="s">
        <v>5</v>
      </c>
      <c r="C25" s="15">
        <v>269</v>
      </c>
      <c r="D25" s="15">
        <v>5.1310000419616699</v>
      </c>
      <c r="E25" s="18">
        <f t="shared" si="0"/>
        <v>0</v>
      </c>
      <c r="F25" s="15">
        <f t="shared" si="1"/>
        <v>1</v>
      </c>
      <c r="G25" s="15">
        <v>269</v>
      </c>
      <c r="H25" s="15">
        <v>6.6599998474120996</v>
      </c>
      <c r="I25" s="18">
        <f t="shared" si="2"/>
        <v>0</v>
      </c>
      <c r="J25" s="15">
        <f t="shared" si="3"/>
        <v>1</v>
      </c>
      <c r="K25" s="15">
        <v>269</v>
      </c>
      <c r="L25" s="15">
        <v>8.4449996948242099</v>
      </c>
      <c r="M25" s="18">
        <f t="shared" si="4"/>
        <v>0</v>
      </c>
      <c r="N25" s="15">
        <f t="shared" si="5"/>
        <v>1</v>
      </c>
      <c r="O25" s="15">
        <v>269</v>
      </c>
      <c r="P25" s="15">
        <v>10.4409999847412</v>
      </c>
      <c r="Q25" s="18">
        <f t="shared" si="6"/>
        <v>0</v>
      </c>
      <c r="R25" s="15">
        <f t="shared" si="7"/>
        <v>1</v>
      </c>
      <c r="S25" s="15">
        <v>269</v>
      </c>
      <c r="T25" s="15">
        <v>11.994000434875399</v>
      </c>
      <c r="U25" s="18">
        <f t="shared" si="8"/>
        <v>0</v>
      </c>
      <c r="V25" s="15">
        <f t="shared" si="9"/>
        <v>1</v>
      </c>
      <c r="W25" s="15">
        <v>269</v>
      </c>
      <c r="X25" s="15">
        <v>14.074999809265099</v>
      </c>
      <c r="Y25" s="18">
        <f t="shared" si="10"/>
        <v>0</v>
      </c>
      <c r="Z25" s="15">
        <f t="shared" si="11"/>
        <v>1</v>
      </c>
      <c r="AA25" s="15">
        <v>269</v>
      </c>
      <c r="AB25" s="15">
        <v>15.763999938964799</v>
      </c>
      <c r="AC25" s="18">
        <f t="shared" si="12"/>
        <v>0</v>
      </c>
      <c r="AD25" s="15">
        <f t="shared" si="13"/>
        <v>1</v>
      </c>
      <c r="AE25" s="15">
        <v>269</v>
      </c>
      <c r="AF25" s="15">
        <v>17.740999221801701</v>
      </c>
      <c r="AG25" s="18">
        <f t="shared" si="14"/>
        <v>0</v>
      </c>
      <c r="AH25" s="15">
        <f t="shared" si="15"/>
        <v>1</v>
      </c>
      <c r="AI25" s="15">
        <v>269</v>
      </c>
      <c r="AJ25" s="15">
        <v>19.3619995117187</v>
      </c>
      <c r="AK25" s="18">
        <f t="shared" si="16"/>
        <v>0</v>
      </c>
      <c r="AL25" s="15">
        <f t="shared" si="17"/>
        <v>1</v>
      </c>
      <c r="AM25" s="15">
        <v>269</v>
      </c>
      <c r="AN25" s="15">
        <v>21.294000625610298</v>
      </c>
      <c r="AO25" s="18">
        <f t="shared" si="18"/>
        <v>0</v>
      </c>
      <c r="AP25" s="15">
        <f t="shared" si="19"/>
        <v>1</v>
      </c>
      <c r="AS25">
        <f t="shared" si="20"/>
        <v>269</v>
      </c>
    </row>
    <row r="26" spans="2:45" x14ac:dyDescent="0.35">
      <c r="B26" s="15" t="s">
        <v>6</v>
      </c>
      <c r="C26" s="15">
        <v>703</v>
      </c>
      <c r="D26" s="15">
        <v>3.8340001106262198</v>
      </c>
      <c r="E26" s="18">
        <f t="shared" si="0"/>
        <v>4.2857142857142859E-3</v>
      </c>
      <c r="F26" s="15">
        <f t="shared" si="1"/>
        <v>0</v>
      </c>
      <c r="G26" s="15">
        <v>703</v>
      </c>
      <c r="H26" s="15">
        <v>4.4869999885559002</v>
      </c>
      <c r="I26" s="18">
        <f t="shared" si="2"/>
        <v>4.2857142857142859E-3</v>
      </c>
      <c r="J26" s="15">
        <f t="shared" si="3"/>
        <v>0</v>
      </c>
      <c r="K26" s="15">
        <v>700</v>
      </c>
      <c r="L26" s="15">
        <v>5.5489997863769496</v>
      </c>
      <c r="M26" s="18">
        <f t="shared" si="4"/>
        <v>0</v>
      </c>
      <c r="N26" s="15">
        <f t="shared" si="5"/>
        <v>1</v>
      </c>
      <c r="O26" s="15">
        <v>700</v>
      </c>
      <c r="P26" s="15">
        <v>6.6589999198913503</v>
      </c>
      <c r="Q26" s="18">
        <f t="shared" si="6"/>
        <v>0</v>
      </c>
      <c r="R26" s="15">
        <f t="shared" si="7"/>
        <v>1</v>
      </c>
      <c r="S26" s="15">
        <v>700</v>
      </c>
      <c r="T26" s="15">
        <v>7.8470001220703098</v>
      </c>
      <c r="U26" s="18">
        <f t="shared" si="8"/>
        <v>0</v>
      </c>
      <c r="V26" s="15">
        <f t="shared" si="9"/>
        <v>1</v>
      </c>
      <c r="W26" s="15">
        <v>700</v>
      </c>
      <c r="X26" s="15">
        <v>8.9399995803833008</v>
      </c>
      <c r="Y26" s="18">
        <f t="shared" si="10"/>
        <v>0</v>
      </c>
      <c r="Z26" s="15">
        <f t="shared" si="11"/>
        <v>1</v>
      </c>
      <c r="AA26" s="15">
        <v>700</v>
      </c>
      <c r="AB26" s="15">
        <v>10.090999603271401</v>
      </c>
      <c r="AC26" s="18">
        <f t="shared" si="12"/>
        <v>0</v>
      </c>
      <c r="AD26" s="15">
        <f t="shared" si="13"/>
        <v>1</v>
      </c>
      <c r="AE26" s="15">
        <v>700</v>
      </c>
      <c r="AF26" s="15">
        <v>11.1529998779296</v>
      </c>
      <c r="AG26" s="18">
        <f t="shared" si="14"/>
        <v>0</v>
      </c>
      <c r="AH26" s="15">
        <f t="shared" si="15"/>
        <v>1</v>
      </c>
      <c r="AI26" s="15">
        <v>700</v>
      </c>
      <c r="AJ26" s="15">
        <v>12.3190002441406</v>
      </c>
      <c r="AK26" s="18">
        <f t="shared" si="16"/>
        <v>0</v>
      </c>
      <c r="AL26" s="15">
        <f t="shared" si="17"/>
        <v>1</v>
      </c>
      <c r="AM26" s="15">
        <v>700</v>
      </c>
      <c r="AN26" s="15">
        <v>13.375</v>
      </c>
      <c r="AO26" s="18">
        <f t="shared" si="18"/>
        <v>0</v>
      </c>
      <c r="AP26" s="15">
        <f t="shared" si="19"/>
        <v>1</v>
      </c>
      <c r="AS26">
        <f t="shared" si="20"/>
        <v>700</v>
      </c>
    </row>
    <row r="27" spans="2:45" x14ac:dyDescent="0.35">
      <c r="B27" s="15" t="s">
        <v>7</v>
      </c>
      <c r="C27" s="15">
        <v>1058</v>
      </c>
      <c r="D27" s="15">
        <v>36.689998626708899</v>
      </c>
      <c r="E27" s="18">
        <f t="shared" si="0"/>
        <v>1.9267822736030827E-2</v>
      </c>
      <c r="F27" s="15">
        <f t="shared" si="1"/>
        <v>0</v>
      </c>
      <c r="G27" s="15">
        <v>1058</v>
      </c>
      <c r="H27" s="15">
        <v>54.580001831054602</v>
      </c>
      <c r="I27" s="18">
        <f t="shared" si="2"/>
        <v>1.9267822736030827E-2</v>
      </c>
      <c r="J27" s="15">
        <f t="shared" si="3"/>
        <v>0</v>
      </c>
      <c r="K27" s="15">
        <v>1058</v>
      </c>
      <c r="L27" s="15">
        <v>70.035003662109304</v>
      </c>
      <c r="M27" s="18">
        <f t="shared" si="4"/>
        <v>1.9267822736030827E-2</v>
      </c>
      <c r="N27" s="15">
        <f t="shared" si="5"/>
        <v>0</v>
      </c>
      <c r="O27" s="15">
        <v>1058</v>
      </c>
      <c r="P27" s="15">
        <v>84.742996215820298</v>
      </c>
      <c r="Q27" s="18">
        <f t="shared" si="6"/>
        <v>1.9267822736030827E-2</v>
      </c>
      <c r="R27" s="15">
        <f t="shared" si="7"/>
        <v>0</v>
      </c>
      <c r="S27" s="15">
        <v>1049</v>
      </c>
      <c r="T27" s="15">
        <v>102.481002807617</v>
      </c>
      <c r="U27" s="18">
        <f t="shared" si="8"/>
        <v>1.0597302504816955E-2</v>
      </c>
      <c r="V27" s="15">
        <f t="shared" si="9"/>
        <v>0</v>
      </c>
      <c r="W27" s="15">
        <v>1038</v>
      </c>
      <c r="X27" s="15">
        <v>120.58999633789</v>
      </c>
      <c r="Y27" s="18">
        <f t="shared" si="10"/>
        <v>0</v>
      </c>
      <c r="Z27" s="15">
        <f t="shared" si="11"/>
        <v>1</v>
      </c>
      <c r="AA27" s="15">
        <v>1038</v>
      </c>
      <c r="AB27" s="15">
        <v>139.093002319335</v>
      </c>
      <c r="AC27" s="18">
        <f t="shared" si="12"/>
        <v>0</v>
      </c>
      <c r="AD27" s="15">
        <f t="shared" si="13"/>
        <v>1</v>
      </c>
      <c r="AE27" s="15">
        <v>1038</v>
      </c>
      <c r="AF27" s="15">
        <v>161.98599243164</v>
      </c>
      <c r="AG27" s="18">
        <f t="shared" si="14"/>
        <v>0</v>
      </c>
      <c r="AH27" s="15">
        <f t="shared" si="15"/>
        <v>1</v>
      </c>
      <c r="AI27" s="15">
        <v>1038</v>
      </c>
      <c r="AJ27" s="15">
        <v>178.01499938964801</v>
      </c>
      <c r="AK27" s="18">
        <f t="shared" si="16"/>
        <v>0</v>
      </c>
      <c r="AL27" s="15">
        <f t="shared" si="17"/>
        <v>1</v>
      </c>
      <c r="AM27" s="15">
        <v>1038</v>
      </c>
      <c r="AN27" s="15">
        <v>193.84100341796801</v>
      </c>
      <c r="AO27" s="18">
        <f t="shared" si="18"/>
        <v>0</v>
      </c>
      <c r="AP27" s="15">
        <f t="shared" si="19"/>
        <v>1</v>
      </c>
      <c r="AS27">
        <f t="shared" si="20"/>
        <v>1038</v>
      </c>
    </row>
    <row r="28" spans="2:45" x14ac:dyDescent="0.35">
      <c r="B28" s="15" t="s">
        <v>8</v>
      </c>
      <c r="C28" s="15">
        <v>481</v>
      </c>
      <c r="D28" s="15">
        <v>25.656000137329102</v>
      </c>
      <c r="E28" s="18">
        <f t="shared" si="0"/>
        <v>8.385744234800839E-3</v>
      </c>
      <c r="F28" s="15">
        <f t="shared" si="1"/>
        <v>0</v>
      </c>
      <c r="G28" s="15">
        <v>481</v>
      </c>
      <c r="H28" s="15">
        <v>34.755001068115199</v>
      </c>
      <c r="I28" s="18">
        <f t="shared" si="2"/>
        <v>8.385744234800839E-3</v>
      </c>
      <c r="J28" s="15">
        <f t="shared" si="3"/>
        <v>0</v>
      </c>
      <c r="K28" s="15">
        <v>481</v>
      </c>
      <c r="L28" s="15">
        <v>43.721000671386697</v>
      </c>
      <c r="M28" s="18">
        <f t="shared" si="4"/>
        <v>8.385744234800839E-3</v>
      </c>
      <c r="N28" s="15">
        <f t="shared" si="5"/>
        <v>0</v>
      </c>
      <c r="O28" s="15">
        <v>477</v>
      </c>
      <c r="P28" s="15">
        <v>54.136001586913999</v>
      </c>
      <c r="Q28" s="18">
        <f t="shared" si="6"/>
        <v>0</v>
      </c>
      <c r="R28" s="15">
        <f t="shared" si="7"/>
        <v>1</v>
      </c>
      <c r="S28" s="15">
        <v>477</v>
      </c>
      <c r="T28" s="15">
        <v>66.130996704101506</v>
      </c>
      <c r="U28" s="18">
        <f t="shared" si="8"/>
        <v>0</v>
      </c>
      <c r="V28" s="15">
        <f t="shared" si="9"/>
        <v>1</v>
      </c>
      <c r="W28" s="15">
        <v>477</v>
      </c>
      <c r="X28" s="15">
        <v>73.652000427246094</v>
      </c>
      <c r="Y28" s="18">
        <f t="shared" si="10"/>
        <v>0</v>
      </c>
      <c r="Z28" s="15">
        <f t="shared" si="11"/>
        <v>1</v>
      </c>
      <c r="AA28" s="15">
        <v>477</v>
      </c>
      <c r="AB28" s="15">
        <v>86.261001586914006</v>
      </c>
      <c r="AC28" s="18">
        <f t="shared" si="12"/>
        <v>0</v>
      </c>
      <c r="AD28" s="15">
        <f t="shared" si="13"/>
        <v>1</v>
      </c>
      <c r="AE28" s="15">
        <v>477</v>
      </c>
      <c r="AF28" s="15">
        <v>94.676002502441406</v>
      </c>
      <c r="AG28" s="18">
        <f t="shared" si="14"/>
        <v>0</v>
      </c>
      <c r="AH28" s="15">
        <f t="shared" si="15"/>
        <v>1</v>
      </c>
      <c r="AI28" s="15">
        <v>477</v>
      </c>
      <c r="AJ28" s="15">
        <v>103.032997131347</v>
      </c>
      <c r="AK28" s="18">
        <f t="shared" si="16"/>
        <v>0</v>
      </c>
      <c r="AL28" s="15">
        <f t="shared" si="17"/>
        <v>1</v>
      </c>
      <c r="AM28" s="15">
        <v>477</v>
      </c>
      <c r="AN28" s="15">
        <v>112.30799865722599</v>
      </c>
      <c r="AO28" s="18">
        <f t="shared" si="18"/>
        <v>0</v>
      </c>
      <c r="AP28" s="15">
        <f t="shared" si="19"/>
        <v>1</v>
      </c>
      <c r="AS28">
        <f t="shared" si="20"/>
        <v>477</v>
      </c>
    </row>
    <row r="29" spans="2:45" x14ac:dyDescent="0.35">
      <c r="B29" s="15" t="s">
        <v>9</v>
      </c>
      <c r="C29" s="15">
        <v>867</v>
      </c>
      <c r="D29" s="15">
        <v>16.423000335693299</v>
      </c>
      <c r="E29" s="18">
        <f t="shared" si="0"/>
        <v>0</v>
      </c>
      <c r="F29" s="15">
        <f t="shared" si="1"/>
        <v>1</v>
      </c>
      <c r="G29" s="15">
        <v>867</v>
      </c>
      <c r="H29" s="15">
        <v>19.7560005187988</v>
      </c>
      <c r="I29" s="18">
        <f t="shared" si="2"/>
        <v>0</v>
      </c>
      <c r="J29" s="15">
        <f t="shared" si="3"/>
        <v>1</v>
      </c>
      <c r="K29" s="15">
        <v>867</v>
      </c>
      <c r="L29" s="15">
        <v>23.118999481201101</v>
      </c>
      <c r="M29" s="18">
        <f t="shared" si="4"/>
        <v>0</v>
      </c>
      <c r="N29" s="15">
        <f t="shared" si="5"/>
        <v>1</v>
      </c>
      <c r="O29" s="15">
        <v>867</v>
      </c>
      <c r="P29" s="15">
        <v>26.389999389648398</v>
      </c>
      <c r="Q29" s="18">
        <f t="shared" si="6"/>
        <v>0</v>
      </c>
      <c r="R29" s="15">
        <f t="shared" si="7"/>
        <v>1</v>
      </c>
      <c r="S29" s="15">
        <v>867</v>
      </c>
      <c r="T29" s="15">
        <v>29.454999923706001</v>
      </c>
      <c r="U29" s="18">
        <f t="shared" si="8"/>
        <v>0</v>
      </c>
      <c r="V29" s="15">
        <f t="shared" si="9"/>
        <v>1</v>
      </c>
      <c r="W29" s="15">
        <v>867</v>
      </c>
      <c r="X29" s="15">
        <v>32.470001220703097</v>
      </c>
      <c r="Y29" s="18">
        <f t="shared" si="10"/>
        <v>0</v>
      </c>
      <c r="Z29" s="15">
        <f t="shared" si="11"/>
        <v>1</v>
      </c>
      <c r="AA29" s="15">
        <v>867</v>
      </c>
      <c r="AB29" s="15">
        <v>35.411998748779297</v>
      </c>
      <c r="AC29" s="18">
        <f t="shared" si="12"/>
        <v>0</v>
      </c>
      <c r="AD29" s="15">
        <f t="shared" si="13"/>
        <v>1</v>
      </c>
      <c r="AE29" s="15">
        <v>867</v>
      </c>
      <c r="AF29" s="15">
        <v>38.373001098632798</v>
      </c>
      <c r="AG29" s="18">
        <f t="shared" si="14"/>
        <v>0</v>
      </c>
      <c r="AH29" s="15">
        <f t="shared" si="15"/>
        <v>1</v>
      </c>
      <c r="AI29" s="15">
        <v>867</v>
      </c>
      <c r="AJ29" s="15">
        <v>41.411998748779297</v>
      </c>
      <c r="AK29" s="18">
        <f t="shared" si="16"/>
        <v>0</v>
      </c>
      <c r="AL29" s="15">
        <f t="shared" si="17"/>
        <v>1</v>
      </c>
      <c r="AM29" s="15">
        <v>867</v>
      </c>
      <c r="AN29" s="15">
        <v>43.3549995422363</v>
      </c>
      <c r="AO29" s="18">
        <f t="shared" si="18"/>
        <v>0</v>
      </c>
      <c r="AP29" s="15">
        <f t="shared" si="19"/>
        <v>1</v>
      </c>
      <c r="AS29">
        <f t="shared" si="20"/>
        <v>867</v>
      </c>
    </row>
    <row r="30" spans="2:45" x14ac:dyDescent="0.35">
      <c r="B30" s="15" t="s">
        <v>10</v>
      </c>
      <c r="C30" s="15">
        <v>312</v>
      </c>
      <c r="D30" s="15">
        <v>7.1589999198913503</v>
      </c>
      <c r="E30" s="18">
        <f t="shared" si="0"/>
        <v>3.2154340836012861E-3</v>
      </c>
      <c r="F30" s="15">
        <f t="shared" si="1"/>
        <v>0</v>
      </c>
      <c r="G30" s="15">
        <v>311</v>
      </c>
      <c r="H30" s="15">
        <v>10.229000091552701</v>
      </c>
      <c r="I30" s="18">
        <f t="shared" si="2"/>
        <v>0</v>
      </c>
      <c r="J30" s="15">
        <f t="shared" si="3"/>
        <v>1</v>
      </c>
      <c r="K30" s="15">
        <v>311</v>
      </c>
      <c r="L30" s="15">
        <v>14.0710000991821</v>
      </c>
      <c r="M30" s="18">
        <f t="shared" si="4"/>
        <v>0</v>
      </c>
      <c r="N30" s="15">
        <f t="shared" si="5"/>
        <v>1</v>
      </c>
      <c r="O30" s="15">
        <v>311</v>
      </c>
      <c r="P30" s="15">
        <v>17.945999145507798</v>
      </c>
      <c r="Q30" s="18">
        <f t="shared" si="6"/>
        <v>0</v>
      </c>
      <c r="R30" s="15">
        <f t="shared" si="7"/>
        <v>1</v>
      </c>
      <c r="S30" s="15">
        <v>311</v>
      </c>
      <c r="T30" s="15">
        <v>21.360000610351499</v>
      </c>
      <c r="U30" s="18">
        <f t="shared" si="8"/>
        <v>0</v>
      </c>
      <c r="V30" s="15">
        <f t="shared" si="9"/>
        <v>1</v>
      </c>
      <c r="W30" s="15">
        <v>311</v>
      </c>
      <c r="X30" s="15">
        <v>24.905000686645501</v>
      </c>
      <c r="Y30" s="18">
        <f t="shared" si="10"/>
        <v>0</v>
      </c>
      <c r="Z30" s="15">
        <f t="shared" si="11"/>
        <v>1</v>
      </c>
      <c r="AA30" s="15">
        <v>311</v>
      </c>
      <c r="AB30" s="15">
        <v>27.965000152587798</v>
      </c>
      <c r="AC30" s="18">
        <f t="shared" si="12"/>
        <v>0</v>
      </c>
      <c r="AD30" s="15">
        <f t="shared" si="13"/>
        <v>1</v>
      </c>
      <c r="AE30" s="15">
        <v>311</v>
      </c>
      <c r="AF30" s="15">
        <v>31.548000335693299</v>
      </c>
      <c r="AG30" s="18">
        <f t="shared" si="14"/>
        <v>0</v>
      </c>
      <c r="AH30" s="15">
        <f t="shared" si="15"/>
        <v>1</v>
      </c>
      <c r="AI30" s="15">
        <v>311</v>
      </c>
      <c r="AJ30" s="15">
        <v>35.172000885009702</v>
      </c>
      <c r="AK30" s="18">
        <f t="shared" si="16"/>
        <v>0</v>
      </c>
      <c r="AL30" s="15">
        <f t="shared" si="17"/>
        <v>1</v>
      </c>
      <c r="AM30" s="15">
        <v>311</v>
      </c>
      <c r="AN30" s="15">
        <v>37.8680000305175</v>
      </c>
      <c r="AO30" s="18">
        <f t="shared" si="18"/>
        <v>0</v>
      </c>
      <c r="AP30" s="15">
        <f t="shared" si="19"/>
        <v>1</v>
      </c>
      <c r="AS30">
        <f t="shared" si="20"/>
        <v>311</v>
      </c>
    </row>
    <row r="31" spans="2:45" x14ac:dyDescent="0.35">
      <c r="B31" s="15" t="s">
        <v>36</v>
      </c>
      <c r="C31" s="15">
        <v>827</v>
      </c>
      <c r="D31" s="15">
        <v>9.4630002975463796</v>
      </c>
      <c r="E31" s="18">
        <f t="shared" si="0"/>
        <v>0</v>
      </c>
      <c r="F31" s="15">
        <f t="shared" si="1"/>
        <v>1</v>
      </c>
      <c r="G31" s="15">
        <v>827</v>
      </c>
      <c r="H31" s="15">
        <v>11.6269998550415</v>
      </c>
      <c r="I31" s="18">
        <f t="shared" si="2"/>
        <v>0</v>
      </c>
      <c r="J31" s="15">
        <f t="shared" si="3"/>
        <v>1</v>
      </c>
      <c r="K31" s="15">
        <v>827</v>
      </c>
      <c r="L31" s="15">
        <v>13.486000061035099</v>
      </c>
      <c r="M31" s="18">
        <f t="shared" si="4"/>
        <v>0</v>
      </c>
      <c r="N31" s="15">
        <f t="shared" si="5"/>
        <v>1</v>
      </c>
      <c r="O31" s="15">
        <v>827</v>
      </c>
      <c r="P31" s="15">
        <v>15.6510000228881</v>
      </c>
      <c r="Q31" s="18">
        <f t="shared" si="6"/>
        <v>0</v>
      </c>
      <c r="R31" s="15">
        <f t="shared" si="7"/>
        <v>1</v>
      </c>
      <c r="S31" s="15">
        <v>827</v>
      </c>
      <c r="T31" s="15">
        <v>17.836999893188398</v>
      </c>
      <c r="U31" s="18">
        <f t="shared" si="8"/>
        <v>0</v>
      </c>
      <c r="V31" s="15">
        <f t="shared" si="9"/>
        <v>1</v>
      </c>
      <c r="W31" s="15">
        <v>827</v>
      </c>
      <c r="X31" s="15">
        <v>19.798000335693299</v>
      </c>
      <c r="Y31" s="18">
        <f t="shared" si="10"/>
        <v>0</v>
      </c>
      <c r="Z31" s="15">
        <f t="shared" si="11"/>
        <v>1</v>
      </c>
      <c r="AA31" s="15">
        <v>827</v>
      </c>
      <c r="AB31" s="15">
        <v>22.0160007476806</v>
      </c>
      <c r="AC31" s="18">
        <f t="shared" si="12"/>
        <v>0</v>
      </c>
      <c r="AD31" s="15">
        <f t="shared" si="13"/>
        <v>1</v>
      </c>
      <c r="AE31" s="15">
        <v>827</v>
      </c>
      <c r="AF31" s="15">
        <v>23.995000839233398</v>
      </c>
      <c r="AG31" s="18">
        <f t="shared" si="14"/>
        <v>0</v>
      </c>
      <c r="AH31" s="15">
        <f t="shared" si="15"/>
        <v>1</v>
      </c>
      <c r="AI31" s="15">
        <v>827</v>
      </c>
      <c r="AJ31" s="15">
        <v>25.8059997558593</v>
      </c>
      <c r="AK31" s="18">
        <f t="shared" si="16"/>
        <v>0</v>
      </c>
      <c r="AL31" s="15">
        <f t="shared" si="17"/>
        <v>1</v>
      </c>
      <c r="AM31" s="15">
        <v>827</v>
      </c>
      <c r="AN31" s="15">
        <v>27.412000656127901</v>
      </c>
      <c r="AO31" s="18">
        <f t="shared" si="18"/>
        <v>0</v>
      </c>
      <c r="AP31" s="15">
        <f t="shared" si="19"/>
        <v>1</v>
      </c>
      <c r="AS31">
        <f t="shared" si="20"/>
        <v>827</v>
      </c>
    </row>
    <row r="32" spans="2:45" x14ac:dyDescent="0.35">
      <c r="B32" s="15" t="s">
        <v>19</v>
      </c>
      <c r="C32" s="15">
        <v>508</v>
      </c>
      <c r="D32" s="15">
        <v>7.4019999504089302</v>
      </c>
      <c r="E32" s="18">
        <f t="shared" si="0"/>
        <v>0</v>
      </c>
      <c r="F32" s="15">
        <f t="shared" si="1"/>
        <v>1</v>
      </c>
      <c r="G32" s="15">
        <v>508</v>
      </c>
      <c r="H32" s="15">
        <v>8.9510002136230398</v>
      </c>
      <c r="I32" s="18">
        <f t="shared" si="2"/>
        <v>0</v>
      </c>
      <c r="J32" s="15">
        <f t="shared" si="3"/>
        <v>1</v>
      </c>
      <c r="K32" s="15">
        <v>508</v>
      </c>
      <c r="L32" s="15">
        <v>10.579999923706</v>
      </c>
      <c r="M32" s="18">
        <f t="shared" si="4"/>
        <v>0</v>
      </c>
      <c r="N32" s="15">
        <f t="shared" si="5"/>
        <v>1</v>
      </c>
      <c r="O32" s="15">
        <v>508</v>
      </c>
      <c r="P32" s="15">
        <v>12.3769998550415</v>
      </c>
      <c r="Q32" s="18">
        <f t="shared" si="6"/>
        <v>0</v>
      </c>
      <c r="R32" s="15">
        <f t="shared" si="7"/>
        <v>1</v>
      </c>
      <c r="S32" s="15">
        <v>508</v>
      </c>
      <c r="T32" s="15">
        <v>13.9770002365112</v>
      </c>
      <c r="U32" s="18">
        <f t="shared" si="8"/>
        <v>0</v>
      </c>
      <c r="V32" s="15">
        <f t="shared" si="9"/>
        <v>1</v>
      </c>
      <c r="W32" s="15">
        <v>508</v>
      </c>
      <c r="X32" s="15">
        <v>15.5159997940063</v>
      </c>
      <c r="Y32" s="18">
        <f t="shared" si="10"/>
        <v>0</v>
      </c>
      <c r="Z32" s="15">
        <f t="shared" si="11"/>
        <v>1</v>
      </c>
      <c r="AA32" s="15">
        <v>508</v>
      </c>
      <c r="AB32" s="15">
        <v>17.142999649047798</v>
      </c>
      <c r="AC32" s="18">
        <f t="shared" si="12"/>
        <v>0</v>
      </c>
      <c r="AD32" s="15">
        <f t="shared" si="13"/>
        <v>1</v>
      </c>
      <c r="AE32" s="15">
        <v>508</v>
      </c>
      <c r="AF32" s="15">
        <v>18.7759990692138</v>
      </c>
      <c r="AG32" s="18">
        <f t="shared" si="14"/>
        <v>0</v>
      </c>
      <c r="AH32" s="15">
        <f t="shared" si="15"/>
        <v>1</v>
      </c>
      <c r="AI32" s="15">
        <v>508</v>
      </c>
      <c r="AJ32" s="15">
        <v>20.115999221801701</v>
      </c>
      <c r="AK32" s="18">
        <f t="shared" si="16"/>
        <v>0</v>
      </c>
      <c r="AL32" s="15">
        <f t="shared" si="17"/>
        <v>1</v>
      </c>
      <c r="AM32" s="15">
        <v>508</v>
      </c>
      <c r="AN32" s="15">
        <v>21.566999435424801</v>
      </c>
      <c r="AO32" s="18">
        <f t="shared" si="18"/>
        <v>0</v>
      </c>
      <c r="AP32" s="15">
        <f t="shared" si="19"/>
        <v>1</v>
      </c>
      <c r="AS32">
        <f t="shared" si="20"/>
        <v>508</v>
      </c>
    </row>
    <row r="33" spans="2:45" x14ac:dyDescent="0.35">
      <c r="B33" s="15" t="s">
        <v>11</v>
      </c>
      <c r="C33" s="15">
        <v>309</v>
      </c>
      <c r="D33" s="15">
        <v>4.1550002098083496</v>
      </c>
      <c r="E33" s="18">
        <f t="shared" si="0"/>
        <v>6.5146579804560263E-3</v>
      </c>
      <c r="F33" s="15">
        <f t="shared" si="1"/>
        <v>0</v>
      </c>
      <c r="G33" s="15">
        <v>309</v>
      </c>
      <c r="H33" s="15">
        <v>5.0269999504089302</v>
      </c>
      <c r="I33" s="18">
        <f t="shared" si="2"/>
        <v>6.5146579804560263E-3</v>
      </c>
      <c r="J33" s="15">
        <f t="shared" si="3"/>
        <v>0</v>
      </c>
      <c r="K33" s="15">
        <v>307</v>
      </c>
      <c r="L33" s="15">
        <v>6.2620000839233398</v>
      </c>
      <c r="M33" s="18">
        <f t="shared" si="4"/>
        <v>0</v>
      </c>
      <c r="N33" s="15">
        <f t="shared" si="5"/>
        <v>1</v>
      </c>
      <c r="O33" s="15">
        <v>307</v>
      </c>
      <c r="P33" s="15">
        <v>7.4439997673034597</v>
      </c>
      <c r="Q33" s="18">
        <f t="shared" si="6"/>
        <v>0</v>
      </c>
      <c r="R33" s="15">
        <f t="shared" si="7"/>
        <v>1</v>
      </c>
      <c r="S33" s="15">
        <v>307</v>
      </c>
      <c r="T33" s="15">
        <v>8.5220003128051705</v>
      </c>
      <c r="U33" s="18">
        <f t="shared" si="8"/>
        <v>0</v>
      </c>
      <c r="V33" s="15">
        <f t="shared" si="9"/>
        <v>1</v>
      </c>
      <c r="W33" s="15">
        <v>307</v>
      </c>
      <c r="X33" s="15">
        <v>9.7320003509521396</v>
      </c>
      <c r="Y33" s="18">
        <f t="shared" si="10"/>
        <v>0</v>
      </c>
      <c r="Z33" s="15">
        <f t="shared" si="11"/>
        <v>1</v>
      </c>
      <c r="AA33" s="15">
        <v>307</v>
      </c>
      <c r="AB33" s="15">
        <v>10.824999809265099</v>
      </c>
      <c r="AC33" s="18">
        <f t="shared" si="12"/>
        <v>0</v>
      </c>
      <c r="AD33" s="15">
        <f t="shared" si="13"/>
        <v>1</v>
      </c>
      <c r="AE33" s="15">
        <v>307</v>
      </c>
      <c r="AF33" s="15">
        <v>11.9619998931884</v>
      </c>
      <c r="AG33" s="18">
        <f t="shared" si="14"/>
        <v>0</v>
      </c>
      <c r="AH33" s="15">
        <f t="shared" si="15"/>
        <v>1</v>
      </c>
      <c r="AI33" s="15">
        <v>307</v>
      </c>
      <c r="AJ33" s="15">
        <v>13.048000335693301</v>
      </c>
      <c r="AK33" s="18">
        <f t="shared" si="16"/>
        <v>0</v>
      </c>
      <c r="AL33" s="15">
        <f t="shared" si="17"/>
        <v>1</v>
      </c>
      <c r="AM33" s="15">
        <v>307</v>
      </c>
      <c r="AN33" s="15">
        <v>13.937999725341699</v>
      </c>
      <c r="AO33" s="18">
        <f t="shared" si="18"/>
        <v>0</v>
      </c>
      <c r="AP33" s="15">
        <f t="shared" si="19"/>
        <v>1</v>
      </c>
      <c r="AS33">
        <f t="shared" si="20"/>
        <v>307</v>
      </c>
    </row>
    <row r="34" spans="2:45" x14ac:dyDescent="0.35">
      <c r="B34" s="15" t="s">
        <v>12</v>
      </c>
      <c r="C34" s="15">
        <v>686</v>
      </c>
      <c r="D34" s="15">
        <v>5.7800002098083496</v>
      </c>
      <c r="E34" s="18">
        <f t="shared" si="0"/>
        <v>0</v>
      </c>
      <c r="F34" s="15">
        <f t="shared" si="1"/>
        <v>1</v>
      </c>
      <c r="G34" s="15">
        <v>686</v>
      </c>
      <c r="H34" s="15">
        <v>7.5570001602172798</v>
      </c>
      <c r="I34" s="18">
        <f t="shared" si="2"/>
        <v>0</v>
      </c>
      <c r="J34" s="15">
        <f t="shared" si="3"/>
        <v>1</v>
      </c>
      <c r="K34" s="15">
        <v>686</v>
      </c>
      <c r="L34" s="15">
        <v>9.5389995574951101</v>
      </c>
      <c r="M34" s="18">
        <f t="shared" si="4"/>
        <v>0</v>
      </c>
      <c r="N34" s="15">
        <f t="shared" si="5"/>
        <v>1</v>
      </c>
      <c r="O34" s="15">
        <v>686</v>
      </c>
      <c r="P34" s="15">
        <v>11.8500003814697</v>
      </c>
      <c r="Q34" s="18">
        <f t="shared" si="6"/>
        <v>0</v>
      </c>
      <c r="R34" s="15">
        <f t="shared" si="7"/>
        <v>1</v>
      </c>
      <c r="S34" s="15">
        <v>686</v>
      </c>
      <c r="T34" s="15">
        <v>13.621999740600501</v>
      </c>
      <c r="U34" s="18">
        <f t="shared" si="8"/>
        <v>0</v>
      </c>
      <c r="V34" s="15">
        <f t="shared" si="9"/>
        <v>1</v>
      </c>
      <c r="W34" s="15">
        <v>686</v>
      </c>
      <c r="X34" s="15">
        <v>15.5769996643066</v>
      </c>
      <c r="Y34" s="18">
        <f t="shared" si="10"/>
        <v>0</v>
      </c>
      <c r="Z34" s="15">
        <f t="shared" si="11"/>
        <v>1</v>
      </c>
      <c r="AA34" s="15">
        <v>686</v>
      </c>
      <c r="AB34" s="15">
        <v>17.816999435424801</v>
      </c>
      <c r="AC34" s="18">
        <f t="shared" si="12"/>
        <v>0</v>
      </c>
      <c r="AD34" s="15">
        <f t="shared" si="13"/>
        <v>1</v>
      </c>
      <c r="AE34" s="15">
        <v>686</v>
      </c>
      <c r="AF34" s="15">
        <v>19.923000335693299</v>
      </c>
      <c r="AG34" s="18">
        <f t="shared" si="14"/>
        <v>0</v>
      </c>
      <c r="AH34" s="15">
        <f t="shared" si="15"/>
        <v>1</v>
      </c>
      <c r="AI34" s="15">
        <v>686</v>
      </c>
      <c r="AJ34" s="15">
        <v>21.649000167846602</v>
      </c>
      <c r="AK34" s="18">
        <f t="shared" si="16"/>
        <v>0</v>
      </c>
      <c r="AL34" s="15">
        <f t="shared" si="17"/>
        <v>1</v>
      </c>
      <c r="AM34" s="15">
        <v>686</v>
      </c>
      <c r="AN34" s="15">
        <v>23.041999816894499</v>
      </c>
      <c r="AO34" s="18">
        <f t="shared" si="18"/>
        <v>0</v>
      </c>
      <c r="AP34" s="15">
        <f t="shared" si="19"/>
        <v>1</v>
      </c>
      <c r="AS34">
        <f t="shared" si="20"/>
        <v>686</v>
      </c>
    </row>
    <row r="35" spans="2:45" x14ac:dyDescent="0.35">
      <c r="B35" s="15" t="s">
        <v>13</v>
      </c>
      <c r="C35" s="15">
        <v>500</v>
      </c>
      <c r="D35" s="15">
        <v>5.0599999427795401</v>
      </c>
      <c r="E35" s="18">
        <f t="shared" si="0"/>
        <v>0</v>
      </c>
      <c r="F35" s="15">
        <f t="shared" si="1"/>
        <v>1</v>
      </c>
      <c r="G35" s="15">
        <v>500</v>
      </c>
      <c r="H35" s="15">
        <v>7.2449998855590803</v>
      </c>
      <c r="I35" s="18">
        <f t="shared" si="2"/>
        <v>0</v>
      </c>
      <c r="J35" s="15">
        <f t="shared" si="3"/>
        <v>1</v>
      </c>
      <c r="K35" s="15">
        <v>500</v>
      </c>
      <c r="L35" s="15">
        <v>9.1140003204345703</v>
      </c>
      <c r="M35" s="18">
        <f t="shared" si="4"/>
        <v>0</v>
      </c>
      <c r="N35" s="15">
        <f t="shared" si="5"/>
        <v>1</v>
      </c>
      <c r="O35" s="15">
        <v>500</v>
      </c>
      <c r="P35" s="15">
        <v>11.175000190734799</v>
      </c>
      <c r="Q35" s="18">
        <f t="shared" si="6"/>
        <v>0</v>
      </c>
      <c r="R35" s="15">
        <f t="shared" si="7"/>
        <v>1</v>
      </c>
      <c r="S35" s="15">
        <v>500</v>
      </c>
      <c r="T35" s="15">
        <v>13.0950002670288</v>
      </c>
      <c r="U35" s="18">
        <f t="shared" si="8"/>
        <v>0</v>
      </c>
      <c r="V35" s="15">
        <f t="shared" si="9"/>
        <v>1</v>
      </c>
      <c r="W35" s="15">
        <v>500</v>
      </c>
      <c r="X35" s="15">
        <v>15.395000457763601</v>
      </c>
      <c r="Y35" s="18">
        <f t="shared" si="10"/>
        <v>0</v>
      </c>
      <c r="Z35" s="15">
        <f t="shared" si="11"/>
        <v>1</v>
      </c>
      <c r="AA35" s="15">
        <v>500</v>
      </c>
      <c r="AB35" s="15">
        <v>17.326000213623001</v>
      </c>
      <c r="AC35" s="18">
        <f t="shared" si="12"/>
        <v>0</v>
      </c>
      <c r="AD35" s="15">
        <f t="shared" si="13"/>
        <v>1</v>
      </c>
      <c r="AE35" s="15">
        <v>500</v>
      </c>
      <c r="AF35" s="15">
        <v>19.049999237060501</v>
      </c>
      <c r="AG35" s="18">
        <f t="shared" si="14"/>
        <v>0</v>
      </c>
      <c r="AH35" s="15">
        <f t="shared" si="15"/>
        <v>1</v>
      </c>
      <c r="AI35" s="15">
        <v>500</v>
      </c>
      <c r="AJ35" s="15">
        <v>21.246999740600501</v>
      </c>
      <c r="AK35" s="18">
        <f t="shared" si="16"/>
        <v>0</v>
      </c>
      <c r="AL35" s="15">
        <f t="shared" si="17"/>
        <v>1</v>
      </c>
      <c r="AM35" s="15">
        <v>500</v>
      </c>
      <c r="AN35" s="15">
        <v>23.063999176025298</v>
      </c>
      <c r="AO35" s="18">
        <f t="shared" si="18"/>
        <v>0</v>
      </c>
      <c r="AP35" s="15">
        <f t="shared" si="19"/>
        <v>1</v>
      </c>
      <c r="AS35">
        <f t="shared" si="20"/>
        <v>500</v>
      </c>
    </row>
    <row r="36" spans="2:45" x14ac:dyDescent="0.35">
      <c r="B36" s="15" t="s">
        <v>37</v>
      </c>
      <c r="C36" s="15">
        <v>382</v>
      </c>
      <c r="D36" s="15">
        <v>3.99600005149841</v>
      </c>
      <c r="E36" s="18">
        <f t="shared" si="0"/>
        <v>0</v>
      </c>
      <c r="F36" s="15">
        <f t="shared" si="1"/>
        <v>1</v>
      </c>
      <c r="G36" s="15">
        <v>382</v>
      </c>
      <c r="H36" s="15">
        <v>5.8289999961853001</v>
      </c>
      <c r="I36" s="18">
        <f t="shared" si="2"/>
        <v>0</v>
      </c>
      <c r="J36" s="15">
        <f t="shared" si="3"/>
        <v>1</v>
      </c>
      <c r="K36" s="15">
        <v>382</v>
      </c>
      <c r="L36" s="15">
        <v>7.1950001716613698</v>
      </c>
      <c r="M36" s="18">
        <f t="shared" si="4"/>
        <v>0</v>
      </c>
      <c r="N36" s="15">
        <f t="shared" si="5"/>
        <v>1</v>
      </c>
      <c r="O36" s="15">
        <v>382</v>
      </c>
      <c r="P36" s="15">
        <v>8.9530000686645508</v>
      </c>
      <c r="Q36" s="18">
        <f t="shared" si="6"/>
        <v>0</v>
      </c>
      <c r="R36" s="15">
        <f t="shared" si="7"/>
        <v>1</v>
      </c>
      <c r="S36" s="15">
        <v>382</v>
      </c>
      <c r="T36" s="15">
        <v>10.3940000534057</v>
      </c>
      <c r="U36" s="18">
        <f t="shared" si="8"/>
        <v>0</v>
      </c>
      <c r="V36" s="15">
        <f t="shared" si="9"/>
        <v>1</v>
      </c>
      <c r="W36" s="15">
        <v>382</v>
      </c>
      <c r="X36" s="15">
        <v>12.390000343322701</v>
      </c>
      <c r="Y36" s="18">
        <f t="shared" si="10"/>
        <v>0</v>
      </c>
      <c r="Z36" s="15">
        <f t="shared" si="11"/>
        <v>1</v>
      </c>
      <c r="AA36" s="15">
        <v>382</v>
      </c>
      <c r="AB36" s="15">
        <v>14.3350000381469</v>
      </c>
      <c r="AC36" s="18">
        <f t="shared" si="12"/>
        <v>0</v>
      </c>
      <c r="AD36" s="15">
        <f t="shared" si="13"/>
        <v>1</v>
      </c>
      <c r="AE36" s="15">
        <v>382</v>
      </c>
      <c r="AF36" s="15">
        <v>16.162000656127901</v>
      </c>
      <c r="AG36" s="18">
        <f t="shared" si="14"/>
        <v>0</v>
      </c>
      <c r="AH36" s="15">
        <f t="shared" si="15"/>
        <v>1</v>
      </c>
      <c r="AI36" s="15">
        <v>382</v>
      </c>
      <c r="AJ36" s="15">
        <v>17.954999923706001</v>
      </c>
      <c r="AK36" s="18">
        <f t="shared" si="16"/>
        <v>0</v>
      </c>
      <c r="AL36" s="15">
        <f t="shared" si="17"/>
        <v>1</v>
      </c>
      <c r="AM36" s="15">
        <v>382</v>
      </c>
      <c r="AN36" s="15">
        <v>20.238000869750898</v>
      </c>
      <c r="AO36" s="18">
        <f t="shared" si="18"/>
        <v>0</v>
      </c>
      <c r="AP36" s="15">
        <f t="shared" si="19"/>
        <v>1</v>
      </c>
      <c r="AS36">
        <f t="shared" si="20"/>
        <v>382</v>
      </c>
    </row>
    <row r="37" spans="2:45" x14ac:dyDescent="0.35">
      <c r="B37" s="15" t="s">
        <v>38</v>
      </c>
      <c r="C37" s="15">
        <v>581</v>
      </c>
      <c r="D37" s="15">
        <v>4.2090001106262198</v>
      </c>
      <c r="E37" s="18">
        <f t="shared" si="0"/>
        <v>0</v>
      </c>
      <c r="F37" s="15">
        <f t="shared" si="1"/>
        <v>1</v>
      </c>
      <c r="G37" s="15">
        <v>581</v>
      </c>
      <c r="H37" s="15">
        <v>5.06599998474121</v>
      </c>
      <c r="I37" s="18">
        <f t="shared" si="2"/>
        <v>0</v>
      </c>
      <c r="J37" s="15">
        <f t="shared" si="3"/>
        <v>1</v>
      </c>
      <c r="K37" s="15">
        <v>581</v>
      </c>
      <c r="L37" s="15">
        <v>5.9899997711181596</v>
      </c>
      <c r="M37" s="18">
        <f t="shared" si="4"/>
        <v>0</v>
      </c>
      <c r="N37" s="15">
        <f t="shared" si="5"/>
        <v>1</v>
      </c>
      <c r="O37" s="15">
        <v>581</v>
      </c>
      <c r="P37" s="15">
        <v>6.8839998245239196</v>
      </c>
      <c r="Q37" s="18">
        <f t="shared" si="6"/>
        <v>0</v>
      </c>
      <c r="R37" s="15">
        <f t="shared" si="7"/>
        <v>1</v>
      </c>
      <c r="S37" s="15">
        <v>581</v>
      </c>
      <c r="T37" s="15">
        <v>7.82200002670288</v>
      </c>
      <c r="U37" s="18">
        <f t="shared" si="8"/>
        <v>0</v>
      </c>
      <c r="V37" s="15">
        <f t="shared" si="9"/>
        <v>1</v>
      </c>
      <c r="W37" s="15">
        <v>581</v>
      </c>
      <c r="X37" s="15">
        <v>8.6599998474121094</v>
      </c>
      <c r="Y37" s="18">
        <f t="shared" si="10"/>
        <v>0</v>
      </c>
      <c r="Z37" s="15">
        <f t="shared" si="11"/>
        <v>1</v>
      </c>
      <c r="AA37" s="15">
        <v>581</v>
      </c>
      <c r="AB37" s="15">
        <v>9.7089996337890607</v>
      </c>
      <c r="AC37" s="18">
        <f t="shared" si="12"/>
        <v>0</v>
      </c>
      <c r="AD37" s="15">
        <f t="shared" si="13"/>
        <v>1</v>
      </c>
      <c r="AE37" s="15">
        <v>581</v>
      </c>
      <c r="AF37" s="15">
        <v>10.567999839782701</v>
      </c>
      <c r="AG37" s="18">
        <f t="shared" si="14"/>
        <v>0</v>
      </c>
      <c r="AH37" s="15">
        <f t="shared" si="15"/>
        <v>1</v>
      </c>
      <c r="AI37" s="15">
        <v>581</v>
      </c>
      <c r="AJ37" s="15">
        <v>11.545000076293899</v>
      </c>
      <c r="AK37" s="18">
        <f t="shared" si="16"/>
        <v>0</v>
      </c>
      <c r="AL37" s="15">
        <f t="shared" si="17"/>
        <v>1</v>
      </c>
      <c r="AM37" s="15">
        <v>581</v>
      </c>
      <c r="AN37" s="15">
        <v>12.392000198364199</v>
      </c>
      <c r="AO37" s="18">
        <f t="shared" si="18"/>
        <v>0</v>
      </c>
      <c r="AP37" s="15">
        <f t="shared" si="19"/>
        <v>1</v>
      </c>
      <c r="AS37">
        <f t="shared" si="20"/>
        <v>581</v>
      </c>
    </row>
    <row r="38" spans="2:45" x14ac:dyDescent="0.35">
      <c r="B38" s="15" t="s">
        <v>14</v>
      </c>
      <c r="C38" s="15">
        <v>540</v>
      </c>
      <c r="D38" s="15">
        <v>3.7579998970031698</v>
      </c>
      <c r="E38" s="18">
        <f t="shared" si="0"/>
        <v>0</v>
      </c>
      <c r="F38" s="15">
        <f t="shared" si="1"/>
        <v>1</v>
      </c>
      <c r="G38" s="15">
        <v>540</v>
      </c>
      <c r="H38" s="15">
        <v>4.8759999275207502</v>
      </c>
      <c r="I38" s="18">
        <f t="shared" si="2"/>
        <v>0</v>
      </c>
      <c r="J38" s="15">
        <f t="shared" si="3"/>
        <v>1</v>
      </c>
      <c r="K38" s="15">
        <v>540</v>
      </c>
      <c r="L38" s="15">
        <v>5.8600001335143999</v>
      </c>
      <c r="M38" s="18">
        <f t="shared" si="4"/>
        <v>0</v>
      </c>
      <c r="N38" s="15">
        <f t="shared" si="5"/>
        <v>1</v>
      </c>
      <c r="O38" s="15">
        <v>540</v>
      </c>
      <c r="P38" s="15">
        <v>6.8239998817443803</v>
      </c>
      <c r="Q38" s="18">
        <f t="shared" si="6"/>
        <v>0</v>
      </c>
      <c r="R38" s="15">
        <f t="shared" si="7"/>
        <v>1</v>
      </c>
      <c r="S38" s="15">
        <v>540</v>
      </c>
      <c r="T38" s="15">
        <v>7.5890002250671298</v>
      </c>
      <c r="U38" s="18">
        <f t="shared" si="8"/>
        <v>0</v>
      </c>
      <c r="V38" s="15">
        <f t="shared" si="9"/>
        <v>1</v>
      </c>
      <c r="W38" s="15">
        <v>540</v>
      </c>
      <c r="X38" s="15">
        <v>8.65699958801269</v>
      </c>
      <c r="Y38" s="18">
        <f t="shared" si="10"/>
        <v>0</v>
      </c>
      <c r="Z38" s="15">
        <f t="shared" si="11"/>
        <v>1</v>
      </c>
      <c r="AA38" s="15">
        <v>540</v>
      </c>
      <c r="AB38" s="15">
        <v>9.5930004119872994</v>
      </c>
      <c r="AC38" s="18">
        <f t="shared" si="12"/>
        <v>0</v>
      </c>
      <c r="AD38" s="15">
        <f t="shared" si="13"/>
        <v>1</v>
      </c>
      <c r="AE38" s="15">
        <v>540</v>
      </c>
      <c r="AF38" s="15">
        <v>10.637000083923301</v>
      </c>
      <c r="AG38" s="18">
        <f t="shared" si="14"/>
        <v>0</v>
      </c>
      <c r="AH38" s="15">
        <f t="shared" si="15"/>
        <v>1</v>
      </c>
      <c r="AI38" s="15">
        <v>540</v>
      </c>
      <c r="AJ38" s="15">
        <v>11.4770002365112</v>
      </c>
      <c r="AK38" s="18">
        <f t="shared" si="16"/>
        <v>0</v>
      </c>
      <c r="AL38" s="15">
        <f t="shared" si="17"/>
        <v>1</v>
      </c>
      <c r="AM38" s="15">
        <v>540</v>
      </c>
      <c r="AN38" s="15">
        <v>12.3009996414184</v>
      </c>
      <c r="AO38" s="18">
        <f t="shared" si="18"/>
        <v>0</v>
      </c>
      <c r="AP38" s="15">
        <f t="shared" si="19"/>
        <v>1</v>
      </c>
      <c r="AS38">
        <f t="shared" si="20"/>
        <v>540</v>
      </c>
    </row>
    <row r="39" spans="2:45" x14ac:dyDescent="0.35">
      <c r="B39" s="15" t="s">
        <v>20</v>
      </c>
      <c r="C39" s="15">
        <v>366</v>
      </c>
      <c r="D39" s="15">
        <v>3.0079998970031698</v>
      </c>
      <c r="E39" s="18">
        <f t="shared" si="0"/>
        <v>0</v>
      </c>
      <c r="F39" s="15">
        <f t="shared" si="1"/>
        <v>1</v>
      </c>
      <c r="G39" s="15">
        <v>366</v>
      </c>
      <c r="H39" s="15">
        <v>3.5889999866485498</v>
      </c>
      <c r="I39" s="18">
        <f t="shared" si="2"/>
        <v>0</v>
      </c>
      <c r="J39" s="15">
        <f t="shared" si="3"/>
        <v>1</v>
      </c>
      <c r="K39" s="15">
        <v>366</v>
      </c>
      <c r="L39" s="15">
        <v>4.1620001792907697</v>
      </c>
      <c r="M39" s="18">
        <f t="shared" si="4"/>
        <v>0</v>
      </c>
      <c r="N39" s="15">
        <f t="shared" si="5"/>
        <v>1</v>
      </c>
      <c r="O39" s="15">
        <v>366</v>
      </c>
      <c r="P39" s="15">
        <v>4.9229998588562003</v>
      </c>
      <c r="Q39" s="18">
        <f t="shared" si="6"/>
        <v>0</v>
      </c>
      <c r="R39" s="15">
        <f t="shared" si="7"/>
        <v>1</v>
      </c>
      <c r="S39" s="15">
        <v>366</v>
      </c>
      <c r="T39" s="15">
        <v>5.6449999809265101</v>
      </c>
      <c r="U39" s="18">
        <f t="shared" si="8"/>
        <v>0</v>
      </c>
      <c r="V39" s="15">
        <f t="shared" si="9"/>
        <v>1</v>
      </c>
      <c r="W39" s="15">
        <v>366</v>
      </c>
      <c r="X39" s="15">
        <v>6.27600002288818</v>
      </c>
      <c r="Y39" s="18">
        <f t="shared" si="10"/>
        <v>0</v>
      </c>
      <c r="Z39" s="15">
        <f t="shared" si="11"/>
        <v>1</v>
      </c>
      <c r="AA39" s="15">
        <v>366</v>
      </c>
      <c r="AB39" s="15">
        <v>6.94600009918212</v>
      </c>
      <c r="AC39" s="18">
        <f t="shared" si="12"/>
        <v>0</v>
      </c>
      <c r="AD39" s="15">
        <f t="shared" si="13"/>
        <v>1</v>
      </c>
      <c r="AE39" s="15">
        <v>366</v>
      </c>
      <c r="AF39" s="15">
        <v>7.5859999656677202</v>
      </c>
      <c r="AG39" s="18">
        <f t="shared" si="14"/>
        <v>0</v>
      </c>
      <c r="AH39" s="15">
        <f t="shared" si="15"/>
        <v>1</v>
      </c>
      <c r="AI39" s="15">
        <v>366</v>
      </c>
      <c r="AJ39" s="15">
        <v>8.3229999542236293</v>
      </c>
      <c r="AK39" s="18">
        <f t="shared" si="16"/>
        <v>0</v>
      </c>
      <c r="AL39" s="15">
        <f t="shared" si="17"/>
        <v>1</v>
      </c>
      <c r="AM39" s="15">
        <v>366</v>
      </c>
      <c r="AN39" s="15">
        <v>8.9770002365112305</v>
      </c>
      <c r="AO39" s="18">
        <f t="shared" si="18"/>
        <v>0</v>
      </c>
      <c r="AP39" s="15">
        <f t="shared" si="19"/>
        <v>1</v>
      </c>
      <c r="AS39">
        <f t="shared" si="20"/>
        <v>366</v>
      </c>
    </row>
    <row r="40" spans="2:45" x14ac:dyDescent="0.35">
      <c r="B40" s="15" t="s">
        <v>15</v>
      </c>
      <c r="C40" s="15">
        <v>571</v>
      </c>
      <c r="D40" s="15">
        <v>1.78999996185302</v>
      </c>
      <c r="E40" s="18">
        <f t="shared" si="0"/>
        <v>0</v>
      </c>
      <c r="F40" s="15">
        <f t="shared" si="1"/>
        <v>1</v>
      </c>
      <c r="G40" s="15">
        <v>571</v>
      </c>
      <c r="H40" s="15">
        <v>2.1949999332427899</v>
      </c>
      <c r="I40" s="18">
        <f t="shared" si="2"/>
        <v>0</v>
      </c>
      <c r="J40" s="15">
        <f t="shared" si="3"/>
        <v>1</v>
      </c>
      <c r="K40" s="15">
        <v>571</v>
      </c>
      <c r="L40" s="15">
        <v>2.5950000286102202</v>
      </c>
      <c r="M40" s="18">
        <f t="shared" si="4"/>
        <v>0</v>
      </c>
      <c r="N40" s="15">
        <f t="shared" si="5"/>
        <v>1</v>
      </c>
      <c r="O40" s="15">
        <v>571</v>
      </c>
      <c r="P40" s="15">
        <v>2.98600006103515</v>
      </c>
      <c r="Q40" s="18">
        <f t="shared" si="6"/>
        <v>0</v>
      </c>
      <c r="R40" s="15">
        <f t="shared" si="7"/>
        <v>1</v>
      </c>
      <c r="S40" s="15">
        <v>571</v>
      </c>
      <c r="T40" s="15">
        <v>3.36700010299682</v>
      </c>
      <c r="U40" s="18">
        <f t="shared" si="8"/>
        <v>0</v>
      </c>
      <c r="V40" s="15">
        <f t="shared" si="9"/>
        <v>1</v>
      </c>
      <c r="W40" s="15">
        <v>571</v>
      </c>
      <c r="X40" s="15">
        <v>3.7709999084472599</v>
      </c>
      <c r="Y40" s="18">
        <f t="shared" si="10"/>
        <v>0</v>
      </c>
      <c r="Z40" s="15">
        <f t="shared" si="11"/>
        <v>1</v>
      </c>
      <c r="AA40" s="15">
        <v>571</v>
      </c>
      <c r="AB40" s="15">
        <v>4.1399998664855904</v>
      </c>
      <c r="AC40" s="18">
        <f t="shared" si="12"/>
        <v>0</v>
      </c>
      <c r="AD40" s="15">
        <f t="shared" si="13"/>
        <v>1</v>
      </c>
      <c r="AE40" s="15">
        <v>571</v>
      </c>
      <c r="AF40" s="15">
        <v>4.4910001754760698</v>
      </c>
      <c r="AG40" s="18">
        <f t="shared" si="14"/>
        <v>0</v>
      </c>
      <c r="AH40" s="15">
        <f t="shared" si="15"/>
        <v>1</v>
      </c>
      <c r="AI40" s="15">
        <v>571</v>
      </c>
      <c r="AJ40" s="15">
        <v>4.8930001258850098</v>
      </c>
      <c r="AK40" s="18">
        <f t="shared" si="16"/>
        <v>0</v>
      </c>
      <c r="AL40" s="15">
        <f t="shared" si="17"/>
        <v>1</v>
      </c>
      <c r="AM40" s="15">
        <v>571</v>
      </c>
      <c r="AN40" s="15">
        <v>5.2129998207092196</v>
      </c>
      <c r="AO40" s="18">
        <f t="shared" si="18"/>
        <v>0</v>
      </c>
      <c r="AP40" s="15">
        <f t="shared" si="19"/>
        <v>1</v>
      </c>
      <c r="AS40">
        <f t="shared" si="20"/>
        <v>571</v>
      </c>
    </row>
    <row r="46" spans="2:45" x14ac:dyDescent="0.35">
      <c r="B46" t="s">
        <v>0</v>
      </c>
      <c r="C46" t="s">
        <v>44</v>
      </c>
      <c r="D46" t="s">
        <v>45</v>
      </c>
      <c r="E46" t="s">
        <v>46</v>
      </c>
      <c r="F46" t="s">
        <v>47</v>
      </c>
      <c r="G46" t="s">
        <v>48</v>
      </c>
      <c r="H46" t="s">
        <v>49</v>
      </c>
      <c r="I46" t="s">
        <v>50</v>
      </c>
      <c r="J46" t="s">
        <v>51</v>
      </c>
      <c r="K46" t="s">
        <v>52</v>
      </c>
      <c r="L46" t="s">
        <v>53</v>
      </c>
      <c r="M46" t="s">
        <v>54</v>
      </c>
      <c r="N46" t="s">
        <v>55</v>
      </c>
      <c r="O46" t="s">
        <v>56</v>
      </c>
      <c r="P46" t="s">
        <v>57</v>
      </c>
      <c r="Q46" t="s">
        <v>58</v>
      </c>
      <c r="R46" t="s">
        <v>59</v>
      </c>
      <c r="S46" t="s">
        <v>60</v>
      </c>
      <c r="T46" t="s">
        <v>61</v>
      </c>
      <c r="U46" t="s">
        <v>62</v>
      </c>
      <c r="V46" t="s">
        <v>63</v>
      </c>
      <c r="W46" t="s">
        <v>1</v>
      </c>
      <c r="X46" t="s">
        <v>2</v>
      </c>
    </row>
    <row r="47" spans="2:45" x14ac:dyDescent="0.35">
      <c r="B47" t="s">
        <v>27</v>
      </c>
      <c r="C47">
        <v>175</v>
      </c>
      <c r="D47">
        <v>4.8550000190734801</v>
      </c>
      <c r="E47">
        <v>175</v>
      </c>
      <c r="F47">
        <v>9.3940000534057599</v>
      </c>
      <c r="G47">
        <v>175</v>
      </c>
      <c r="H47">
        <v>13.274999618530201</v>
      </c>
      <c r="I47">
        <v>175</v>
      </c>
      <c r="J47">
        <v>18.3649997711181</v>
      </c>
      <c r="K47">
        <v>175</v>
      </c>
      <c r="L47">
        <v>22.615999221801701</v>
      </c>
      <c r="M47">
        <v>175</v>
      </c>
      <c r="N47">
        <v>28.6049995422363</v>
      </c>
      <c r="O47">
        <v>175</v>
      </c>
      <c r="P47">
        <v>32.659000396728501</v>
      </c>
      <c r="Q47">
        <v>175</v>
      </c>
      <c r="R47">
        <v>37.104000091552699</v>
      </c>
      <c r="S47">
        <v>175</v>
      </c>
      <c r="T47">
        <v>41.522998809814403</v>
      </c>
      <c r="U47">
        <v>175</v>
      </c>
      <c r="V47">
        <v>47.478000640869098</v>
      </c>
      <c r="W47">
        <v>175</v>
      </c>
      <c r="X47">
        <v>53.259998321533203</v>
      </c>
    </row>
    <row r="48" spans="2:45" x14ac:dyDescent="0.35">
      <c r="B48" t="s">
        <v>28</v>
      </c>
      <c r="C48">
        <v>174</v>
      </c>
      <c r="D48">
        <v>5.5520000457763601</v>
      </c>
      <c r="E48">
        <v>174</v>
      </c>
      <c r="F48">
        <v>10.729000091552701</v>
      </c>
      <c r="G48">
        <v>174</v>
      </c>
      <c r="H48">
        <v>16.158000946044901</v>
      </c>
      <c r="I48">
        <v>174</v>
      </c>
      <c r="J48">
        <v>21.270999908447202</v>
      </c>
      <c r="K48">
        <v>174</v>
      </c>
      <c r="L48">
        <v>26.374000549316399</v>
      </c>
      <c r="M48">
        <v>174</v>
      </c>
      <c r="N48">
        <v>31.353000640869102</v>
      </c>
      <c r="O48">
        <v>174</v>
      </c>
      <c r="P48">
        <v>36.533000946044901</v>
      </c>
      <c r="Q48">
        <v>174</v>
      </c>
      <c r="R48">
        <v>42.169998168945298</v>
      </c>
      <c r="S48">
        <v>174</v>
      </c>
      <c r="T48">
        <v>46.874000549316399</v>
      </c>
      <c r="U48">
        <v>174</v>
      </c>
      <c r="V48">
        <v>52.773998260497997</v>
      </c>
      <c r="W48">
        <v>174</v>
      </c>
      <c r="X48">
        <v>57.311000823974602</v>
      </c>
    </row>
    <row r="49" spans="2:24" x14ac:dyDescent="0.35">
      <c r="B49" t="s">
        <v>29</v>
      </c>
      <c r="C49">
        <v>172</v>
      </c>
      <c r="D49">
        <v>5.8340001106262198</v>
      </c>
      <c r="E49">
        <v>169</v>
      </c>
      <c r="F49">
        <v>11.798000335693301</v>
      </c>
      <c r="G49">
        <v>169</v>
      </c>
      <c r="H49">
        <v>15.6870002746582</v>
      </c>
      <c r="I49">
        <v>169</v>
      </c>
      <c r="J49">
        <v>19.6840000152587</v>
      </c>
      <c r="K49">
        <v>169</v>
      </c>
      <c r="L49">
        <v>25.419000625610298</v>
      </c>
      <c r="M49">
        <v>169</v>
      </c>
      <c r="N49">
        <v>29.224000930786101</v>
      </c>
      <c r="O49">
        <v>169</v>
      </c>
      <c r="P49">
        <v>32.978000640869098</v>
      </c>
      <c r="Q49">
        <v>169</v>
      </c>
      <c r="R49">
        <v>37.390998840332003</v>
      </c>
      <c r="S49">
        <v>169</v>
      </c>
      <c r="T49">
        <v>42.2430000305175</v>
      </c>
      <c r="U49">
        <v>169</v>
      </c>
      <c r="V49">
        <v>46.567001342773402</v>
      </c>
      <c r="W49">
        <v>169</v>
      </c>
      <c r="X49">
        <v>49.645999908447202</v>
      </c>
    </row>
    <row r="50" spans="2:24" x14ac:dyDescent="0.35">
      <c r="B50" t="s">
        <v>30</v>
      </c>
      <c r="C50">
        <v>167</v>
      </c>
      <c r="D50">
        <v>4.9039998054504297</v>
      </c>
      <c r="E50">
        <v>167</v>
      </c>
      <c r="F50">
        <v>9.0600004196166992</v>
      </c>
      <c r="G50">
        <v>167</v>
      </c>
      <c r="H50">
        <v>13.529999732971101</v>
      </c>
      <c r="I50">
        <v>167</v>
      </c>
      <c r="J50">
        <v>19.452999114990199</v>
      </c>
      <c r="K50">
        <v>167</v>
      </c>
      <c r="L50">
        <v>24.181999206542901</v>
      </c>
      <c r="M50">
        <v>167</v>
      </c>
      <c r="N50">
        <v>27.4769992828369</v>
      </c>
      <c r="O50">
        <v>167</v>
      </c>
      <c r="P50">
        <v>31.674999237060501</v>
      </c>
      <c r="Q50">
        <v>167</v>
      </c>
      <c r="R50">
        <v>35.140998840332003</v>
      </c>
      <c r="S50">
        <v>167</v>
      </c>
      <c r="T50">
        <v>40.009998321533203</v>
      </c>
      <c r="U50">
        <v>167</v>
      </c>
      <c r="V50">
        <v>44.158000946044901</v>
      </c>
      <c r="W50">
        <v>167</v>
      </c>
      <c r="X50">
        <v>49.161998748779297</v>
      </c>
    </row>
    <row r="51" spans="2:24" x14ac:dyDescent="0.35">
      <c r="B51" t="s">
        <v>31</v>
      </c>
      <c r="C51">
        <v>115</v>
      </c>
      <c r="D51">
        <v>0.64099997282028198</v>
      </c>
      <c r="E51">
        <v>114</v>
      </c>
      <c r="F51">
        <v>0.98400002717971802</v>
      </c>
      <c r="G51">
        <v>114</v>
      </c>
      <c r="H51">
        <v>1.32200002670288</v>
      </c>
      <c r="I51">
        <v>114</v>
      </c>
      <c r="J51">
        <v>1.6820000410079901</v>
      </c>
      <c r="K51">
        <v>114</v>
      </c>
      <c r="L51">
        <v>1.9969999790191599</v>
      </c>
      <c r="M51">
        <v>111</v>
      </c>
      <c r="N51">
        <v>2.4270000457763601</v>
      </c>
      <c r="O51">
        <v>111</v>
      </c>
      <c r="P51">
        <v>2.81200003623962</v>
      </c>
      <c r="Q51">
        <v>111</v>
      </c>
      <c r="R51">
        <v>3.1689999103546098</v>
      </c>
      <c r="S51">
        <v>111</v>
      </c>
      <c r="T51">
        <v>3.5520000457763601</v>
      </c>
      <c r="U51">
        <v>111</v>
      </c>
      <c r="V51">
        <v>3.9270000457763601</v>
      </c>
      <c r="W51">
        <v>111</v>
      </c>
      <c r="X51">
        <v>4.2280001640319798</v>
      </c>
    </row>
    <row r="52" spans="2:24" x14ac:dyDescent="0.35">
      <c r="B52" t="s">
        <v>32</v>
      </c>
      <c r="C52">
        <v>101</v>
      </c>
      <c r="D52">
        <v>0.66500002145767201</v>
      </c>
      <c r="E52">
        <v>101</v>
      </c>
      <c r="F52">
        <v>1.0909999608993499</v>
      </c>
      <c r="G52">
        <v>101</v>
      </c>
      <c r="H52">
        <v>1.40100002288818</v>
      </c>
      <c r="I52">
        <v>101</v>
      </c>
      <c r="J52">
        <v>1.7829999923705999</v>
      </c>
      <c r="K52">
        <v>101</v>
      </c>
      <c r="L52">
        <v>2.1189999580383301</v>
      </c>
      <c r="M52">
        <v>101</v>
      </c>
      <c r="N52">
        <v>2.47300004959106</v>
      </c>
      <c r="O52">
        <v>101</v>
      </c>
      <c r="P52">
        <v>2.7699999809265101</v>
      </c>
      <c r="Q52">
        <v>101</v>
      </c>
      <c r="R52">
        <v>3.1319999694824201</v>
      </c>
      <c r="S52">
        <v>101</v>
      </c>
      <c r="T52">
        <v>3.5090000629425</v>
      </c>
      <c r="U52">
        <v>101</v>
      </c>
      <c r="V52">
        <v>3.9400000572204501</v>
      </c>
      <c r="W52">
        <v>101</v>
      </c>
      <c r="X52">
        <v>4.2179999351501403</v>
      </c>
    </row>
    <row r="53" spans="2:24" x14ac:dyDescent="0.35">
      <c r="B53" t="s">
        <v>3</v>
      </c>
      <c r="C53">
        <v>596</v>
      </c>
      <c r="D53">
        <v>7.5229997634887598</v>
      </c>
      <c r="E53">
        <v>596</v>
      </c>
      <c r="F53">
        <v>13.822999954223601</v>
      </c>
      <c r="G53">
        <v>596</v>
      </c>
      <c r="H53">
        <v>19.853000640869102</v>
      </c>
      <c r="I53">
        <v>593</v>
      </c>
      <c r="J53">
        <v>27.406999588012599</v>
      </c>
      <c r="K53">
        <v>591</v>
      </c>
      <c r="L53">
        <v>33.76900100708</v>
      </c>
      <c r="M53">
        <v>591</v>
      </c>
      <c r="N53">
        <v>40.543998718261697</v>
      </c>
      <c r="O53">
        <v>591</v>
      </c>
      <c r="P53">
        <v>46.296001434326101</v>
      </c>
      <c r="Q53">
        <v>591</v>
      </c>
      <c r="R53">
        <v>53.719001770019503</v>
      </c>
      <c r="S53">
        <v>591</v>
      </c>
      <c r="T53">
        <v>60.005001068115199</v>
      </c>
      <c r="U53">
        <v>591</v>
      </c>
      <c r="V53">
        <v>67.180000305175696</v>
      </c>
      <c r="W53">
        <v>591</v>
      </c>
      <c r="X53">
        <v>74.644996643066406</v>
      </c>
    </row>
    <row r="54" spans="2:24" x14ac:dyDescent="0.35">
      <c r="B54" t="s">
        <v>35</v>
      </c>
      <c r="C54">
        <v>724</v>
      </c>
      <c r="D54">
        <v>5.8359999656677202</v>
      </c>
      <c r="E54">
        <v>718</v>
      </c>
      <c r="F54">
        <v>7.4679999351501403</v>
      </c>
      <c r="G54">
        <v>718</v>
      </c>
      <c r="H54">
        <v>9.0530004501342702</v>
      </c>
      <c r="I54">
        <v>718</v>
      </c>
      <c r="J54">
        <v>10.763999938964799</v>
      </c>
      <c r="K54">
        <v>718</v>
      </c>
      <c r="L54">
        <v>12.338999748229901</v>
      </c>
      <c r="M54">
        <v>718</v>
      </c>
      <c r="N54">
        <v>14.1510000228881</v>
      </c>
      <c r="O54">
        <v>718</v>
      </c>
      <c r="P54">
        <v>15.777000427246</v>
      </c>
      <c r="Q54">
        <v>718</v>
      </c>
      <c r="R54">
        <v>17.250999450683501</v>
      </c>
      <c r="S54">
        <v>718</v>
      </c>
      <c r="T54">
        <v>19.580999374389599</v>
      </c>
      <c r="U54">
        <v>718</v>
      </c>
      <c r="V54">
        <v>21.378999710083001</v>
      </c>
      <c r="W54">
        <v>718</v>
      </c>
      <c r="X54">
        <v>24.122999191284102</v>
      </c>
    </row>
    <row r="55" spans="2:24" x14ac:dyDescent="0.35">
      <c r="B55" t="s">
        <v>4</v>
      </c>
      <c r="C55">
        <v>461</v>
      </c>
      <c r="D55">
        <v>6.5110001564025799</v>
      </c>
      <c r="E55">
        <v>461</v>
      </c>
      <c r="F55">
        <v>8.4989995956420898</v>
      </c>
      <c r="G55">
        <v>461</v>
      </c>
      <c r="H55">
        <v>10.7550001144409</v>
      </c>
      <c r="I55">
        <v>461</v>
      </c>
      <c r="J55">
        <v>12.546999931335399</v>
      </c>
      <c r="K55">
        <v>461</v>
      </c>
      <c r="L55">
        <v>14.2019996643066</v>
      </c>
      <c r="M55">
        <v>461</v>
      </c>
      <c r="N55">
        <v>16.222999572753899</v>
      </c>
      <c r="O55">
        <v>461</v>
      </c>
      <c r="P55">
        <v>18.856000900268501</v>
      </c>
      <c r="Q55">
        <v>461</v>
      </c>
      <c r="R55">
        <v>21.0090007781982</v>
      </c>
      <c r="S55">
        <v>461</v>
      </c>
      <c r="T55">
        <v>22.820999145507798</v>
      </c>
      <c r="U55">
        <v>461</v>
      </c>
      <c r="V55">
        <v>24.712999343871999</v>
      </c>
      <c r="W55">
        <v>461</v>
      </c>
      <c r="X55">
        <v>26.183000564575099</v>
      </c>
    </row>
    <row r="56" spans="2:24" x14ac:dyDescent="0.35">
      <c r="B56" t="s">
        <v>5</v>
      </c>
      <c r="C56">
        <v>269</v>
      </c>
      <c r="D56">
        <v>2.8929998874664302</v>
      </c>
      <c r="E56">
        <v>269</v>
      </c>
      <c r="F56">
        <v>5.1310000419616699</v>
      </c>
      <c r="G56">
        <v>269</v>
      </c>
      <c r="H56">
        <v>6.6599998474120996</v>
      </c>
      <c r="I56">
        <v>269</v>
      </c>
      <c r="J56">
        <v>8.4449996948242099</v>
      </c>
      <c r="K56">
        <v>269</v>
      </c>
      <c r="L56">
        <v>10.4409999847412</v>
      </c>
      <c r="M56">
        <v>269</v>
      </c>
      <c r="N56">
        <v>11.994000434875399</v>
      </c>
      <c r="O56">
        <v>269</v>
      </c>
      <c r="P56">
        <v>14.074999809265099</v>
      </c>
      <c r="Q56">
        <v>269</v>
      </c>
      <c r="R56">
        <v>15.763999938964799</v>
      </c>
      <c r="S56">
        <v>269</v>
      </c>
      <c r="T56">
        <v>17.740999221801701</v>
      </c>
      <c r="U56">
        <v>269</v>
      </c>
      <c r="V56">
        <v>19.3619995117187</v>
      </c>
      <c r="W56">
        <v>269</v>
      </c>
      <c r="X56">
        <v>21.294000625610298</v>
      </c>
    </row>
    <row r="57" spans="2:24" x14ac:dyDescent="0.35">
      <c r="B57" t="s">
        <v>6</v>
      </c>
      <c r="C57">
        <v>703</v>
      </c>
      <c r="D57">
        <v>3.07100009918212</v>
      </c>
      <c r="E57">
        <v>703</v>
      </c>
      <c r="F57">
        <v>3.8340001106262198</v>
      </c>
      <c r="G57">
        <v>703</v>
      </c>
      <c r="H57">
        <v>4.4869999885559002</v>
      </c>
      <c r="I57">
        <v>700</v>
      </c>
      <c r="J57">
        <v>5.5489997863769496</v>
      </c>
      <c r="K57">
        <v>700</v>
      </c>
      <c r="L57">
        <v>6.6589999198913503</v>
      </c>
      <c r="M57">
        <v>700</v>
      </c>
      <c r="N57">
        <v>7.8470001220703098</v>
      </c>
      <c r="O57">
        <v>700</v>
      </c>
      <c r="P57">
        <v>8.9399995803833008</v>
      </c>
      <c r="Q57">
        <v>700</v>
      </c>
      <c r="R57">
        <v>10.090999603271401</v>
      </c>
      <c r="S57">
        <v>700</v>
      </c>
      <c r="T57">
        <v>11.1529998779296</v>
      </c>
      <c r="U57">
        <v>700</v>
      </c>
      <c r="V57">
        <v>12.3190002441406</v>
      </c>
      <c r="W57">
        <v>700</v>
      </c>
      <c r="X57">
        <v>13.375</v>
      </c>
    </row>
    <row r="58" spans="2:24" x14ac:dyDescent="0.35">
      <c r="B58" t="s">
        <v>7</v>
      </c>
      <c r="C58">
        <v>1070</v>
      </c>
      <c r="D58">
        <v>20.978000640869102</v>
      </c>
      <c r="E58">
        <v>1058</v>
      </c>
      <c r="F58">
        <v>36.689998626708899</v>
      </c>
      <c r="G58">
        <v>1058</v>
      </c>
      <c r="H58">
        <v>54.580001831054602</v>
      </c>
      <c r="I58">
        <v>1058</v>
      </c>
      <c r="J58">
        <v>70.035003662109304</v>
      </c>
      <c r="K58">
        <v>1058</v>
      </c>
      <c r="L58">
        <v>84.742996215820298</v>
      </c>
      <c r="M58">
        <v>1049</v>
      </c>
      <c r="N58">
        <v>102.481002807617</v>
      </c>
      <c r="O58">
        <v>1038</v>
      </c>
      <c r="P58">
        <v>120.58999633789</v>
      </c>
      <c r="Q58">
        <v>1038</v>
      </c>
      <c r="R58">
        <v>139.093002319335</v>
      </c>
      <c r="S58">
        <v>1038</v>
      </c>
      <c r="T58">
        <v>161.98599243164</v>
      </c>
      <c r="U58">
        <v>1038</v>
      </c>
      <c r="V58">
        <v>178.01499938964801</v>
      </c>
      <c r="W58">
        <v>1038</v>
      </c>
      <c r="X58">
        <v>193.84100341796801</v>
      </c>
    </row>
    <row r="59" spans="2:24" x14ac:dyDescent="0.35">
      <c r="B59" t="s">
        <v>8</v>
      </c>
      <c r="C59">
        <v>481</v>
      </c>
      <c r="D59">
        <v>14.0670003890991</v>
      </c>
      <c r="E59">
        <v>481</v>
      </c>
      <c r="F59">
        <v>25.656000137329102</v>
      </c>
      <c r="G59">
        <v>481</v>
      </c>
      <c r="H59">
        <v>34.755001068115199</v>
      </c>
      <c r="I59">
        <v>481</v>
      </c>
      <c r="J59">
        <v>43.721000671386697</v>
      </c>
      <c r="K59">
        <v>477</v>
      </c>
      <c r="L59">
        <v>54.136001586913999</v>
      </c>
      <c r="M59">
        <v>477</v>
      </c>
      <c r="N59">
        <v>66.130996704101506</v>
      </c>
      <c r="O59">
        <v>477</v>
      </c>
      <c r="P59">
        <v>73.652000427246094</v>
      </c>
      <c r="Q59">
        <v>477</v>
      </c>
      <c r="R59">
        <v>86.261001586914006</v>
      </c>
      <c r="S59">
        <v>477</v>
      </c>
      <c r="T59">
        <v>94.676002502441406</v>
      </c>
      <c r="U59">
        <v>477</v>
      </c>
      <c r="V59">
        <v>103.032997131347</v>
      </c>
      <c r="W59">
        <v>477</v>
      </c>
      <c r="X59">
        <v>112.30799865722599</v>
      </c>
    </row>
    <row r="60" spans="2:24" x14ac:dyDescent="0.35">
      <c r="B60" t="s">
        <v>9</v>
      </c>
      <c r="C60">
        <v>867</v>
      </c>
      <c r="D60">
        <v>13.168000221252401</v>
      </c>
      <c r="E60">
        <v>867</v>
      </c>
      <c r="F60">
        <v>16.423000335693299</v>
      </c>
      <c r="G60">
        <v>867</v>
      </c>
      <c r="H60">
        <v>19.7560005187988</v>
      </c>
      <c r="I60">
        <v>867</v>
      </c>
      <c r="J60">
        <v>23.118999481201101</v>
      </c>
      <c r="K60">
        <v>867</v>
      </c>
      <c r="L60">
        <v>26.389999389648398</v>
      </c>
      <c r="M60">
        <v>867</v>
      </c>
      <c r="N60">
        <v>29.454999923706001</v>
      </c>
      <c r="O60">
        <v>867</v>
      </c>
      <c r="P60">
        <v>32.470001220703097</v>
      </c>
      <c r="Q60">
        <v>867</v>
      </c>
      <c r="R60">
        <v>35.411998748779297</v>
      </c>
      <c r="S60">
        <v>867</v>
      </c>
      <c r="T60">
        <v>38.373001098632798</v>
      </c>
      <c r="U60">
        <v>867</v>
      </c>
      <c r="V60">
        <v>41.411998748779297</v>
      </c>
      <c r="W60">
        <v>867</v>
      </c>
      <c r="X60">
        <v>43.3549995422363</v>
      </c>
    </row>
    <row r="61" spans="2:24" x14ac:dyDescent="0.35">
      <c r="B61" t="s">
        <v>10</v>
      </c>
      <c r="C61">
        <v>313</v>
      </c>
      <c r="D61">
        <v>4.4079999923706001</v>
      </c>
      <c r="E61">
        <v>312</v>
      </c>
      <c r="F61">
        <v>7.1589999198913503</v>
      </c>
      <c r="G61">
        <v>311</v>
      </c>
      <c r="H61">
        <v>10.229000091552701</v>
      </c>
      <c r="I61">
        <v>311</v>
      </c>
      <c r="J61">
        <v>14.0710000991821</v>
      </c>
      <c r="K61">
        <v>311</v>
      </c>
      <c r="L61">
        <v>17.945999145507798</v>
      </c>
      <c r="M61">
        <v>311</v>
      </c>
      <c r="N61">
        <v>21.360000610351499</v>
      </c>
      <c r="O61">
        <v>311</v>
      </c>
      <c r="P61">
        <v>24.905000686645501</v>
      </c>
      <c r="Q61">
        <v>311</v>
      </c>
      <c r="R61">
        <v>27.965000152587798</v>
      </c>
      <c r="S61">
        <v>311</v>
      </c>
      <c r="T61">
        <v>31.548000335693299</v>
      </c>
      <c r="U61">
        <v>311</v>
      </c>
      <c r="V61">
        <v>35.172000885009702</v>
      </c>
      <c r="W61">
        <v>311</v>
      </c>
      <c r="X61">
        <v>37.8680000305175</v>
      </c>
    </row>
    <row r="62" spans="2:24" x14ac:dyDescent="0.35">
      <c r="B62" t="s">
        <v>36</v>
      </c>
      <c r="C62">
        <v>836</v>
      </c>
      <c r="D62">
        <v>7.1560001373290998</v>
      </c>
      <c r="E62">
        <v>827</v>
      </c>
      <c r="F62">
        <v>9.4630002975463796</v>
      </c>
      <c r="G62">
        <v>827</v>
      </c>
      <c r="H62">
        <v>11.6269998550415</v>
      </c>
      <c r="I62">
        <v>827</v>
      </c>
      <c r="J62">
        <v>13.486000061035099</v>
      </c>
      <c r="K62">
        <v>827</v>
      </c>
      <c r="L62">
        <v>15.6510000228881</v>
      </c>
      <c r="M62">
        <v>827</v>
      </c>
      <c r="N62">
        <v>17.836999893188398</v>
      </c>
      <c r="O62">
        <v>827</v>
      </c>
      <c r="P62">
        <v>19.798000335693299</v>
      </c>
      <c r="Q62">
        <v>827</v>
      </c>
      <c r="R62">
        <v>22.0160007476806</v>
      </c>
      <c r="S62">
        <v>827</v>
      </c>
      <c r="T62">
        <v>23.995000839233398</v>
      </c>
      <c r="U62">
        <v>827</v>
      </c>
      <c r="V62">
        <v>25.8059997558593</v>
      </c>
      <c r="W62">
        <v>827</v>
      </c>
      <c r="X62">
        <v>27.412000656127901</v>
      </c>
    </row>
    <row r="63" spans="2:24" x14ac:dyDescent="0.35">
      <c r="B63" t="s">
        <v>19</v>
      </c>
      <c r="C63">
        <v>508</v>
      </c>
      <c r="D63">
        <v>5.9349999427795401</v>
      </c>
      <c r="E63">
        <v>508</v>
      </c>
      <c r="F63">
        <v>7.4019999504089302</v>
      </c>
      <c r="G63">
        <v>508</v>
      </c>
      <c r="H63">
        <v>8.9510002136230398</v>
      </c>
      <c r="I63">
        <v>508</v>
      </c>
      <c r="J63">
        <v>10.579999923706</v>
      </c>
      <c r="K63">
        <v>508</v>
      </c>
      <c r="L63">
        <v>12.3769998550415</v>
      </c>
      <c r="M63">
        <v>508</v>
      </c>
      <c r="N63">
        <v>13.9770002365112</v>
      </c>
      <c r="O63">
        <v>508</v>
      </c>
      <c r="P63">
        <v>15.5159997940063</v>
      </c>
      <c r="Q63">
        <v>508</v>
      </c>
      <c r="R63">
        <v>17.142999649047798</v>
      </c>
      <c r="S63">
        <v>508</v>
      </c>
      <c r="T63">
        <v>18.7759990692138</v>
      </c>
      <c r="U63">
        <v>508</v>
      </c>
      <c r="V63">
        <v>20.115999221801701</v>
      </c>
      <c r="W63">
        <v>508</v>
      </c>
      <c r="X63">
        <v>21.566999435424801</v>
      </c>
    </row>
    <row r="64" spans="2:24" x14ac:dyDescent="0.35">
      <c r="B64" t="s">
        <v>11</v>
      </c>
      <c r="C64">
        <v>309</v>
      </c>
      <c r="D64">
        <v>3.14700007438659</v>
      </c>
      <c r="E64">
        <v>309</v>
      </c>
      <c r="F64">
        <v>4.1550002098083496</v>
      </c>
      <c r="G64">
        <v>309</v>
      </c>
      <c r="H64">
        <v>5.0269999504089302</v>
      </c>
      <c r="I64">
        <v>307</v>
      </c>
      <c r="J64">
        <v>6.2620000839233398</v>
      </c>
      <c r="K64">
        <v>307</v>
      </c>
      <c r="L64">
        <v>7.4439997673034597</v>
      </c>
      <c r="M64">
        <v>307</v>
      </c>
      <c r="N64">
        <v>8.5220003128051705</v>
      </c>
      <c r="O64">
        <v>307</v>
      </c>
      <c r="P64">
        <v>9.7320003509521396</v>
      </c>
      <c r="Q64">
        <v>307</v>
      </c>
      <c r="R64">
        <v>10.824999809265099</v>
      </c>
      <c r="S64">
        <v>307</v>
      </c>
      <c r="T64">
        <v>11.9619998931884</v>
      </c>
      <c r="U64">
        <v>307</v>
      </c>
      <c r="V64">
        <v>13.048000335693301</v>
      </c>
      <c r="W64">
        <v>307</v>
      </c>
      <c r="X64">
        <v>13.937999725341699</v>
      </c>
    </row>
    <row r="65" spans="2:24" x14ac:dyDescent="0.35">
      <c r="B65" t="s">
        <v>12</v>
      </c>
      <c r="C65">
        <v>690</v>
      </c>
      <c r="D65">
        <v>3.3889999389648402</v>
      </c>
      <c r="E65">
        <v>686</v>
      </c>
      <c r="F65">
        <v>5.7800002098083496</v>
      </c>
      <c r="G65">
        <v>686</v>
      </c>
      <c r="H65">
        <v>7.5570001602172798</v>
      </c>
      <c r="I65">
        <v>686</v>
      </c>
      <c r="J65">
        <v>9.5389995574951101</v>
      </c>
      <c r="K65">
        <v>686</v>
      </c>
      <c r="L65">
        <v>11.8500003814697</v>
      </c>
      <c r="M65">
        <v>686</v>
      </c>
      <c r="N65">
        <v>13.621999740600501</v>
      </c>
      <c r="O65">
        <v>686</v>
      </c>
      <c r="P65">
        <v>15.5769996643066</v>
      </c>
      <c r="Q65">
        <v>686</v>
      </c>
      <c r="R65">
        <v>17.816999435424801</v>
      </c>
      <c r="S65">
        <v>686</v>
      </c>
      <c r="T65">
        <v>19.923000335693299</v>
      </c>
      <c r="U65">
        <v>686</v>
      </c>
      <c r="V65">
        <v>21.649000167846602</v>
      </c>
      <c r="W65">
        <v>686</v>
      </c>
      <c r="X65">
        <v>23.041999816894499</v>
      </c>
    </row>
    <row r="66" spans="2:24" x14ac:dyDescent="0.35">
      <c r="B66" t="s">
        <v>13</v>
      </c>
      <c r="C66">
        <v>503</v>
      </c>
      <c r="D66">
        <v>2.70199990272521</v>
      </c>
      <c r="E66">
        <v>500</v>
      </c>
      <c r="F66">
        <v>5.0599999427795401</v>
      </c>
      <c r="G66">
        <v>500</v>
      </c>
      <c r="H66">
        <v>7.2449998855590803</v>
      </c>
      <c r="I66">
        <v>500</v>
      </c>
      <c r="J66">
        <v>9.1140003204345703</v>
      </c>
      <c r="K66">
        <v>500</v>
      </c>
      <c r="L66">
        <v>11.175000190734799</v>
      </c>
      <c r="M66">
        <v>500</v>
      </c>
      <c r="N66">
        <v>13.0950002670288</v>
      </c>
      <c r="O66">
        <v>500</v>
      </c>
      <c r="P66">
        <v>15.395000457763601</v>
      </c>
      <c r="Q66">
        <v>500</v>
      </c>
      <c r="R66">
        <v>17.326000213623001</v>
      </c>
      <c r="S66">
        <v>500</v>
      </c>
      <c r="T66">
        <v>19.049999237060501</v>
      </c>
      <c r="U66">
        <v>500</v>
      </c>
      <c r="V66">
        <v>21.246999740600501</v>
      </c>
      <c r="W66">
        <v>500</v>
      </c>
      <c r="X66">
        <v>23.063999176025298</v>
      </c>
    </row>
    <row r="67" spans="2:24" x14ac:dyDescent="0.35">
      <c r="B67" t="s">
        <v>37</v>
      </c>
      <c r="C67">
        <v>382</v>
      </c>
      <c r="D67">
        <v>2.1059999465942298</v>
      </c>
      <c r="E67">
        <v>382</v>
      </c>
      <c r="F67">
        <v>3.99600005149841</v>
      </c>
      <c r="G67">
        <v>382</v>
      </c>
      <c r="H67">
        <v>5.8289999961853001</v>
      </c>
      <c r="I67">
        <v>382</v>
      </c>
      <c r="J67">
        <v>7.1950001716613698</v>
      </c>
      <c r="K67">
        <v>382</v>
      </c>
      <c r="L67">
        <v>8.9530000686645508</v>
      </c>
      <c r="M67">
        <v>382</v>
      </c>
      <c r="N67">
        <v>10.3940000534057</v>
      </c>
      <c r="O67">
        <v>382</v>
      </c>
      <c r="P67">
        <v>12.390000343322701</v>
      </c>
      <c r="Q67">
        <v>382</v>
      </c>
      <c r="R67">
        <v>14.3350000381469</v>
      </c>
      <c r="S67">
        <v>382</v>
      </c>
      <c r="T67">
        <v>16.162000656127901</v>
      </c>
      <c r="U67">
        <v>382</v>
      </c>
      <c r="V67">
        <v>17.954999923706001</v>
      </c>
      <c r="W67">
        <v>382</v>
      </c>
      <c r="X67">
        <v>20.238000869750898</v>
      </c>
    </row>
    <row r="68" spans="2:24" x14ac:dyDescent="0.35">
      <c r="B68" t="s">
        <v>38</v>
      </c>
      <c r="C68">
        <v>581</v>
      </c>
      <c r="D68">
        <v>3.2709999084472599</v>
      </c>
      <c r="E68">
        <v>581</v>
      </c>
      <c r="F68">
        <v>4.2090001106262198</v>
      </c>
      <c r="G68">
        <v>581</v>
      </c>
      <c r="H68">
        <v>5.06599998474121</v>
      </c>
      <c r="I68">
        <v>581</v>
      </c>
      <c r="J68">
        <v>5.9899997711181596</v>
      </c>
      <c r="K68">
        <v>581</v>
      </c>
      <c r="L68">
        <v>6.8839998245239196</v>
      </c>
      <c r="M68">
        <v>581</v>
      </c>
      <c r="N68">
        <v>7.82200002670288</v>
      </c>
      <c r="O68">
        <v>581</v>
      </c>
      <c r="P68">
        <v>8.6599998474121094</v>
      </c>
      <c r="Q68">
        <v>581</v>
      </c>
      <c r="R68">
        <v>9.7089996337890607</v>
      </c>
      <c r="S68">
        <v>581</v>
      </c>
      <c r="T68">
        <v>10.567999839782701</v>
      </c>
      <c r="U68">
        <v>581</v>
      </c>
      <c r="V68">
        <v>11.545000076293899</v>
      </c>
      <c r="W68">
        <v>581</v>
      </c>
      <c r="X68">
        <v>12.392000198364199</v>
      </c>
    </row>
    <row r="69" spans="2:24" x14ac:dyDescent="0.35">
      <c r="B69" t="s">
        <v>14</v>
      </c>
      <c r="C69">
        <v>540</v>
      </c>
      <c r="D69">
        <v>2.8399999141693102</v>
      </c>
      <c r="E69">
        <v>540</v>
      </c>
      <c r="F69">
        <v>3.7579998970031698</v>
      </c>
      <c r="G69">
        <v>540</v>
      </c>
      <c r="H69">
        <v>4.8759999275207502</v>
      </c>
      <c r="I69">
        <v>540</v>
      </c>
      <c r="J69">
        <v>5.8600001335143999</v>
      </c>
      <c r="K69">
        <v>540</v>
      </c>
      <c r="L69">
        <v>6.8239998817443803</v>
      </c>
      <c r="M69">
        <v>540</v>
      </c>
      <c r="N69">
        <v>7.5890002250671298</v>
      </c>
      <c r="O69">
        <v>540</v>
      </c>
      <c r="P69">
        <v>8.65699958801269</v>
      </c>
      <c r="Q69">
        <v>540</v>
      </c>
      <c r="R69">
        <v>9.5930004119872994</v>
      </c>
      <c r="S69">
        <v>540</v>
      </c>
      <c r="T69">
        <v>10.637000083923301</v>
      </c>
      <c r="U69">
        <v>540</v>
      </c>
      <c r="V69">
        <v>11.4770002365112</v>
      </c>
      <c r="W69">
        <v>540</v>
      </c>
      <c r="X69">
        <v>12.3009996414184</v>
      </c>
    </row>
    <row r="70" spans="2:24" x14ac:dyDescent="0.35">
      <c r="B70" t="s">
        <v>20</v>
      </c>
      <c r="C70">
        <v>366</v>
      </c>
      <c r="D70">
        <v>2.2679998874664302</v>
      </c>
      <c r="E70">
        <v>366</v>
      </c>
      <c r="F70">
        <v>3.0079998970031698</v>
      </c>
      <c r="G70">
        <v>366</v>
      </c>
      <c r="H70">
        <v>3.5889999866485498</v>
      </c>
      <c r="I70">
        <v>366</v>
      </c>
      <c r="J70">
        <v>4.1620001792907697</v>
      </c>
      <c r="K70">
        <v>366</v>
      </c>
      <c r="L70">
        <v>4.9229998588562003</v>
      </c>
      <c r="M70">
        <v>366</v>
      </c>
      <c r="N70">
        <v>5.6449999809265101</v>
      </c>
      <c r="O70">
        <v>366</v>
      </c>
      <c r="P70">
        <v>6.27600002288818</v>
      </c>
      <c r="Q70">
        <v>366</v>
      </c>
      <c r="R70">
        <v>6.94600009918212</v>
      </c>
      <c r="S70">
        <v>366</v>
      </c>
      <c r="T70">
        <v>7.5859999656677202</v>
      </c>
      <c r="U70">
        <v>366</v>
      </c>
      <c r="V70">
        <v>8.3229999542236293</v>
      </c>
      <c r="W70">
        <v>366</v>
      </c>
      <c r="X70">
        <v>8.9770002365112305</v>
      </c>
    </row>
    <row r="71" spans="2:24" x14ac:dyDescent="0.35">
      <c r="B71" t="s">
        <v>15</v>
      </c>
      <c r="C71">
        <v>571</v>
      </c>
      <c r="D71">
        <v>1.36699998378753</v>
      </c>
      <c r="E71">
        <v>571</v>
      </c>
      <c r="F71">
        <v>1.78999996185302</v>
      </c>
      <c r="G71">
        <v>571</v>
      </c>
      <c r="H71">
        <v>2.1949999332427899</v>
      </c>
      <c r="I71">
        <v>571</v>
      </c>
      <c r="J71">
        <v>2.5950000286102202</v>
      </c>
      <c r="K71">
        <v>571</v>
      </c>
      <c r="L71">
        <v>2.98600006103515</v>
      </c>
      <c r="M71">
        <v>571</v>
      </c>
      <c r="N71">
        <v>3.36700010299682</v>
      </c>
      <c r="O71">
        <v>571</v>
      </c>
      <c r="P71">
        <v>3.7709999084472599</v>
      </c>
      <c r="Q71">
        <v>571</v>
      </c>
      <c r="R71">
        <v>4.1399998664855904</v>
      </c>
      <c r="S71">
        <v>571</v>
      </c>
      <c r="T71">
        <v>4.4910001754760698</v>
      </c>
      <c r="U71">
        <v>571</v>
      </c>
      <c r="V71">
        <v>4.8930001258850098</v>
      </c>
      <c r="W71">
        <v>571</v>
      </c>
      <c r="X71">
        <v>5.2129998207092196</v>
      </c>
    </row>
  </sheetData>
  <mergeCells count="11">
    <mergeCell ref="C1:F1"/>
    <mergeCell ref="C14:F14"/>
    <mergeCell ref="G14:J14"/>
    <mergeCell ref="K14:N14"/>
    <mergeCell ref="O14:R14"/>
    <mergeCell ref="AM14:AP14"/>
    <mergeCell ref="S14:V14"/>
    <mergeCell ref="W14:Z14"/>
    <mergeCell ref="AA14:AD14"/>
    <mergeCell ref="AE14:AH14"/>
    <mergeCell ref="AI14:AL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AA5A-F566-4566-A1A4-30985F27016E}">
  <dimension ref="B1:AC35"/>
  <sheetViews>
    <sheetView workbookViewId="0">
      <selection activeCell="C10" sqref="C10"/>
    </sheetView>
  </sheetViews>
  <sheetFormatPr baseColWidth="10" defaultColWidth="10.81640625" defaultRowHeight="14.5" x14ac:dyDescent="0.35"/>
  <cols>
    <col min="2" max="2" width="23.6328125" bestFit="1" customWidth="1"/>
    <col min="3" max="3" width="8.453125" bestFit="1" customWidth="1"/>
    <col min="5" max="5" width="5.81640625" bestFit="1" customWidth="1"/>
    <col min="6" max="6" width="5.453125" bestFit="1" customWidth="1"/>
    <col min="7" max="7" width="4.81640625" bestFit="1" customWidth="1"/>
    <col min="9" max="9" width="4.81640625" bestFit="1" customWidth="1"/>
    <col min="10" max="10" width="5.36328125" bestFit="1" customWidth="1"/>
  </cols>
  <sheetData>
    <row r="1" spans="2:29" x14ac:dyDescent="0.35">
      <c r="C1" s="17" t="s">
        <v>1</v>
      </c>
      <c r="D1" s="17" t="s">
        <v>2</v>
      </c>
      <c r="E1" s="17" t="s">
        <v>16</v>
      </c>
      <c r="F1" s="17" t="s">
        <v>17</v>
      </c>
    </row>
    <row r="2" spans="2:29" x14ac:dyDescent="0.35">
      <c r="B2" s="16" t="str">
        <f>G9</f>
        <v>Multi-start JVNS</v>
      </c>
      <c r="C2" s="12">
        <f>AVERAGE(G11:G35)</f>
        <v>463.04</v>
      </c>
      <c r="D2" s="9">
        <f>AVERAGE(H11:H35)</f>
        <v>47.914200134277287</v>
      </c>
      <c r="E2" s="13">
        <f>AVERAGE(I11:I35)</f>
        <v>1.2489862812009559E-3</v>
      </c>
      <c r="F2" s="11">
        <f>SUM(J11:J35)</f>
        <v>21</v>
      </c>
    </row>
    <row r="3" spans="2:29" x14ac:dyDescent="0.35">
      <c r="B3" s="17" t="str">
        <f>C9</f>
        <v xml:space="preserve">Standard JVNS </v>
      </c>
      <c r="C3" s="9">
        <f>AVERAGE(C11:C35)</f>
        <v>463.88</v>
      </c>
      <c r="D3" s="12">
        <f>AVERAGE(D11:D35)</f>
        <v>37.318439846038729</v>
      </c>
      <c r="E3" s="19">
        <f>AVERAGE(E11:E35)</f>
        <v>1.7760744131046461E-3</v>
      </c>
      <c r="F3" s="14">
        <f>SUM(F11:F35)</f>
        <v>23</v>
      </c>
    </row>
    <row r="4" spans="2:29" x14ac:dyDescent="0.35">
      <c r="C4" s="2"/>
      <c r="D4" s="2"/>
      <c r="E4" s="4"/>
      <c r="F4" s="3"/>
    </row>
    <row r="5" spans="2:29" x14ac:dyDescent="0.35">
      <c r="C5" s="2"/>
      <c r="D5" s="2"/>
      <c r="E5" s="4"/>
      <c r="F5" s="3"/>
    </row>
    <row r="9" spans="2:29" x14ac:dyDescent="0.35">
      <c r="C9" s="20" t="s">
        <v>395</v>
      </c>
      <c r="D9" s="20"/>
      <c r="E9" s="20"/>
      <c r="F9" s="20"/>
      <c r="G9" s="20" t="s">
        <v>394</v>
      </c>
      <c r="H9" s="20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2:29" x14ac:dyDescent="0.35">
      <c r="B10" s="16" t="s">
        <v>0</v>
      </c>
      <c r="C10" s="16" t="s">
        <v>1</v>
      </c>
      <c r="D10" s="16" t="s">
        <v>2</v>
      </c>
      <c r="E10" s="16" t="s">
        <v>16</v>
      </c>
      <c r="F10" s="16" t="s">
        <v>17</v>
      </c>
      <c r="G10" s="16" t="s">
        <v>1</v>
      </c>
      <c r="H10" s="16" t="s">
        <v>2</v>
      </c>
      <c r="I10" s="16" t="s">
        <v>16</v>
      </c>
      <c r="J10" s="16" t="s">
        <v>17</v>
      </c>
      <c r="AC10" t="s">
        <v>18</v>
      </c>
    </row>
    <row r="11" spans="2:29" x14ac:dyDescent="0.35">
      <c r="B11" s="15" t="s">
        <v>27</v>
      </c>
      <c r="C11" s="15">
        <v>175</v>
      </c>
      <c r="D11" s="15">
        <v>53.259998321533203</v>
      </c>
      <c r="E11" s="18">
        <f t="shared" ref="E11:E35" si="0">(C11-$AC11)/$AC11</f>
        <v>0</v>
      </c>
      <c r="F11" s="15">
        <f t="shared" ref="F11:F35" si="1">IF(C11=$AC11,1,0)</f>
        <v>1</v>
      </c>
      <c r="G11" s="15">
        <v>175</v>
      </c>
      <c r="H11" s="15">
        <v>67.774002075195298</v>
      </c>
      <c r="I11" s="18">
        <f t="shared" ref="I11:I35" si="2">(G11-$AC11)/$AC11</f>
        <v>0</v>
      </c>
      <c r="J11" s="15">
        <f t="shared" ref="J11:J35" si="3">IF(G11=$AC11,1,0)</f>
        <v>1</v>
      </c>
      <c r="M11" s="1"/>
      <c r="Q11" s="1"/>
      <c r="U11" s="1"/>
      <c r="AC11">
        <f>MIN(K11,G11,C11)</f>
        <v>175</v>
      </c>
    </row>
    <row r="12" spans="2:29" x14ac:dyDescent="0.35">
      <c r="B12" s="15" t="s">
        <v>28</v>
      </c>
      <c r="C12" s="15">
        <v>174</v>
      </c>
      <c r="D12" s="15">
        <v>57.311000823974602</v>
      </c>
      <c r="E12" s="18">
        <f t="shared" si="0"/>
        <v>0</v>
      </c>
      <c r="F12" s="15">
        <f t="shared" si="1"/>
        <v>1</v>
      </c>
      <c r="G12" s="15">
        <v>175</v>
      </c>
      <c r="H12" s="15">
        <v>75.111000061035099</v>
      </c>
      <c r="I12" s="18">
        <f t="shared" si="2"/>
        <v>5.7471264367816091E-3</v>
      </c>
      <c r="J12" s="15">
        <f t="shared" si="3"/>
        <v>0</v>
      </c>
      <c r="M12" s="1"/>
      <c r="Q12" s="1"/>
      <c r="U12" s="1"/>
      <c r="AC12">
        <f t="shared" ref="AC12:AC35" si="4">MIN(K12,G12,C12)</f>
        <v>174</v>
      </c>
    </row>
    <row r="13" spans="2:29" x14ac:dyDescent="0.35">
      <c r="B13" s="15" t="s">
        <v>29</v>
      </c>
      <c r="C13" s="15">
        <v>169</v>
      </c>
      <c r="D13" s="15">
        <v>49.645999908447202</v>
      </c>
      <c r="E13" s="18">
        <f t="shared" si="0"/>
        <v>0</v>
      </c>
      <c r="F13" s="15">
        <f t="shared" si="1"/>
        <v>1</v>
      </c>
      <c r="G13" s="15">
        <v>170</v>
      </c>
      <c r="H13" s="15">
        <v>76.918998718261705</v>
      </c>
      <c r="I13" s="18">
        <f t="shared" si="2"/>
        <v>5.9171597633136093E-3</v>
      </c>
      <c r="J13" s="15">
        <f t="shared" si="3"/>
        <v>0</v>
      </c>
      <c r="M13" s="1"/>
      <c r="Q13" s="1"/>
      <c r="U13" s="1"/>
      <c r="AC13">
        <f t="shared" si="4"/>
        <v>169</v>
      </c>
    </row>
    <row r="14" spans="2:29" x14ac:dyDescent="0.35">
      <c r="B14" s="15" t="s">
        <v>30</v>
      </c>
      <c r="C14" s="15">
        <v>167</v>
      </c>
      <c r="D14" s="15">
        <v>49.161998748779297</v>
      </c>
      <c r="E14" s="18">
        <f t="shared" si="0"/>
        <v>0</v>
      </c>
      <c r="F14" s="15">
        <f t="shared" si="1"/>
        <v>1</v>
      </c>
      <c r="G14" s="15">
        <v>167</v>
      </c>
      <c r="H14" s="15">
        <v>74.430999755859304</v>
      </c>
      <c r="I14" s="18">
        <f t="shared" si="2"/>
        <v>0</v>
      </c>
      <c r="J14" s="15">
        <f t="shared" si="3"/>
        <v>1</v>
      </c>
      <c r="M14" s="1"/>
      <c r="Q14" s="1"/>
      <c r="U14" s="1"/>
      <c r="AC14">
        <f t="shared" si="4"/>
        <v>167</v>
      </c>
    </row>
    <row r="15" spans="2:29" x14ac:dyDescent="0.35">
      <c r="B15" s="15" t="s">
        <v>31</v>
      </c>
      <c r="C15" s="15">
        <v>111</v>
      </c>
      <c r="D15" s="15">
        <v>4.2280001640319798</v>
      </c>
      <c r="E15" s="18">
        <f t="shared" si="0"/>
        <v>0</v>
      </c>
      <c r="F15" s="15">
        <f t="shared" si="1"/>
        <v>1</v>
      </c>
      <c r="G15" s="15">
        <v>111</v>
      </c>
      <c r="H15" s="15">
        <v>4.4079999923706001</v>
      </c>
      <c r="I15" s="18">
        <f t="shared" si="2"/>
        <v>0</v>
      </c>
      <c r="J15" s="15">
        <f t="shared" si="3"/>
        <v>1</v>
      </c>
      <c r="M15" s="1"/>
      <c r="Q15" s="1"/>
      <c r="U15" s="1"/>
      <c r="AC15">
        <f t="shared" si="4"/>
        <v>111</v>
      </c>
    </row>
    <row r="16" spans="2:29" x14ac:dyDescent="0.35">
      <c r="B16" s="15" t="s">
        <v>32</v>
      </c>
      <c r="C16" s="15">
        <v>101</v>
      </c>
      <c r="D16" s="15">
        <v>4.2179999351501403</v>
      </c>
      <c r="E16" s="18">
        <f t="shared" si="0"/>
        <v>0</v>
      </c>
      <c r="F16" s="15">
        <f t="shared" si="1"/>
        <v>1</v>
      </c>
      <c r="G16" s="15">
        <v>101</v>
      </c>
      <c r="H16" s="15">
        <v>3.9400000572204501</v>
      </c>
      <c r="I16" s="18">
        <f t="shared" si="2"/>
        <v>0</v>
      </c>
      <c r="J16" s="15">
        <f t="shared" si="3"/>
        <v>1</v>
      </c>
      <c r="M16" s="1"/>
      <c r="Q16" s="1"/>
      <c r="U16" s="1"/>
      <c r="AC16">
        <f t="shared" si="4"/>
        <v>101</v>
      </c>
    </row>
    <row r="17" spans="2:29" x14ac:dyDescent="0.35">
      <c r="B17" s="15" t="s">
        <v>3</v>
      </c>
      <c r="C17" s="15">
        <v>591</v>
      </c>
      <c r="D17" s="15">
        <v>74.644996643066406</v>
      </c>
      <c r="E17" s="18">
        <f t="shared" si="0"/>
        <v>0</v>
      </c>
      <c r="F17" s="15">
        <f t="shared" si="1"/>
        <v>1</v>
      </c>
      <c r="G17" s="15">
        <v>591</v>
      </c>
      <c r="H17" s="15">
        <v>76.069999694824205</v>
      </c>
      <c r="I17" s="18">
        <f t="shared" si="2"/>
        <v>0</v>
      </c>
      <c r="J17" s="15">
        <f t="shared" si="3"/>
        <v>1</v>
      </c>
      <c r="M17" s="1"/>
      <c r="Q17" s="1"/>
      <c r="U17" s="1"/>
      <c r="AC17">
        <f t="shared" si="4"/>
        <v>591</v>
      </c>
    </row>
    <row r="18" spans="2:29" x14ac:dyDescent="0.35">
      <c r="B18" s="15" t="s">
        <v>35</v>
      </c>
      <c r="C18" s="15">
        <v>718</v>
      </c>
      <c r="D18" s="15">
        <v>24.122999191284102</v>
      </c>
      <c r="E18" s="18">
        <f t="shared" si="0"/>
        <v>2.7181688125894134E-2</v>
      </c>
      <c r="F18" s="15">
        <f t="shared" si="1"/>
        <v>0</v>
      </c>
      <c r="G18" s="15">
        <v>699</v>
      </c>
      <c r="H18" s="15">
        <v>30.531000137329102</v>
      </c>
      <c r="I18" s="18">
        <f t="shared" si="2"/>
        <v>0</v>
      </c>
      <c r="J18" s="15">
        <f t="shared" si="3"/>
        <v>1</v>
      </c>
      <c r="M18" s="1"/>
      <c r="Q18" s="1"/>
      <c r="U18" s="1"/>
      <c r="AC18">
        <f t="shared" si="4"/>
        <v>699</v>
      </c>
    </row>
    <row r="19" spans="2:29" x14ac:dyDescent="0.35">
      <c r="B19" s="15" t="s">
        <v>4</v>
      </c>
      <c r="C19" s="15">
        <v>461</v>
      </c>
      <c r="D19" s="15">
        <v>26.183000564575099</v>
      </c>
      <c r="E19" s="18">
        <f t="shared" si="0"/>
        <v>0</v>
      </c>
      <c r="F19" s="15">
        <f t="shared" si="1"/>
        <v>1</v>
      </c>
      <c r="G19" s="15">
        <v>461</v>
      </c>
      <c r="H19" s="15">
        <v>32.417999267578097</v>
      </c>
      <c r="I19" s="18">
        <f t="shared" si="2"/>
        <v>0</v>
      </c>
      <c r="J19" s="15">
        <f t="shared" si="3"/>
        <v>1</v>
      </c>
      <c r="M19" s="1"/>
      <c r="Q19" s="1"/>
      <c r="U19" s="1"/>
      <c r="AC19">
        <f t="shared" si="4"/>
        <v>461</v>
      </c>
    </row>
    <row r="20" spans="2:29" x14ac:dyDescent="0.35">
      <c r="B20" s="15" t="s">
        <v>5</v>
      </c>
      <c r="C20" s="15">
        <v>269</v>
      </c>
      <c r="D20" s="15">
        <v>21.294000625610298</v>
      </c>
      <c r="E20" s="18">
        <f t="shared" si="0"/>
        <v>0</v>
      </c>
      <c r="F20" s="15">
        <f t="shared" si="1"/>
        <v>1</v>
      </c>
      <c r="G20" s="15">
        <v>269</v>
      </c>
      <c r="H20" s="15">
        <v>25.215000152587798</v>
      </c>
      <c r="I20" s="18">
        <f t="shared" si="2"/>
        <v>0</v>
      </c>
      <c r="J20" s="15">
        <f t="shared" si="3"/>
        <v>1</v>
      </c>
      <c r="M20" s="1"/>
      <c r="Q20" s="1"/>
      <c r="U20" s="1"/>
      <c r="AC20">
        <f t="shared" si="4"/>
        <v>269</v>
      </c>
    </row>
    <row r="21" spans="2:29" x14ac:dyDescent="0.35">
      <c r="B21" s="15" t="s">
        <v>6</v>
      </c>
      <c r="C21" s="15">
        <v>700</v>
      </c>
      <c r="D21" s="15">
        <v>13.375</v>
      </c>
      <c r="E21" s="18">
        <f t="shared" si="0"/>
        <v>0</v>
      </c>
      <c r="F21" s="15">
        <f t="shared" si="1"/>
        <v>1</v>
      </c>
      <c r="G21" s="15">
        <v>700</v>
      </c>
      <c r="H21" s="15">
        <v>12.713999748229901</v>
      </c>
      <c r="I21" s="18">
        <f t="shared" si="2"/>
        <v>0</v>
      </c>
      <c r="J21" s="15">
        <f t="shared" si="3"/>
        <v>1</v>
      </c>
      <c r="M21" s="1"/>
      <c r="Q21" s="1"/>
      <c r="U21" s="1"/>
      <c r="AC21">
        <f t="shared" si="4"/>
        <v>700</v>
      </c>
    </row>
    <row r="22" spans="2:29" x14ac:dyDescent="0.35">
      <c r="B22" s="15" t="s">
        <v>7</v>
      </c>
      <c r="C22" s="15">
        <v>1038</v>
      </c>
      <c r="D22" s="15">
        <v>193.84100341796801</v>
      </c>
      <c r="E22" s="18">
        <f t="shared" si="0"/>
        <v>0</v>
      </c>
      <c r="F22" s="15">
        <f t="shared" si="1"/>
        <v>1</v>
      </c>
      <c r="G22" s="15">
        <v>1042</v>
      </c>
      <c r="H22" s="15">
        <v>240.399002075195</v>
      </c>
      <c r="I22" s="18">
        <f t="shared" si="2"/>
        <v>3.8535645472061657E-3</v>
      </c>
      <c r="J22" s="15">
        <f t="shared" si="3"/>
        <v>0</v>
      </c>
      <c r="M22" s="1"/>
      <c r="Q22" s="1"/>
      <c r="U22" s="1"/>
      <c r="AC22">
        <f t="shared" si="4"/>
        <v>1038</v>
      </c>
    </row>
    <row r="23" spans="2:29" x14ac:dyDescent="0.35">
      <c r="B23" s="15" t="s">
        <v>8</v>
      </c>
      <c r="C23" s="15">
        <v>477</v>
      </c>
      <c r="D23" s="15">
        <v>112.30799865722599</v>
      </c>
      <c r="E23" s="18">
        <f t="shared" si="0"/>
        <v>0</v>
      </c>
      <c r="F23" s="15">
        <f t="shared" si="1"/>
        <v>1</v>
      </c>
      <c r="G23" s="15">
        <v>477</v>
      </c>
      <c r="H23" s="15">
        <v>159.19200134277301</v>
      </c>
      <c r="I23" s="18">
        <f t="shared" si="2"/>
        <v>0</v>
      </c>
      <c r="J23" s="15">
        <f t="shared" si="3"/>
        <v>1</v>
      </c>
      <c r="M23" s="1"/>
      <c r="Q23" s="1"/>
      <c r="U23" s="1"/>
      <c r="AC23">
        <f t="shared" si="4"/>
        <v>477</v>
      </c>
    </row>
    <row r="24" spans="2:29" x14ac:dyDescent="0.35">
      <c r="B24" s="15" t="s">
        <v>9</v>
      </c>
      <c r="C24" s="15">
        <v>867</v>
      </c>
      <c r="D24" s="15">
        <v>43.3549995422363</v>
      </c>
      <c r="E24" s="18">
        <f t="shared" si="0"/>
        <v>0</v>
      </c>
      <c r="F24" s="15">
        <f t="shared" si="1"/>
        <v>1</v>
      </c>
      <c r="G24" s="15">
        <v>867</v>
      </c>
      <c r="H24" s="15">
        <v>60.7039985656738</v>
      </c>
      <c r="I24" s="18">
        <f t="shared" si="2"/>
        <v>0</v>
      </c>
      <c r="J24" s="15">
        <f t="shared" si="3"/>
        <v>1</v>
      </c>
      <c r="M24" s="1"/>
      <c r="Q24" s="1"/>
      <c r="U24" s="1"/>
      <c r="AC24">
        <f t="shared" si="4"/>
        <v>867</v>
      </c>
    </row>
    <row r="25" spans="2:29" x14ac:dyDescent="0.35">
      <c r="B25" s="15" t="s">
        <v>10</v>
      </c>
      <c r="C25" s="15">
        <v>311</v>
      </c>
      <c r="D25" s="15">
        <v>37.8680000305175</v>
      </c>
      <c r="E25" s="18">
        <f t="shared" si="0"/>
        <v>0</v>
      </c>
      <c r="F25" s="15">
        <f t="shared" si="1"/>
        <v>1</v>
      </c>
      <c r="G25" s="15">
        <v>311</v>
      </c>
      <c r="H25" s="15">
        <v>46.984001159667898</v>
      </c>
      <c r="I25" s="18">
        <f t="shared" si="2"/>
        <v>0</v>
      </c>
      <c r="J25" s="15">
        <f t="shared" si="3"/>
        <v>1</v>
      </c>
      <c r="M25" s="1"/>
      <c r="Q25" s="1"/>
      <c r="U25" s="1"/>
      <c r="AC25">
        <f t="shared" si="4"/>
        <v>311</v>
      </c>
    </row>
    <row r="26" spans="2:29" x14ac:dyDescent="0.35">
      <c r="B26" s="15" t="s">
        <v>36</v>
      </c>
      <c r="C26" s="15">
        <v>827</v>
      </c>
      <c r="D26" s="15">
        <v>27.412000656127901</v>
      </c>
      <c r="E26" s="18">
        <f t="shared" si="0"/>
        <v>1.7220172201722016E-2</v>
      </c>
      <c r="F26" s="15">
        <f t="shared" si="1"/>
        <v>0</v>
      </c>
      <c r="G26" s="15">
        <v>813</v>
      </c>
      <c r="H26" s="15">
        <v>28.996999740600501</v>
      </c>
      <c r="I26" s="18">
        <f t="shared" si="2"/>
        <v>0</v>
      </c>
      <c r="J26" s="15">
        <f t="shared" si="3"/>
        <v>1</v>
      </c>
      <c r="M26" s="1"/>
      <c r="AC26">
        <f t="shared" si="4"/>
        <v>813</v>
      </c>
    </row>
    <row r="27" spans="2:29" x14ac:dyDescent="0.35">
      <c r="B27" s="15" t="s">
        <v>19</v>
      </c>
      <c r="C27" s="15">
        <v>508</v>
      </c>
      <c r="D27" s="15">
        <v>21.566999435424801</v>
      </c>
      <c r="E27" s="18">
        <f t="shared" si="0"/>
        <v>0</v>
      </c>
      <c r="F27" s="15">
        <f t="shared" si="1"/>
        <v>1</v>
      </c>
      <c r="G27" s="15">
        <v>508</v>
      </c>
      <c r="H27" s="15">
        <v>24.027999877929599</v>
      </c>
      <c r="I27" s="18">
        <f t="shared" si="2"/>
        <v>0</v>
      </c>
      <c r="J27" s="15">
        <f t="shared" si="3"/>
        <v>1</v>
      </c>
      <c r="M27" s="1"/>
      <c r="AC27">
        <f t="shared" si="4"/>
        <v>508</v>
      </c>
    </row>
    <row r="28" spans="2:29" x14ac:dyDescent="0.35">
      <c r="B28" s="15" t="s">
        <v>11</v>
      </c>
      <c r="C28" s="15">
        <v>307</v>
      </c>
      <c r="D28" s="15">
        <v>13.937999725341699</v>
      </c>
      <c r="E28" s="18">
        <f t="shared" si="0"/>
        <v>0</v>
      </c>
      <c r="F28" s="15">
        <f t="shared" si="1"/>
        <v>1</v>
      </c>
      <c r="G28" s="15">
        <v>307</v>
      </c>
      <c r="H28" s="15">
        <v>13.206000328063899</v>
      </c>
      <c r="I28" s="18">
        <f t="shared" si="2"/>
        <v>0</v>
      </c>
      <c r="J28" s="15">
        <f t="shared" si="3"/>
        <v>1</v>
      </c>
      <c r="M28" s="1"/>
      <c r="AC28">
        <f t="shared" si="4"/>
        <v>307</v>
      </c>
    </row>
    <row r="29" spans="2:29" x14ac:dyDescent="0.35">
      <c r="B29" s="15" t="s">
        <v>12</v>
      </c>
      <c r="C29" s="15">
        <v>686</v>
      </c>
      <c r="D29" s="15">
        <v>23.041999816894499</v>
      </c>
      <c r="E29" s="18">
        <f t="shared" si="0"/>
        <v>0</v>
      </c>
      <c r="F29" s="15">
        <f t="shared" si="1"/>
        <v>1</v>
      </c>
      <c r="G29" s="15">
        <v>686</v>
      </c>
      <c r="H29" s="15">
        <v>35.722999572753899</v>
      </c>
      <c r="I29" s="18">
        <f t="shared" si="2"/>
        <v>0</v>
      </c>
      <c r="J29" s="15">
        <f t="shared" si="3"/>
        <v>1</v>
      </c>
      <c r="M29" s="1"/>
      <c r="AC29">
        <f t="shared" si="4"/>
        <v>686</v>
      </c>
    </row>
    <row r="30" spans="2:29" x14ac:dyDescent="0.35">
      <c r="B30" s="15" t="s">
        <v>13</v>
      </c>
      <c r="C30" s="15">
        <v>500</v>
      </c>
      <c r="D30" s="15">
        <v>23.063999176025298</v>
      </c>
      <c r="E30" s="18">
        <f t="shared" si="0"/>
        <v>0</v>
      </c>
      <c r="F30" s="15">
        <f t="shared" si="1"/>
        <v>1</v>
      </c>
      <c r="G30" s="15">
        <v>500</v>
      </c>
      <c r="H30" s="15">
        <v>29.072999954223601</v>
      </c>
      <c r="I30" s="18">
        <f t="shared" si="2"/>
        <v>0</v>
      </c>
      <c r="J30" s="15">
        <f t="shared" si="3"/>
        <v>1</v>
      </c>
      <c r="M30" s="1"/>
      <c r="AC30">
        <f t="shared" si="4"/>
        <v>500</v>
      </c>
    </row>
    <row r="31" spans="2:29" x14ac:dyDescent="0.35">
      <c r="B31" s="15" t="s">
        <v>37</v>
      </c>
      <c r="C31" s="15">
        <v>382</v>
      </c>
      <c r="D31" s="15">
        <v>20.238000869750898</v>
      </c>
      <c r="E31" s="18">
        <f t="shared" si="0"/>
        <v>0</v>
      </c>
      <c r="F31" s="15">
        <f t="shared" si="1"/>
        <v>1</v>
      </c>
      <c r="G31" s="15">
        <v>388</v>
      </c>
      <c r="H31" s="15">
        <v>22.955999374389599</v>
      </c>
      <c r="I31" s="18">
        <f t="shared" si="2"/>
        <v>1.5706806282722512E-2</v>
      </c>
      <c r="J31" s="15">
        <f t="shared" si="3"/>
        <v>0</v>
      </c>
      <c r="M31" s="1"/>
      <c r="AC31">
        <f t="shared" si="4"/>
        <v>382</v>
      </c>
    </row>
    <row r="32" spans="2:29" x14ac:dyDescent="0.35">
      <c r="B32" s="15" t="s">
        <v>38</v>
      </c>
      <c r="C32" s="15">
        <v>581</v>
      </c>
      <c r="D32" s="15">
        <v>12.392000198364199</v>
      </c>
      <c r="E32" s="18">
        <f t="shared" si="0"/>
        <v>0</v>
      </c>
      <c r="F32" s="15">
        <f t="shared" si="1"/>
        <v>1</v>
      </c>
      <c r="G32" s="15">
        <v>581</v>
      </c>
      <c r="H32" s="15">
        <v>16.856000900268501</v>
      </c>
      <c r="I32" s="18">
        <f t="shared" si="2"/>
        <v>0</v>
      </c>
      <c r="J32" s="15">
        <f t="shared" si="3"/>
        <v>1</v>
      </c>
      <c r="M32" s="1"/>
      <c r="AC32">
        <f t="shared" si="4"/>
        <v>581</v>
      </c>
    </row>
    <row r="33" spans="2:29" x14ac:dyDescent="0.35">
      <c r="B33" s="15" t="s">
        <v>14</v>
      </c>
      <c r="C33" s="15">
        <v>540</v>
      </c>
      <c r="D33" s="15">
        <v>12.3009996414184</v>
      </c>
      <c r="E33" s="18">
        <f t="shared" si="0"/>
        <v>0</v>
      </c>
      <c r="F33" s="15">
        <f t="shared" si="1"/>
        <v>1</v>
      </c>
      <c r="G33" s="15">
        <v>540</v>
      </c>
      <c r="H33" s="15">
        <v>18.704000473022401</v>
      </c>
      <c r="I33" s="18">
        <f t="shared" si="2"/>
        <v>0</v>
      </c>
      <c r="J33" s="15">
        <f t="shared" si="3"/>
        <v>1</v>
      </c>
      <c r="M33" s="1"/>
      <c r="AC33">
        <f t="shared" si="4"/>
        <v>540</v>
      </c>
    </row>
    <row r="34" spans="2:29" x14ac:dyDescent="0.35">
      <c r="B34" s="15" t="s">
        <v>20</v>
      </c>
      <c r="C34" s="15">
        <v>366</v>
      </c>
      <c r="D34" s="15">
        <v>8.9770002365112305</v>
      </c>
      <c r="E34" s="18">
        <f t="shared" si="0"/>
        <v>0</v>
      </c>
      <c r="F34" s="15">
        <f t="shared" si="1"/>
        <v>1</v>
      </c>
      <c r="G34" s="15">
        <v>366</v>
      </c>
      <c r="H34" s="15">
        <v>14.989000320434499</v>
      </c>
      <c r="I34" s="18">
        <f t="shared" si="2"/>
        <v>0</v>
      </c>
      <c r="J34" s="15">
        <f t="shared" si="3"/>
        <v>1</v>
      </c>
      <c r="M34" s="1"/>
      <c r="AC34">
        <f t="shared" si="4"/>
        <v>366</v>
      </c>
    </row>
    <row r="35" spans="2:29" x14ac:dyDescent="0.35">
      <c r="B35" s="15" t="s">
        <v>15</v>
      </c>
      <c r="C35" s="15">
        <v>571</v>
      </c>
      <c r="D35" s="15">
        <v>5.2129998207092196</v>
      </c>
      <c r="E35" s="18">
        <f t="shared" si="0"/>
        <v>0</v>
      </c>
      <c r="F35" s="15">
        <f t="shared" si="1"/>
        <v>1</v>
      </c>
      <c r="G35" s="15">
        <v>571</v>
      </c>
      <c r="H35" s="15">
        <v>6.51300001144409</v>
      </c>
      <c r="I35" s="18">
        <f t="shared" si="2"/>
        <v>0</v>
      </c>
      <c r="J35" s="15">
        <f t="shared" si="3"/>
        <v>1</v>
      </c>
      <c r="M35" s="1"/>
      <c r="AC35">
        <f t="shared" si="4"/>
        <v>571</v>
      </c>
    </row>
  </sheetData>
  <mergeCells count="5">
    <mergeCell ref="C9:F9"/>
    <mergeCell ref="G9:J9"/>
    <mergeCell ref="K9:N9"/>
    <mergeCell ref="O9:R9"/>
    <mergeCell ref="S9: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biased GRASP vs GRASP</vt:lpstr>
      <vt:lpstr>MA</vt:lpstr>
      <vt:lpstr>NEW</vt:lpstr>
      <vt:lpstr>CSM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 Ceballos</cp:lastModifiedBy>
  <dcterms:created xsi:type="dcterms:W3CDTF">2015-06-05T18:19:34Z</dcterms:created>
  <dcterms:modified xsi:type="dcterms:W3CDTF">2025-01-23T13:56:36Z</dcterms:modified>
</cp:coreProperties>
</file>