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esktop\Universidad\Cuarto de carrera\Segundo cuatrimestre\TFG\kMIS\results\comparativas\"/>
    </mc:Choice>
  </mc:AlternateContent>
  <xr:revisionPtr revIDLastSave="0" documentId="13_ncr:1_{573C28A1-C0C2-4BB6-A41A-F9BB77A24F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tricas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17" l="1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D3" i="17"/>
  <c r="D4" i="17"/>
  <c r="C4" i="17"/>
  <c r="C3" i="17"/>
  <c r="B4" i="17"/>
  <c r="B3" i="17"/>
  <c r="I27" i="17" l="1"/>
  <c r="H27" i="17"/>
  <c r="I38" i="17"/>
  <c r="H38" i="17"/>
  <c r="I37" i="17"/>
  <c r="H37" i="17"/>
  <c r="I36" i="17"/>
  <c r="H36" i="17"/>
  <c r="I35" i="17"/>
  <c r="H35" i="17"/>
  <c r="I23" i="17"/>
  <c r="H23" i="17"/>
  <c r="I34" i="17"/>
  <c r="H34" i="17"/>
  <c r="I22" i="17"/>
  <c r="H22" i="17"/>
  <c r="H33" i="17"/>
  <c r="I33" i="17"/>
  <c r="I21" i="17"/>
  <c r="H21" i="17"/>
  <c r="I15" i="17"/>
  <c r="H15" i="17"/>
  <c r="H14" i="17"/>
  <c r="I14" i="17"/>
  <c r="I25" i="17"/>
  <c r="H25" i="17"/>
  <c r="I12" i="17"/>
  <c r="H12" i="17"/>
  <c r="H20" i="17"/>
  <c r="I20" i="17"/>
  <c r="I29" i="17"/>
  <c r="H29" i="17"/>
  <c r="I17" i="17"/>
  <c r="H17" i="17"/>
  <c r="H26" i="17"/>
  <c r="I26" i="17"/>
  <c r="I13" i="17"/>
  <c r="H13" i="17"/>
  <c r="I24" i="17"/>
  <c r="H24" i="17"/>
  <c r="H32" i="17"/>
  <c r="I32" i="17"/>
  <c r="I31" i="17"/>
  <c r="H31" i="17"/>
  <c r="I19" i="17"/>
  <c r="H19" i="17"/>
  <c r="I30" i="17"/>
  <c r="H30" i="17"/>
  <c r="I18" i="17"/>
  <c r="H18" i="17"/>
  <c r="I28" i="17"/>
  <c r="H28" i="17"/>
  <c r="I16" i="17"/>
  <c r="H16" i="17"/>
  <c r="E32" i="17"/>
  <c r="D32" i="17"/>
  <c r="D30" i="17"/>
  <c r="E30" i="17"/>
  <c r="D17" i="17"/>
  <c r="E17" i="17"/>
  <c r="E28" i="17"/>
  <c r="D28" i="17"/>
  <c r="E16" i="17"/>
  <c r="D16" i="17"/>
  <c r="E27" i="17"/>
  <c r="D27" i="17"/>
  <c r="E15" i="17"/>
  <c r="D15" i="17"/>
  <c r="E21" i="17"/>
  <c r="D21" i="17"/>
  <c r="E31" i="17"/>
  <c r="D31" i="17"/>
  <c r="E38" i="17"/>
  <c r="D38" i="17"/>
  <c r="E26" i="17"/>
  <c r="D26" i="17"/>
  <c r="E14" i="17"/>
  <c r="D14" i="17"/>
  <c r="E20" i="17"/>
  <c r="D20" i="17"/>
  <c r="D18" i="17"/>
  <c r="E18" i="17"/>
  <c r="E37" i="17"/>
  <c r="D37" i="17"/>
  <c r="E13" i="17"/>
  <c r="D13" i="17"/>
  <c r="D35" i="17"/>
  <c r="E35" i="17"/>
  <c r="D23" i="17"/>
  <c r="E23" i="17"/>
  <c r="E33" i="17"/>
  <c r="D33" i="17"/>
  <c r="E19" i="17"/>
  <c r="D19" i="17"/>
  <c r="E29" i="17"/>
  <c r="D29" i="17"/>
  <c r="E25" i="17"/>
  <c r="D25" i="17"/>
  <c r="D36" i="17"/>
  <c r="E36" i="17"/>
  <c r="E24" i="17"/>
  <c r="D24" i="17"/>
  <c r="E12" i="17"/>
  <c r="D12" i="17"/>
  <c r="E34" i="17"/>
  <c r="D34" i="17"/>
  <c r="E22" i="17"/>
  <c r="D22" i="17"/>
  <c r="E3" i="17" l="1"/>
  <c r="E4" i="17"/>
  <c r="F3" i="17"/>
  <c r="F4" i="17"/>
</calcChain>
</file>

<file path=xl/sharedStrings.xml><?xml version="1.0" encoding="utf-8"?>
<sst xmlns="http://schemas.openxmlformats.org/spreadsheetml/2006/main" count="73" uniqueCount="36">
  <si>
    <t>classe_7_224_280</t>
  </si>
  <si>
    <t>classe_8_64_80</t>
  </si>
  <si>
    <t>classe_9_192_240</t>
  </si>
  <si>
    <t>classe_9_224_280</t>
  </si>
  <si>
    <t>Instance</t>
  </si>
  <si>
    <t>OF</t>
  </si>
  <si>
    <t>classe_1_140_112</t>
  </si>
  <si>
    <t>classe_1_300_300</t>
  </si>
  <si>
    <t>classe_1_40_32</t>
  </si>
  <si>
    <t>classe_1_48_60</t>
  </si>
  <si>
    <t>classe_2_144_180</t>
  </si>
  <si>
    <t>classe_2_180_180</t>
  </si>
  <si>
    <t>classe_2_280_224</t>
  </si>
  <si>
    <t>classe_4_240_192</t>
  </si>
  <si>
    <t>classe_4_240_240</t>
  </si>
  <si>
    <t>classe_4_240_300</t>
  </si>
  <si>
    <t>classe_5_192_240</t>
  </si>
  <si>
    <t>classe_5_200_200</t>
  </si>
  <si>
    <t>classe_5_80_64</t>
  </si>
  <si>
    <t>classe_6_32_40</t>
  </si>
  <si>
    <t>classe_6_40_32</t>
  </si>
  <si>
    <t>classe_6_80_80</t>
  </si>
  <si>
    <t>classe_7_280_280</t>
  </si>
  <si>
    <t>classe_7_300_300</t>
  </si>
  <si>
    <t>classe_8_240_240</t>
  </si>
  <si>
    <t>classe_8_300_240</t>
  </si>
  <si>
    <t>classe_9_180_144</t>
  </si>
  <si>
    <t>classe_9_200_200</t>
  </si>
  <si>
    <t>classe_9_240_192</t>
  </si>
  <si>
    <t>#Best</t>
  </si>
  <si>
    <t>Best</t>
  </si>
  <si>
    <t>Time (s)</t>
  </si>
  <si>
    <t>Dev (%)</t>
  </si>
  <si>
    <t>time</t>
  </si>
  <si>
    <t>AlgConstructive(GRASPRGConstructive(random), LocalSearch(firstImprovement),500)</t>
  </si>
  <si>
    <t>AlgConstructive(GRASPRGConstructive(random), LocalSearchEfficient(firstImprovement),500)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</si>
</sst>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9" fontId="0" fillId="0" borderId="0" xfId="1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9" fontId="0" fillId="4" borderId="0" xfId="1" applyFont="1" applyFill="1" applyBorder="1" applyAlignment="1">
      <alignment horizontal="left" vertical="top"/>
    </xf>
    <xf numFmtId="2" fontId="0" fillId="4" borderId="0" xfId="0" applyNumberFormat="1" applyFill="1" applyBorder="1" applyAlignment="1">
      <alignment horizontal="left" vertical="top"/>
    </xf>
    <xf numFmtId="10" fontId="0" fillId="4" borderId="0" xfId="1" applyNumberFormat="1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2" fillId="0" borderId="0" xfId="0" applyFont="1" applyFill="1" applyBorder="1" applyAlignment="1">
      <alignment vertical="top"/>
    </xf>
    <xf numFmtId="2" fontId="0" fillId="0" borderId="0" xfId="0" applyNumberFormat="1" applyFill="1" applyBorder="1" applyAlignment="1">
      <alignment horizontal="left" vertical="top"/>
    </xf>
    <xf numFmtId="10" fontId="0" fillId="0" borderId="0" xfId="1" applyNumberFormat="1" applyFont="1" applyFill="1" applyBorder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818D-0343-445B-863F-AD30022710BA}">
  <dimension ref="A2:S72"/>
  <sheetViews>
    <sheetView tabSelected="1" topLeftCell="A12" workbookViewId="0">
      <selection activeCell="F12" sqref="F12:G38"/>
    </sheetView>
  </sheetViews>
  <sheetFormatPr baseColWidth="10" defaultRowHeight="13.2" x14ac:dyDescent="0.25"/>
  <cols>
    <col min="1" max="1" width="15.6640625" bestFit="1" customWidth="1"/>
    <col min="2" max="2" width="76.33203125" customWidth="1"/>
    <col min="3" max="3" width="10.33203125" customWidth="1"/>
    <col min="4" max="4" width="9.21875" customWidth="1"/>
    <col min="5" max="5" width="7.33203125" customWidth="1"/>
    <col min="6" max="6" width="18.77734375" customWidth="1"/>
    <col min="7" max="7" width="17.5546875" customWidth="1"/>
    <col min="8" max="8" width="18.109375" customWidth="1"/>
    <col min="9" max="9" width="22.44140625" customWidth="1"/>
    <col min="10" max="10" width="4" bestFit="1" customWidth="1"/>
    <col min="11" max="11" width="7.44140625" bestFit="1" customWidth="1"/>
    <col min="12" max="12" width="7.33203125" bestFit="1" customWidth="1"/>
    <col min="13" max="13" width="5.44140625" bestFit="1" customWidth="1"/>
    <col min="14" max="14" width="4" bestFit="1" customWidth="1"/>
    <col min="15" max="15" width="7.44140625" bestFit="1" customWidth="1"/>
    <col min="16" max="16" width="7.33203125" bestFit="1" customWidth="1"/>
    <col min="17" max="17" width="5.44140625" bestFit="1" customWidth="1"/>
  </cols>
  <sheetData>
    <row r="2" spans="1:19" x14ac:dyDescent="0.25">
      <c r="C2" s="4" t="s">
        <v>5</v>
      </c>
      <c r="D2" s="4" t="s">
        <v>31</v>
      </c>
      <c r="E2" s="4" t="s">
        <v>32</v>
      </c>
      <c r="F2" s="4" t="s">
        <v>29</v>
      </c>
    </row>
    <row r="3" spans="1:19" x14ac:dyDescent="0.25">
      <c r="B3" s="8" t="str">
        <f>B10</f>
        <v>AlgConstructive(GRASPRGConstructive(random), LocalSearch(firstImprovement),500)</v>
      </c>
      <c r="C3" s="6">
        <f>AVERAGE(B12:B38)</f>
        <v>25.111111111111111</v>
      </c>
      <c r="D3" s="6">
        <f t="shared" ref="D3:E3" si="0">AVERAGE(C12:C38)</f>
        <v>6.7661481481481474</v>
      </c>
      <c r="E3" s="7">
        <f t="shared" si="0"/>
        <v>6.4855425601039636E-3</v>
      </c>
      <c r="F3" s="1">
        <f>SUM(E12:E38)</f>
        <v>23</v>
      </c>
    </row>
    <row r="4" spans="1:19" x14ac:dyDescent="0.25">
      <c r="B4" s="8" t="str">
        <f>F10</f>
        <v>AlgConstructive(GRASPRGConstructive(random), LocalSearchEfficient(firstImprovement),500)</v>
      </c>
      <c r="C4" s="6">
        <f>AVERAGE(F12:F38)</f>
        <v>25.111111111111111</v>
      </c>
      <c r="D4" s="6">
        <f t="shared" ref="D4:E4" si="1">AVERAGE(G12:G38)</f>
        <v>0.4536296296296296</v>
      </c>
      <c r="E4" s="7">
        <f t="shared" si="1"/>
        <v>1.5455607122273788E-2</v>
      </c>
      <c r="F4" s="1">
        <f>SUM(I12:I38)</f>
        <v>23</v>
      </c>
    </row>
    <row r="5" spans="1:19" x14ac:dyDescent="0.25">
      <c r="C5" s="12"/>
      <c r="D5" s="12"/>
      <c r="E5" s="13"/>
    </row>
    <row r="6" spans="1:19" x14ac:dyDescent="0.25">
      <c r="C6" s="12"/>
      <c r="D6" s="12"/>
      <c r="E6" s="13"/>
    </row>
    <row r="10" spans="1:19" x14ac:dyDescent="0.25">
      <c r="B10" s="14" t="s">
        <v>34</v>
      </c>
      <c r="C10" s="15"/>
      <c r="D10" s="15"/>
      <c r="E10" s="15"/>
      <c r="F10" s="16" t="s">
        <v>35</v>
      </c>
      <c r="G10" s="17"/>
      <c r="H10" s="17"/>
      <c r="I10" s="17"/>
      <c r="J10" s="11"/>
      <c r="K10" s="11"/>
      <c r="L10" s="11"/>
      <c r="M10" s="11"/>
      <c r="N10" s="11"/>
      <c r="O10" s="11"/>
      <c r="P10" s="11"/>
      <c r="Q10" s="11"/>
    </row>
    <row r="11" spans="1:19" x14ac:dyDescent="0.25">
      <c r="A11" s="4" t="s">
        <v>4</v>
      </c>
      <c r="B11" s="9" t="s">
        <v>5</v>
      </c>
      <c r="C11" s="9" t="s">
        <v>31</v>
      </c>
      <c r="D11" s="9" t="s">
        <v>32</v>
      </c>
      <c r="E11" s="9" t="s">
        <v>29</v>
      </c>
      <c r="F11" s="4" t="s">
        <v>5</v>
      </c>
      <c r="G11" s="4" t="s">
        <v>31</v>
      </c>
      <c r="H11" s="4" t="s">
        <v>32</v>
      </c>
      <c r="I11" s="4" t="s">
        <v>29</v>
      </c>
      <c r="J11" s="2"/>
      <c r="K11" s="2"/>
      <c r="L11" s="2"/>
      <c r="M11" s="2"/>
      <c r="N11" s="2"/>
      <c r="O11" s="2"/>
      <c r="P11" s="2"/>
      <c r="Q11" s="2"/>
      <c r="S11" s="2" t="s">
        <v>30</v>
      </c>
    </row>
    <row r="12" spans="1:19" x14ac:dyDescent="0.25">
      <c r="A12" s="1" t="s">
        <v>6</v>
      </c>
      <c r="B12">
        <v>5</v>
      </c>
      <c r="C12">
        <v>0.34399999999999997</v>
      </c>
      <c r="D12" s="5">
        <f t="shared" ref="D12:D38" si="2">($S12-B12)/$S12</f>
        <v>0</v>
      </c>
      <c r="E12" s="10">
        <f t="shared" ref="E12:E38" si="3">IF(B12=$S12,1,0)</f>
        <v>1</v>
      </c>
      <c r="F12">
        <v>5</v>
      </c>
      <c r="G12">
        <v>0.187</v>
      </c>
      <c r="H12" s="5">
        <f>($S12-F12)/$S12</f>
        <v>0</v>
      </c>
      <c r="I12" s="10">
        <f>IF(F12=$S12,1,0)</f>
        <v>1</v>
      </c>
      <c r="L12" s="3"/>
      <c r="P12" s="3"/>
      <c r="S12">
        <f t="shared" ref="S12:S38" si="4">MAX(N12,J12,F12,B12)</f>
        <v>5</v>
      </c>
    </row>
    <row r="13" spans="1:19" x14ac:dyDescent="0.25">
      <c r="A13" s="1" t="s">
        <v>7</v>
      </c>
      <c r="B13">
        <v>3</v>
      </c>
      <c r="C13">
        <v>5.673</v>
      </c>
      <c r="D13" s="5">
        <f t="shared" si="2"/>
        <v>0</v>
      </c>
      <c r="E13" s="10">
        <f t="shared" si="3"/>
        <v>1</v>
      </c>
      <c r="F13">
        <v>3</v>
      </c>
      <c r="G13">
        <v>0.67300000000000004</v>
      </c>
      <c r="H13" s="5">
        <f t="shared" ref="H13:H38" si="5">($S13-F13)/$S13</f>
        <v>0</v>
      </c>
      <c r="I13" s="10">
        <f t="shared" ref="I13:I38" si="6">IF(F13=$S13,1,0)</f>
        <v>1</v>
      </c>
      <c r="L13" s="3"/>
      <c r="P13" s="3"/>
      <c r="S13">
        <f t="shared" si="4"/>
        <v>3</v>
      </c>
    </row>
    <row r="14" spans="1:19" x14ac:dyDescent="0.25">
      <c r="A14" s="1" t="s">
        <v>8</v>
      </c>
      <c r="B14">
        <v>3</v>
      </c>
      <c r="C14">
        <v>3.5000000000000003E-2</v>
      </c>
      <c r="D14" s="5">
        <f t="shared" si="2"/>
        <v>0</v>
      </c>
      <c r="E14" s="10">
        <f t="shared" si="3"/>
        <v>1</v>
      </c>
      <c r="F14">
        <v>3</v>
      </c>
      <c r="G14">
        <v>1.4E-2</v>
      </c>
      <c r="H14" s="5">
        <f t="shared" si="5"/>
        <v>0</v>
      </c>
      <c r="I14" s="10">
        <f t="shared" si="6"/>
        <v>1</v>
      </c>
      <c r="L14" s="3"/>
      <c r="P14" s="3"/>
      <c r="S14">
        <f t="shared" si="4"/>
        <v>3</v>
      </c>
    </row>
    <row r="15" spans="1:19" x14ac:dyDescent="0.25">
      <c r="A15" s="1" t="s">
        <v>9</v>
      </c>
      <c r="B15">
        <v>6</v>
      </c>
      <c r="C15">
        <v>4.8000000000000001E-2</v>
      </c>
      <c r="D15" s="5">
        <f t="shared" si="2"/>
        <v>0</v>
      </c>
      <c r="E15" s="10">
        <f t="shared" si="3"/>
        <v>1</v>
      </c>
      <c r="F15">
        <v>6</v>
      </c>
      <c r="G15">
        <v>1.7999999999999999E-2</v>
      </c>
      <c r="H15" s="5">
        <f t="shared" si="5"/>
        <v>0</v>
      </c>
      <c r="I15" s="10">
        <f t="shared" si="6"/>
        <v>1</v>
      </c>
      <c r="L15" s="3"/>
      <c r="P15" s="3"/>
      <c r="S15">
        <f t="shared" si="4"/>
        <v>6</v>
      </c>
    </row>
    <row r="16" spans="1:19" x14ac:dyDescent="0.25">
      <c r="A16" s="1" t="s">
        <v>10</v>
      </c>
      <c r="B16">
        <v>1</v>
      </c>
      <c r="C16">
        <v>2.141</v>
      </c>
      <c r="D16" s="5">
        <f t="shared" si="2"/>
        <v>0</v>
      </c>
      <c r="E16" s="10">
        <f t="shared" si="3"/>
        <v>1</v>
      </c>
      <c r="F16">
        <v>1</v>
      </c>
      <c r="G16">
        <v>0.219</v>
      </c>
      <c r="H16" s="5">
        <f t="shared" si="5"/>
        <v>0</v>
      </c>
      <c r="I16" s="10">
        <f t="shared" si="6"/>
        <v>1</v>
      </c>
      <c r="L16" s="3"/>
      <c r="P16" s="3"/>
      <c r="S16">
        <f t="shared" si="4"/>
        <v>1</v>
      </c>
    </row>
    <row r="17" spans="1:19" x14ac:dyDescent="0.25">
      <c r="A17" s="1" t="s">
        <v>11</v>
      </c>
      <c r="B17">
        <v>1</v>
      </c>
      <c r="C17">
        <v>4.3230000000000004</v>
      </c>
      <c r="D17" s="5">
        <f t="shared" si="2"/>
        <v>0</v>
      </c>
      <c r="E17" s="10">
        <f t="shared" si="3"/>
        <v>1</v>
      </c>
      <c r="F17">
        <v>1</v>
      </c>
      <c r="G17">
        <v>0.33100000000000002</v>
      </c>
      <c r="H17" s="5">
        <f t="shared" si="5"/>
        <v>0</v>
      </c>
      <c r="I17" s="10">
        <f t="shared" si="6"/>
        <v>1</v>
      </c>
      <c r="L17" s="3"/>
      <c r="P17" s="3"/>
      <c r="S17">
        <f t="shared" si="4"/>
        <v>1</v>
      </c>
    </row>
    <row r="18" spans="1:19" x14ac:dyDescent="0.25">
      <c r="A18" s="1" t="s">
        <v>12</v>
      </c>
      <c r="B18">
        <v>1</v>
      </c>
      <c r="C18">
        <v>15.156000000000001</v>
      </c>
      <c r="D18" s="5">
        <f t="shared" si="2"/>
        <v>0</v>
      </c>
      <c r="E18" s="10">
        <f t="shared" si="3"/>
        <v>1</v>
      </c>
      <c r="F18">
        <v>1</v>
      </c>
      <c r="G18">
        <v>0.84399999999999997</v>
      </c>
      <c r="H18" s="5">
        <f t="shared" si="5"/>
        <v>0</v>
      </c>
      <c r="I18" s="10">
        <f t="shared" si="6"/>
        <v>1</v>
      </c>
      <c r="L18" s="3"/>
      <c r="P18" s="3"/>
      <c r="S18">
        <f t="shared" si="4"/>
        <v>1</v>
      </c>
    </row>
    <row r="19" spans="1:19" x14ac:dyDescent="0.25">
      <c r="A19" s="1" t="s">
        <v>13</v>
      </c>
      <c r="B19">
        <v>31</v>
      </c>
      <c r="C19">
        <v>1.655</v>
      </c>
      <c r="D19" s="5">
        <f t="shared" si="2"/>
        <v>3.125E-2</v>
      </c>
      <c r="E19" s="10">
        <f t="shared" si="3"/>
        <v>0</v>
      </c>
      <c r="F19">
        <v>32</v>
      </c>
      <c r="G19">
        <v>0.26800000000000002</v>
      </c>
      <c r="H19" s="5">
        <f t="shared" si="5"/>
        <v>0</v>
      </c>
      <c r="I19" s="10">
        <f t="shared" si="6"/>
        <v>1</v>
      </c>
      <c r="L19" s="3"/>
      <c r="P19" s="3"/>
      <c r="S19">
        <f t="shared" si="4"/>
        <v>32</v>
      </c>
    </row>
    <row r="20" spans="1:19" x14ac:dyDescent="0.25">
      <c r="A20" s="1" t="s">
        <v>14</v>
      </c>
      <c r="B20">
        <v>12</v>
      </c>
      <c r="C20">
        <v>6.5010000000000003</v>
      </c>
      <c r="D20" s="5">
        <f t="shared" si="2"/>
        <v>0</v>
      </c>
      <c r="E20" s="10">
        <f t="shared" si="3"/>
        <v>1</v>
      </c>
      <c r="F20">
        <v>12</v>
      </c>
      <c r="G20">
        <v>0.5</v>
      </c>
      <c r="H20" s="5">
        <f t="shared" si="5"/>
        <v>0</v>
      </c>
      <c r="I20" s="10">
        <f t="shared" si="6"/>
        <v>1</v>
      </c>
      <c r="L20" s="3"/>
      <c r="P20" s="3"/>
      <c r="S20">
        <f t="shared" si="4"/>
        <v>12</v>
      </c>
    </row>
    <row r="21" spans="1:19" x14ac:dyDescent="0.25">
      <c r="A21" s="1" t="s">
        <v>15</v>
      </c>
      <c r="B21">
        <v>40</v>
      </c>
      <c r="C21">
        <v>1.8220000000000001</v>
      </c>
      <c r="D21" s="5">
        <f t="shared" si="2"/>
        <v>0</v>
      </c>
      <c r="E21" s="10">
        <f t="shared" si="3"/>
        <v>1</v>
      </c>
      <c r="F21">
        <v>40</v>
      </c>
      <c r="G21">
        <v>0.317</v>
      </c>
      <c r="H21" s="5">
        <f t="shared" si="5"/>
        <v>0</v>
      </c>
      <c r="I21" s="10">
        <f t="shared" si="6"/>
        <v>1</v>
      </c>
      <c r="L21" s="3"/>
      <c r="P21" s="3"/>
      <c r="S21">
        <f t="shared" si="4"/>
        <v>40</v>
      </c>
    </row>
    <row r="22" spans="1:19" x14ac:dyDescent="0.25">
      <c r="A22" s="1" t="s">
        <v>16</v>
      </c>
      <c r="B22">
        <v>5</v>
      </c>
      <c r="C22">
        <v>7.4450000000000003</v>
      </c>
      <c r="D22" s="5">
        <f t="shared" si="2"/>
        <v>0</v>
      </c>
      <c r="E22" s="10">
        <f t="shared" si="3"/>
        <v>1</v>
      </c>
      <c r="F22">
        <v>5</v>
      </c>
      <c r="G22">
        <v>0.501</v>
      </c>
      <c r="H22" s="5">
        <f t="shared" si="5"/>
        <v>0</v>
      </c>
      <c r="I22" s="10">
        <f t="shared" si="6"/>
        <v>1</v>
      </c>
      <c r="L22" s="3"/>
      <c r="P22" s="3"/>
      <c r="S22">
        <f t="shared" si="4"/>
        <v>5</v>
      </c>
    </row>
    <row r="23" spans="1:19" x14ac:dyDescent="0.25">
      <c r="A23" s="1" t="s">
        <v>17</v>
      </c>
      <c r="B23">
        <v>6</v>
      </c>
      <c r="C23">
        <v>7.1349999999999998</v>
      </c>
      <c r="D23" s="5">
        <f t="shared" si="2"/>
        <v>0</v>
      </c>
      <c r="E23" s="10">
        <f t="shared" si="3"/>
        <v>1</v>
      </c>
      <c r="F23">
        <v>6</v>
      </c>
      <c r="G23">
        <v>0.503</v>
      </c>
      <c r="H23" s="5">
        <f t="shared" si="5"/>
        <v>0</v>
      </c>
      <c r="I23" s="10">
        <f t="shared" si="6"/>
        <v>1</v>
      </c>
      <c r="L23" s="3"/>
      <c r="P23" s="3"/>
      <c r="S23">
        <f t="shared" si="4"/>
        <v>6</v>
      </c>
    </row>
    <row r="24" spans="1:19" x14ac:dyDescent="0.25">
      <c r="A24" s="1" t="s">
        <v>18</v>
      </c>
      <c r="B24">
        <v>5</v>
      </c>
      <c r="C24">
        <v>0.49099999999999999</v>
      </c>
      <c r="D24" s="5">
        <f t="shared" si="2"/>
        <v>0</v>
      </c>
      <c r="E24" s="10">
        <f t="shared" si="3"/>
        <v>1</v>
      </c>
      <c r="F24">
        <v>5</v>
      </c>
      <c r="G24">
        <v>7.9000000000000001E-2</v>
      </c>
      <c r="H24" s="5">
        <f t="shared" si="5"/>
        <v>0</v>
      </c>
      <c r="I24" s="10">
        <f t="shared" si="6"/>
        <v>1</v>
      </c>
      <c r="L24" s="3"/>
      <c r="P24" s="3"/>
      <c r="S24">
        <f t="shared" si="4"/>
        <v>5</v>
      </c>
    </row>
    <row r="25" spans="1:19" x14ac:dyDescent="0.25">
      <c r="A25" s="1" t="s">
        <v>19</v>
      </c>
      <c r="B25">
        <v>7</v>
      </c>
      <c r="C25">
        <v>5.3999999999999999E-2</v>
      </c>
      <c r="D25" s="5">
        <f t="shared" si="2"/>
        <v>0</v>
      </c>
      <c r="E25" s="10">
        <f t="shared" si="3"/>
        <v>1</v>
      </c>
      <c r="F25">
        <v>7</v>
      </c>
      <c r="G25">
        <v>1.7999999999999999E-2</v>
      </c>
      <c r="H25" s="5">
        <f t="shared" si="5"/>
        <v>0</v>
      </c>
      <c r="I25" s="10">
        <f t="shared" si="6"/>
        <v>1</v>
      </c>
      <c r="L25" s="3"/>
      <c r="P25" s="3"/>
      <c r="S25">
        <f t="shared" si="4"/>
        <v>7</v>
      </c>
    </row>
    <row r="26" spans="1:19" x14ac:dyDescent="0.25">
      <c r="A26" s="1" t="s">
        <v>20</v>
      </c>
      <c r="B26">
        <v>2</v>
      </c>
      <c r="C26">
        <v>5.8000000000000003E-2</v>
      </c>
      <c r="D26" s="5">
        <f t="shared" si="2"/>
        <v>0</v>
      </c>
      <c r="E26" s="10">
        <f t="shared" si="3"/>
        <v>1</v>
      </c>
      <c r="F26">
        <v>2</v>
      </c>
      <c r="G26">
        <v>2.5999999999999999E-2</v>
      </c>
      <c r="H26" s="5">
        <f t="shared" si="5"/>
        <v>0</v>
      </c>
      <c r="I26" s="10">
        <f t="shared" si="6"/>
        <v>1</v>
      </c>
      <c r="L26" s="3"/>
      <c r="P26" s="3"/>
      <c r="S26">
        <f t="shared" si="4"/>
        <v>2</v>
      </c>
    </row>
    <row r="27" spans="1:19" x14ac:dyDescent="0.25">
      <c r="A27" s="1" t="s">
        <v>21</v>
      </c>
      <c r="B27">
        <v>1</v>
      </c>
      <c r="C27">
        <v>0.28699999999999998</v>
      </c>
      <c r="D27" s="5">
        <f t="shared" si="2"/>
        <v>0</v>
      </c>
      <c r="E27" s="10">
        <f t="shared" si="3"/>
        <v>1</v>
      </c>
      <c r="F27">
        <v>1</v>
      </c>
      <c r="G27">
        <v>8.3000000000000004E-2</v>
      </c>
      <c r="H27" s="5">
        <f t="shared" si="5"/>
        <v>0</v>
      </c>
      <c r="I27" s="10">
        <f t="shared" si="6"/>
        <v>1</v>
      </c>
      <c r="L27" s="3"/>
      <c r="P27" s="3"/>
      <c r="S27">
        <f t="shared" si="4"/>
        <v>1</v>
      </c>
    </row>
    <row r="28" spans="1:19" x14ac:dyDescent="0.25">
      <c r="A28" s="1" t="s">
        <v>0</v>
      </c>
      <c r="B28">
        <v>40</v>
      </c>
      <c r="C28">
        <v>4.05</v>
      </c>
      <c r="D28" s="5">
        <f t="shared" si="2"/>
        <v>0</v>
      </c>
      <c r="E28" s="10">
        <f t="shared" si="3"/>
        <v>1</v>
      </c>
      <c r="F28">
        <v>39</v>
      </c>
      <c r="G28">
        <v>0.43099999999999999</v>
      </c>
      <c r="H28" s="5">
        <f t="shared" si="5"/>
        <v>2.5000000000000001E-2</v>
      </c>
      <c r="I28" s="10">
        <f t="shared" si="6"/>
        <v>0</v>
      </c>
      <c r="L28" s="3"/>
      <c r="P28" s="3"/>
      <c r="S28">
        <f t="shared" si="4"/>
        <v>40</v>
      </c>
    </row>
    <row r="29" spans="1:19" x14ac:dyDescent="0.25">
      <c r="A29" s="1" t="s">
        <v>22</v>
      </c>
      <c r="B29">
        <v>29</v>
      </c>
      <c r="C29">
        <v>10.032999999999999</v>
      </c>
      <c r="D29" s="5">
        <f t="shared" si="2"/>
        <v>3.3333333333333333E-2</v>
      </c>
      <c r="E29" s="10">
        <f t="shared" si="3"/>
        <v>0</v>
      </c>
      <c r="F29">
        <v>30</v>
      </c>
      <c r="G29">
        <v>0.747</v>
      </c>
      <c r="H29" s="5">
        <f t="shared" si="5"/>
        <v>0</v>
      </c>
      <c r="I29" s="10">
        <f t="shared" si="6"/>
        <v>1</v>
      </c>
      <c r="L29" s="3"/>
      <c r="P29" s="3"/>
      <c r="S29">
        <f t="shared" si="4"/>
        <v>30</v>
      </c>
    </row>
    <row r="30" spans="1:19" x14ac:dyDescent="0.25">
      <c r="A30" s="1" t="s">
        <v>23</v>
      </c>
      <c r="B30">
        <v>22</v>
      </c>
      <c r="C30">
        <v>15.426</v>
      </c>
      <c r="D30" s="5">
        <f t="shared" si="2"/>
        <v>0</v>
      </c>
      <c r="E30" s="10">
        <f t="shared" si="3"/>
        <v>1</v>
      </c>
      <c r="F30">
        <v>21</v>
      </c>
      <c r="G30">
        <v>0.92900000000000005</v>
      </c>
      <c r="H30" s="5">
        <f t="shared" si="5"/>
        <v>4.5454545454545456E-2</v>
      </c>
      <c r="I30" s="10">
        <f t="shared" si="6"/>
        <v>0</v>
      </c>
      <c r="L30" s="3"/>
      <c r="P30" s="3"/>
      <c r="S30">
        <f t="shared" si="4"/>
        <v>22</v>
      </c>
    </row>
    <row r="31" spans="1:19" x14ac:dyDescent="0.25">
      <c r="A31" s="1" t="s">
        <v>24</v>
      </c>
      <c r="B31">
        <v>11</v>
      </c>
      <c r="C31">
        <v>13.874000000000001</v>
      </c>
      <c r="D31" s="5">
        <f t="shared" si="2"/>
        <v>0</v>
      </c>
      <c r="E31" s="10">
        <f t="shared" si="3"/>
        <v>1</v>
      </c>
      <c r="F31">
        <v>11</v>
      </c>
      <c r="G31">
        <v>0.746</v>
      </c>
      <c r="H31" s="5">
        <f t="shared" si="5"/>
        <v>0</v>
      </c>
      <c r="I31" s="10">
        <f t="shared" si="6"/>
        <v>1</v>
      </c>
      <c r="L31" s="3"/>
      <c r="P31" s="3"/>
      <c r="S31">
        <f t="shared" si="4"/>
        <v>11</v>
      </c>
    </row>
    <row r="32" spans="1:19" x14ac:dyDescent="0.25">
      <c r="A32" s="1" t="s">
        <v>25</v>
      </c>
      <c r="B32">
        <v>9</v>
      </c>
      <c r="C32">
        <v>29.754999999999999</v>
      </c>
      <c r="D32" s="5">
        <f t="shared" si="2"/>
        <v>0.1</v>
      </c>
      <c r="E32" s="10">
        <f t="shared" si="3"/>
        <v>0</v>
      </c>
      <c r="F32">
        <v>10</v>
      </c>
      <c r="G32">
        <v>1.202</v>
      </c>
      <c r="H32" s="5">
        <f t="shared" si="5"/>
        <v>0</v>
      </c>
      <c r="I32" s="10">
        <f t="shared" si="6"/>
        <v>1</v>
      </c>
      <c r="L32" s="3"/>
      <c r="P32" s="3"/>
      <c r="S32">
        <f t="shared" si="4"/>
        <v>10</v>
      </c>
    </row>
    <row r="33" spans="1:19" x14ac:dyDescent="0.25">
      <c r="A33" s="1" t="s">
        <v>1</v>
      </c>
      <c r="B33">
        <v>78</v>
      </c>
      <c r="C33">
        <v>0.35199999999999998</v>
      </c>
      <c r="D33" s="5">
        <f t="shared" si="2"/>
        <v>0</v>
      </c>
      <c r="E33" s="10">
        <f t="shared" si="3"/>
        <v>1</v>
      </c>
      <c r="F33">
        <v>78</v>
      </c>
      <c r="G33">
        <v>6.0999999999999999E-2</v>
      </c>
      <c r="H33" s="5">
        <f t="shared" si="5"/>
        <v>0</v>
      </c>
      <c r="I33" s="10">
        <f t="shared" si="6"/>
        <v>1</v>
      </c>
      <c r="L33" s="3"/>
      <c r="P33" s="3"/>
      <c r="S33">
        <f t="shared" si="4"/>
        <v>78</v>
      </c>
    </row>
    <row r="34" spans="1:19" x14ac:dyDescent="0.25">
      <c r="A34" s="1" t="s">
        <v>26</v>
      </c>
      <c r="B34">
        <v>74</v>
      </c>
      <c r="C34">
        <v>6.4960000000000004</v>
      </c>
      <c r="D34" s="5">
        <f t="shared" si="2"/>
        <v>0</v>
      </c>
      <c r="E34" s="10">
        <f t="shared" si="3"/>
        <v>1</v>
      </c>
      <c r="F34">
        <v>73</v>
      </c>
      <c r="G34">
        <v>0.47</v>
      </c>
      <c r="H34" s="5">
        <f t="shared" si="5"/>
        <v>1.3513513513513514E-2</v>
      </c>
      <c r="I34" s="10">
        <f t="shared" si="6"/>
        <v>0</v>
      </c>
      <c r="L34" s="3"/>
      <c r="P34" s="3"/>
      <c r="S34">
        <f t="shared" si="4"/>
        <v>74</v>
      </c>
    </row>
    <row r="35" spans="1:19" x14ac:dyDescent="0.25">
      <c r="A35" s="1" t="s">
        <v>2</v>
      </c>
      <c r="B35">
        <v>108</v>
      </c>
      <c r="C35">
        <v>12.920999999999999</v>
      </c>
      <c r="D35" s="5">
        <f t="shared" si="2"/>
        <v>0</v>
      </c>
      <c r="E35" s="10">
        <f t="shared" si="3"/>
        <v>1</v>
      </c>
      <c r="F35">
        <v>108</v>
      </c>
      <c r="G35">
        <v>0.77200000000000002</v>
      </c>
      <c r="H35" s="5">
        <f t="shared" si="5"/>
        <v>0</v>
      </c>
      <c r="I35" s="10">
        <f t="shared" si="6"/>
        <v>1</v>
      </c>
      <c r="L35" s="3"/>
      <c r="P35" s="3"/>
      <c r="S35">
        <f t="shared" si="4"/>
        <v>108</v>
      </c>
    </row>
    <row r="36" spans="1:19" x14ac:dyDescent="0.25">
      <c r="A36" s="1" t="s">
        <v>27</v>
      </c>
      <c r="B36">
        <v>81</v>
      </c>
      <c r="C36">
        <v>10.795999999999999</v>
      </c>
      <c r="D36" s="5">
        <f t="shared" si="2"/>
        <v>0</v>
      </c>
      <c r="E36" s="10">
        <f t="shared" si="3"/>
        <v>1</v>
      </c>
      <c r="F36">
        <v>81</v>
      </c>
      <c r="G36">
        <v>0.69899999999999995</v>
      </c>
      <c r="H36" s="5">
        <f t="shared" si="5"/>
        <v>0</v>
      </c>
      <c r="I36" s="10">
        <f t="shared" si="6"/>
        <v>1</v>
      </c>
      <c r="L36" s="3"/>
      <c r="P36" s="3"/>
      <c r="S36">
        <f t="shared" si="4"/>
        <v>81</v>
      </c>
    </row>
    <row r="37" spans="1:19" x14ac:dyDescent="0.25">
      <c r="A37" s="1" t="s">
        <v>3</v>
      </c>
      <c r="B37">
        <v>3</v>
      </c>
      <c r="C37">
        <v>10.356</v>
      </c>
      <c r="D37" s="5">
        <f t="shared" si="2"/>
        <v>0</v>
      </c>
      <c r="E37" s="10">
        <f t="shared" si="3"/>
        <v>1</v>
      </c>
      <c r="F37">
        <v>2</v>
      </c>
      <c r="G37">
        <v>0.754</v>
      </c>
      <c r="H37" s="5">
        <f t="shared" si="5"/>
        <v>0.33333333333333331</v>
      </c>
      <c r="I37" s="10">
        <f t="shared" si="6"/>
        <v>0</v>
      </c>
      <c r="L37" s="3"/>
      <c r="P37" s="3"/>
      <c r="S37">
        <f t="shared" si="4"/>
        <v>3</v>
      </c>
    </row>
    <row r="38" spans="1:19" x14ac:dyDescent="0.25">
      <c r="A38" s="1" t="s">
        <v>28</v>
      </c>
      <c r="B38">
        <v>94</v>
      </c>
      <c r="C38">
        <v>15.459</v>
      </c>
      <c r="D38" s="5">
        <f t="shared" si="2"/>
        <v>1.0526315789473684E-2</v>
      </c>
      <c r="E38" s="10">
        <f t="shared" si="3"/>
        <v>0</v>
      </c>
      <c r="F38">
        <v>95</v>
      </c>
      <c r="G38">
        <v>0.85599999999999998</v>
      </c>
      <c r="H38" s="5">
        <f t="shared" si="5"/>
        <v>0</v>
      </c>
      <c r="I38" s="10">
        <f t="shared" si="6"/>
        <v>1</v>
      </c>
      <c r="L38" s="3"/>
      <c r="P38" s="3"/>
      <c r="S38">
        <f t="shared" si="4"/>
        <v>95</v>
      </c>
    </row>
    <row r="45" spans="1:19" x14ac:dyDescent="0.25">
      <c r="B45" t="s">
        <v>4</v>
      </c>
      <c r="C45" t="s">
        <v>5</v>
      </c>
      <c r="D45" t="s">
        <v>33</v>
      </c>
    </row>
    <row r="46" spans="1:19" x14ac:dyDescent="0.25">
      <c r="B46" t="s">
        <v>6</v>
      </c>
      <c r="C46">
        <v>5</v>
      </c>
      <c r="D46">
        <v>0.187</v>
      </c>
    </row>
    <row r="47" spans="1:19" x14ac:dyDescent="0.25">
      <c r="B47" t="s">
        <v>7</v>
      </c>
      <c r="C47">
        <v>3</v>
      </c>
      <c r="D47">
        <v>0.67300000000000004</v>
      </c>
    </row>
    <row r="48" spans="1:19" x14ac:dyDescent="0.25">
      <c r="B48" t="s">
        <v>8</v>
      </c>
      <c r="C48">
        <v>3</v>
      </c>
      <c r="D48">
        <v>1.4E-2</v>
      </c>
    </row>
    <row r="49" spans="2:4" x14ac:dyDescent="0.25">
      <c r="B49" t="s">
        <v>9</v>
      </c>
      <c r="C49">
        <v>6</v>
      </c>
      <c r="D49">
        <v>1.7999999999999999E-2</v>
      </c>
    </row>
    <row r="50" spans="2:4" x14ac:dyDescent="0.25">
      <c r="B50" t="s">
        <v>10</v>
      </c>
      <c r="C50">
        <v>1</v>
      </c>
      <c r="D50">
        <v>0.219</v>
      </c>
    </row>
    <row r="51" spans="2:4" x14ac:dyDescent="0.25">
      <c r="B51" t="s">
        <v>11</v>
      </c>
      <c r="C51">
        <v>1</v>
      </c>
      <c r="D51">
        <v>0.33100000000000002</v>
      </c>
    </row>
    <row r="52" spans="2:4" x14ac:dyDescent="0.25">
      <c r="B52" t="s">
        <v>12</v>
      </c>
      <c r="C52">
        <v>1</v>
      </c>
      <c r="D52">
        <v>0.84399999999999997</v>
      </c>
    </row>
    <row r="53" spans="2:4" x14ac:dyDescent="0.25">
      <c r="B53" t="s">
        <v>13</v>
      </c>
      <c r="C53">
        <v>32</v>
      </c>
      <c r="D53">
        <v>0.26800000000000002</v>
      </c>
    </row>
    <row r="54" spans="2:4" x14ac:dyDescent="0.25">
      <c r="B54" t="s">
        <v>14</v>
      </c>
      <c r="C54">
        <v>12</v>
      </c>
      <c r="D54">
        <v>0.5</v>
      </c>
    </row>
    <row r="55" spans="2:4" x14ac:dyDescent="0.25">
      <c r="B55" t="s">
        <v>15</v>
      </c>
      <c r="C55">
        <v>40</v>
      </c>
      <c r="D55">
        <v>0.317</v>
      </c>
    </row>
    <row r="56" spans="2:4" x14ac:dyDescent="0.25">
      <c r="B56" t="s">
        <v>16</v>
      </c>
      <c r="C56">
        <v>5</v>
      </c>
      <c r="D56">
        <v>0.501</v>
      </c>
    </row>
    <row r="57" spans="2:4" x14ac:dyDescent="0.25">
      <c r="B57" t="s">
        <v>17</v>
      </c>
      <c r="C57">
        <v>6</v>
      </c>
      <c r="D57">
        <v>0.503</v>
      </c>
    </row>
    <row r="58" spans="2:4" x14ac:dyDescent="0.25">
      <c r="B58" t="s">
        <v>18</v>
      </c>
      <c r="C58">
        <v>5</v>
      </c>
      <c r="D58">
        <v>7.9000000000000001E-2</v>
      </c>
    </row>
    <row r="59" spans="2:4" x14ac:dyDescent="0.25">
      <c r="B59" t="s">
        <v>19</v>
      </c>
      <c r="C59">
        <v>7</v>
      </c>
      <c r="D59">
        <v>1.7999999999999999E-2</v>
      </c>
    </row>
    <row r="60" spans="2:4" x14ac:dyDescent="0.25">
      <c r="B60" t="s">
        <v>20</v>
      </c>
      <c r="C60">
        <v>2</v>
      </c>
      <c r="D60">
        <v>2.5999999999999999E-2</v>
      </c>
    </row>
    <row r="61" spans="2:4" x14ac:dyDescent="0.25">
      <c r="B61" t="s">
        <v>21</v>
      </c>
      <c r="C61">
        <v>1</v>
      </c>
      <c r="D61">
        <v>8.3000000000000004E-2</v>
      </c>
    </row>
    <row r="62" spans="2:4" x14ac:dyDescent="0.25">
      <c r="B62" t="s">
        <v>0</v>
      </c>
      <c r="C62">
        <v>39</v>
      </c>
      <c r="D62">
        <v>0.43099999999999999</v>
      </c>
    </row>
    <row r="63" spans="2:4" x14ac:dyDescent="0.25">
      <c r="B63" t="s">
        <v>22</v>
      </c>
      <c r="C63">
        <v>30</v>
      </c>
      <c r="D63">
        <v>0.747</v>
      </c>
    </row>
    <row r="64" spans="2:4" x14ac:dyDescent="0.25">
      <c r="B64" t="s">
        <v>23</v>
      </c>
      <c r="C64">
        <v>21</v>
      </c>
      <c r="D64">
        <v>0.92900000000000005</v>
      </c>
    </row>
    <row r="65" spans="2:4" x14ac:dyDescent="0.25">
      <c r="B65" t="s">
        <v>24</v>
      </c>
      <c r="C65">
        <v>11</v>
      </c>
      <c r="D65">
        <v>0.746</v>
      </c>
    </row>
    <row r="66" spans="2:4" x14ac:dyDescent="0.25">
      <c r="B66" t="s">
        <v>25</v>
      </c>
      <c r="C66">
        <v>10</v>
      </c>
      <c r="D66">
        <v>1.202</v>
      </c>
    </row>
    <row r="67" spans="2:4" x14ac:dyDescent="0.25">
      <c r="B67" t="s">
        <v>1</v>
      </c>
      <c r="C67">
        <v>78</v>
      </c>
      <c r="D67">
        <v>6.0999999999999999E-2</v>
      </c>
    </row>
    <row r="68" spans="2:4" x14ac:dyDescent="0.25">
      <c r="B68" t="s">
        <v>26</v>
      </c>
      <c r="C68">
        <v>73</v>
      </c>
      <c r="D68">
        <v>0.47</v>
      </c>
    </row>
    <row r="69" spans="2:4" x14ac:dyDescent="0.25">
      <c r="B69" t="s">
        <v>2</v>
      </c>
      <c r="C69">
        <v>108</v>
      </c>
      <c r="D69">
        <v>0.77200000000000002</v>
      </c>
    </row>
    <row r="70" spans="2:4" x14ac:dyDescent="0.25">
      <c r="B70" t="s">
        <v>27</v>
      </c>
      <c r="C70">
        <v>81</v>
      </c>
      <c r="D70">
        <v>0.69899999999999995</v>
      </c>
    </row>
    <row r="71" spans="2:4" x14ac:dyDescent="0.25">
      <c r="B71" t="s">
        <v>3</v>
      </c>
      <c r="C71">
        <v>2</v>
      </c>
      <c r="D71">
        <v>0.754</v>
      </c>
    </row>
    <row r="72" spans="2:4" x14ac:dyDescent="0.25">
      <c r="B72" t="s">
        <v>28</v>
      </c>
      <c r="C72">
        <v>95</v>
      </c>
      <c r="D72">
        <v>0.85599999999999998</v>
      </c>
    </row>
  </sheetData>
  <mergeCells count="2">
    <mergeCell ref="B10:E10"/>
    <mergeCell ref="F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Reactive VNS algorithm for the maximum k-subset intersection problem</dc:title>
  <dc:subject>Journal of Heuristics, https://doi.org/10.1007/s10732-020-09452-y</dc:subject>
  <dc:creator>Fabio C. S. Dias</dc:creator>
  <cp:keywords>Reactive VNS,Metaheuristics,Heuristics,Maximum intersection of k-subsets problem</cp:keywords>
  <cp:lastModifiedBy>alejandra casado</cp:lastModifiedBy>
  <dcterms:created xsi:type="dcterms:W3CDTF">2021-03-04T10:49:26Z</dcterms:created>
  <dcterms:modified xsi:type="dcterms:W3CDTF">2021-03-10T14:24:32Z</dcterms:modified>
</cp:coreProperties>
</file>