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13_ncr:1_{355878CF-9B57-4583-9249-19BDD6F002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Q12" i="17" s="1"/>
  <c r="S13" i="17"/>
  <c r="E13" i="17" s="1"/>
  <c r="S14" i="17"/>
  <c r="Q14" i="17" s="1"/>
  <c r="S15" i="17"/>
  <c r="M15" i="17" s="1"/>
  <c r="S16" i="17"/>
  <c r="D16" i="17" s="1"/>
  <c r="S17" i="17"/>
  <c r="M17" i="17" s="1"/>
  <c r="S18" i="17"/>
  <c r="P18" i="17" s="1"/>
  <c r="S19" i="17"/>
  <c r="E19" i="17" s="1"/>
  <c r="S20" i="17"/>
  <c r="Q20" i="17" s="1"/>
  <c r="S21" i="17"/>
  <c r="E21" i="17" s="1"/>
  <c r="S22" i="17"/>
  <c r="M22" i="17" s="1"/>
  <c r="S23" i="17"/>
  <c r="M23" i="17" s="1"/>
  <c r="S24" i="17"/>
  <c r="P24" i="17" s="1"/>
  <c r="S25" i="17"/>
  <c r="P25" i="17" s="1"/>
  <c r="S26" i="17"/>
  <c r="Q26" i="17" s="1"/>
  <c r="S27" i="17"/>
  <c r="M27" i="17" s="1"/>
  <c r="S28" i="17"/>
  <c r="D28" i="17" s="1"/>
  <c r="S29" i="17"/>
  <c r="M29" i="17" s="1"/>
  <c r="S30" i="17"/>
  <c r="P30" i="17" s="1"/>
  <c r="S31" i="17"/>
  <c r="E31" i="17" s="1"/>
  <c r="S32" i="17"/>
  <c r="Q32" i="17" s="1"/>
  <c r="S33" i="17"/>
  <c r="M33" i="17" s="1"/>
  <c r="S34" i="17"/>
  <c r="M34" i="17" s="1"/>
  <c r="S35" i="17"/>
  <c r="M35" i="17" s="1"/>
  <c r="S36" i="17"/>
  <c r="Q36" i="17" s="1"/>
  <c r="S37" i="17"/>
  <c r="Q37" i="17" s="1"/>
  <c r="S38" i="17"/>
  <c r="Q38" i="17" s="1"/>
  <c r="B5" i="17"/>
  <c r="D3" i="17"/>
  <c r="D4" i="17"/>
  <c r="D5" i="17"/>
  <c r="D6" i="17"/>
  <c r="C6" i="17"/>
  <c r="C5" i="17"/>
  <c r="C4" i="17"/>
  <c r="C3" i="17"/>
  <c r="B6" i="17"/>
  <c r="B4" i="17"/>
  <c r="B3" i="17"/>
  <c r="D31" i="17" l="1"/>
  <c r="D19" i="17"/>
  <c r="D18" i="17"/>
  <c r="E29" i="17"/>
  <c r="I18" i="17"/>
  <c r="H19" i="17"/>
  <c r="I19" i="17"/>
  <c r="L31" i="17"/>
  <c r="M31" i="17"/>
  <c r="H25" i="17"/>
  <c r="L13" i="17"/>
  <c r="Q13" i="17"/>
  <c r="D30" i="17"/>
  <c r="E20" i="17"/>
  <c r="I25" i="17"/>
  <c r="M13" i="17"/>
  <c r="Q15" i="17"/>
  <c r="D26" i="17"/>
  <c r="E17" i="17"/>
  <c r="I27" i="17"/>
  <c r="M18" i="17"/>
  <c r="Q18" i="17"/>
  <c r="D25" i="17"/>
  <c r="H13" i="17"/>
  <c r="I30" i="17"/>
  <c r="L19" i="17"/>
  <c r="P19" i="17"/>
  <c r="D24" i="17"/>
  <c r="I13" i="17"/>
  <c r="H31" i="17"/>
  <c r="M19" i="17"/>
  <c r="Q19" i="17"/>
  <c r="D20" i="17"/>
  <c r="I15" i="17"/>
  <c r="I31" i="17"/>
  <c r="M24" i="17"/>
  <c r="Q21" i="17"/>
  <c r="H32" i="17"/>
  <c r="M25" i="17"/>
  <c r="Q24" i="17"/>
  <c r="I33" i="17"/>
  <c r="M30" i="17"/>
  <c r="Q25" i="17"/>
  <c r="D38" i="17"/>
  <c r="D14" i="17"/>
  <c r="I36" i="17"/>
  <c r="Q27" i="17"/>
  <c r="D13" i="17"/>
  <c r="H20" i="17"/>
  <c r="H37" i="17"/>
  <c r="Q30" i="17"/>
  <c r="D37" i="17"/>
  <c r="D36" i="17"/>
  <c r="E33" i="17"/>
  <c r="I21" i="17"/>
  <c r="I37" i="17"/>
  <c r="M36" i="17"/>
  <c r="Q31" i="17"/>
  <c r="D32" i="17"/>
  <c r="E32" i="17"/>
  <c r="I24" i="17"/>
  <c r="M12" i="17"/>
  <c r="P13" i="17"/>
  <c r="Q33" i="17"/>
  <c r="D17" i="17"/>
  <c r="H26" i="17"/>
  <c r="D12" i="17"/>
  <c r="D27" i="17"/>
  <c r="D15" i="17"/>
  <c r="E30" i="17"/>
  <c r="E18" i="17"/>
  <c r="H15" i="17"/>
  <c r="H21" i="17"/>
  <c r="H27" i="17"/>
  <c r="H33" i="17"/>
  <c r="L12" i="17"/>
  <c r="L18" i="17"/>
  <c r="L24" i="17"/>
  <c r="L30" i="17"/>
  <c r="L36" i="17"/>
  <c r="P15" i="17"/>
  <c r="P21" i="17"/>
  <c r="P27" i="17"/>
  <c r="P33" i="17"/>
  <c r="E28" i="17"/>
  <c r="E16" i="17"/>
  <c r="H16" i="17"/>
  <c r="H22" i="17"/>
  <c r="H28" i="17"/>
  <c r="H34" i="17"/>
  <c r="L25" i="17"/>
  <c r="L37" i="17"/>
  <c r="P16" i="17"/>
  <c r="P22" i="17"/>
  <c r="P28" i="17"/>
  <c r="P34" i="17"/>
  <c r="E27" i="17"/>
  <c r="I16" i="17"/>
  <c r="I22" i="17"/>
  <c r="I34" i="17"/>
  <c r="M37" i="17"/>
  <c r="Q16" i="17"/>
  <c r="Q22" i="17"/>
  <c r="Q28" i="17"/>
  <c r="Q34" i="17"/>
  <c r="E12" i="17"/>
  <c r="D35" i="17"/>
  <c r="D23" i="17"/>
  <c r="E38" i="17"/>
  <c r="E26" i="17"/>
  <c r="E14" i="17"/>
  <c r="H17" i="17"/>
  <c r="H23" i="17"/>
  <c r="H29" i="17"/>
  <c r="H35" i="17"/>
  <c r="L14" i="17"/>
  <c r="L20" i="17"/>
  <c r="L26" i="17"/>
  <c r="L32" i="17"/>
  <c r="L38" i="17"/>
  <c r="P17" i="17"/>
  <c r="P23" i="17"/>
  <c r="P29" i="17"/>
  <c r="P35" i="17"/>
  <c r="E15" i="17"/>
  <c r="I28" i="17"/>
  <c r="D34" i="17"/>
  <c r="D22" i="17"/>
  <c r="E37" i="17"/>
  <c r="E25" i="17"/>
  <c r="I17" i="17"/>
  <c r="I23" i="17"/>
  <c r="I29" i="17"/>
  <c r="I35" i="17"/>
  <c r="M14" i="17"/>
  <c r="M20" i="17"/>
  <c r="M26" i="17"/>
  <c r="M32" i="17"/>
  <c r="M38" i="17"/>
  <c r="Q17" i="17"/>
  <c r="Q23" i="17"/>
  <c r="Q29" i="17"/>
  <c r="Q35" i="17"/>
  <c r="D33" i="17"/>
  <c r="D21" i="17"/>
  <c r="E36" i="17"/>
  <c r="E24" i="17"/>
  <c r="H12" i="17"/>
  <c r="H18" i="17"/>
  <c r="H24" i="17"/>
  <c r="H30" i="17"/>
  <c r="H36" i="17"/>
  <c r="L15" i="17"/>
  <c r="L21" i="17"/>
  <c r="L27" i="17"/>
  <c r="L33" i="17"/>
  <c r="P12" i="17"/>
  <c r="P36" i="17"/>
  <c r="E35" i="17"/>
  <c r="E23" i="17"/>
  <c r="I12" i="17"/>
  <c r="M21" i="17"/>
  <c r="E34" i="17"/>
  <c r="E22" i="17"/>
  <c r="L16" i="17"/>
  <c r="L22" i="17"/>
  <c r="L28" i="17"/>
  <c r="L34" i="17"/>
  <c r="P31" i="17"/>
  <c r="P37" i="17"/>
  <c r="M16" i="17"/>
  <c r="M28" i="17"/>
  <c r="D29" i="17"/>
  <c r="H38" i="17"/>
  <c r="L17" i="17"/>
  <c r="L23" i="17"/>
  <c r="L29" i="17"/>
  <c r="L35" i="17"/>
  <c r="P14" i="17"/>
  <c r="P20" i="17"/>
  <c r="P26" i="17"/>
  <c r="P32" i="17"/>
  <c r="P38" i="17"/>
  <c r="H14" i="17"/>
  <c r="I14" i="17"/>
  <c r="I20" i="17"/>
  <c r="I26" i="17"/>
  <c r="I32" i="17"/>
  <c r="I38" i="17"/>
  <c r="E6" i="17" l="1"/>
  <c r="F6" i="17"/>
  <c r="E3" i="17"/>
  <c r="E4" i="17"/>
  <c r="E5" i="17"/>
  <c r="F3" i="17"/>
  <c r="F4" i="17"/>
  <c r="F5" i="17"/>
</calcChain>
</file>

<file path=xl/sharedStrings.xml><?xml version="1.0" encoding="utf-8"?>
<sst xmlns="http://schemas.openxmlformats.org/spreadsheetml/2006/main" count="80" uniqueCount="37">
  <si>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</si>
  <si>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</si>
  <si>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</si>
  <si>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</si>
  <si>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</si>
  <si>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</si>
  <si>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</si>
  <si>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</si>
  <si>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</si>
  <si>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</si>
  <si>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</si>
  <si>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</si>
  <si>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</si>
  <si>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</si>
  <si>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</si>
  <si>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</si>
  <si>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</si>
  <si>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</si>
  <si>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</si>
  <si>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</si>
  <si>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</si>
  <si>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</si>
  <si>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</si>
  <si>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</si>
  <si>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</si>
  <si>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</si>
  <si>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</si>
  <si>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</si>
  <si>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</si>
  <si>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</si>
  <si>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</si>
  <si>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</si>
  <si>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</si>
  <si>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AlgConstructive(GRASPRGConstructive(0.5), LocalSearchEfficient(firstImprovement),1000)</t>
  </si>
  <si>
    <t>AlgConstructive(GRASPRGConstructive(0.25), LocalSearchEfficient(firstImprovement),1000)</t>
  </si>
  <si>
    <t>AlgConstructive(GRASPRGConstructive(0.75), LocalSearchEfficient(firstImprovement),1000)</t>
  </si>
  <si>
    <t>AlgConstructive(GRASPRGConstructive(random), LocalSearchEfficient(firstImprovement),1000)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</si>
</sst>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2" fontId="0" fillId="4" borderId="0" xfId="0" applyNumberForma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3" fillId="3" borderId="0" xfId="0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6"/>
  <sheetViews>
    <sheetView tabSelected="1" workbookViewId="0">
      <selection activeCell="F4" sqref="B4:F4"/>
    </sheetView>
  </sheetViews>
  <sheetFormatPr baseColWidth="10" defaultRowHeight="13.2" x14ac:dyDescent="0.25"/>
  <cols>
    <col min="1" max="1" width="15.6640625" bestFit="1" customWidth="1"/>
    <col min="2" max="2" width="77.21875" bestFit="1" customWidth="1"/>
    <col min="3" max="4" width="7.44140625" bestFit="1" customWidth="1"/>
    <col min="5" max="5" width="7.33203125" bestFit="1" customWidth="1"/>
    <col min="6" max="6" width="13.6640625" customWidth="1"/>
    <col min="7" max="7" width="19.44140625" customWidth="1"/>
    <col min="8" max="8" width="18.88671875" customWidth="1"/>
    <col min="9" max="9" width="21.21875" customWidth="1"/>
    <col min="10" max="10" width="4" bestFit="1" customWidth="1"/>
    <col min="11" max="11" width="7.44140625" bestFit="1" customWidth="1"/>
    <col min="12" max="12" width="7.33203125" bestFit="1" customWidth="1"/>
    <col min="13" max="13" width="31.77734375" customWidth="1"/>
    <col min="14" max="14" width="4" bestFit="1" customWidth="1"/>
    <col min="15" max="15" width="7.44140625" bestFit="1" customWidth="1"/>
    <col min="16" max="16" width="14.33203125" customWidth="1"/>
    <col min="17" max="17" width="34" customWidth="1"/>
  </cols>
  <sheetData>
    <row r="2" spans="1:19" x14ac:dyDescent="0.25">
      <c r="C2" s="3" t="s">
        <v>5</v>
      </c>
      <c r="D2" s="3" t="s">
        <v>31</v>
      </c>
      <c r="E2" s="3" t="s">
        <v>32</v>
      </c>
      <c r="F2" s="3" t="s">
        <v>29</v>
      </c>
    </row>
    <row r="3" spans="1:19" x14ac:dyDescent="0.25">
      <c r="B3" s="7" t="str">
        <f>B10</f>
        <v>AlgConstructive(GRASPRGConstructive(0.25), LocalSearchEfficient(firstImprovement),1000)</v>
      </c>
      <c r="C3" s="5">
        <f>AVERAGE(B12:B38)</f>
        <v>25.222222222222221</v>
      </c>
      <c r="D3" s="5">
        <f t="shared" ref="D3:E3" si="0">AVERAGE(C12:C38)</f>
        <v>0.74370370370370364</v>
      </c>
      <c r="E3" s="6">
        <f t="shared" si="0"/>
        <v>1.8037518037518036E-2</v>
      </c>
      <c r="F3" s="1">
        <f>SUM(E12:E38)</f>
        <v>21</v>
      </c>
    </row>
    <row r="4" spans="1:19" x14ac:dyDescent="0.25">
      <c r="B4" s="10" t="str">
        <f>F10</f>
        <v>AlgConstructive(GRASPRGConstructive(0.5), LocalSearchEfficient(firstImprovement),1000)</v>
      </c>
      <c r="C4" s="11">
        <f>AVERAGE(F12:F38)</f>
        <v>25.296296296296298</v>
      </c>
      <c r="D4" s="11">
        <f t="shared" ref="D4:E4" si="1">AVERAGE(G12:G38)</f>
        <v>0.87237037037037013</v>
      </c>
      <c r="E4" s="12">
        <f t="shared" si="1"/>
        <v>1.402969790066564E-2</v>
      </c>
      <c r="F4" s="13">
        <f>SUM(I12:I38)</f>
        <v>23</v>
      </c>
    </row>
    <row r="5" spans="1:19" x14ac:dyDescent="0.25">
      <c r="B5" s="7" t="str">
        <f>J10</f>
        <v>AlgConstructive(GRASPRGConstructive(0.75), LocalSearchEfficient(firstImprovement),1000)</v>
      </c>
      <c r="C5" s="5">
        <f>AVERAGE(J12:J38)</f>
        <v>25.296296296296298</v>
      </c>
      <c r="D5" s="5">
        <f t="shared" ref="D5:E5" si="2">AVERAGE(K12:K38)</f>
        <v>1.0337407407407408</v>
      </c>
      <c r="E5" s="6">
        <f t="shared" si="2"/>
        <v>1.9317491077536355E-2</v>
      </c>
      <c r="F5" s="1">
        <f>SUM(M12:M38)</f>
        <v>21</v>
      </c>
    </row>
    <row r="6" spans="1:19" x14ac:dyDescent="0.25">
      <c r="B6" s="7" t="str">
        <f>N10</f>
        <v>AlgConstructive(GRASPRGConstructive(random), LocalSearchEfficient(firstImprovement),1000)</v>
      </c>
      <c r="C6" s="5">
        <f>AVERAGE(N12:N38)</f>
        <v>25.185185185185187</v>
      </c>
      <c r="D6" s="5">
        <f t="shared" ref="D6:E6" si="3">AVERAGE(O12:O38)</f>
        <v>0.88770370370370366</v>
      </c>
      <c r="E6" s="6">
        <f t="shared" si="3"/>
        <v>2.2099688831920667E-2</v>
      </c>
      <c r="F6" s="1">
        <f>SUM(Q12:Q38)</f>
        <v>19</v>
      </c>
    </row>
    <row r="10" spans="1:19" x14ac:dyDescent="0.25">
      <c r="B10" s="8" t="s">
        <v>34</v>
      </c>
      <c r="C10" s="9"/>
      <c r="D10" s="9"/>
      <c r="E10" s="9"/>
      <c r="F10" s="8" t="s">
        <v>33</v>
      </c>
      <c r="G10" s="9"/>
      <c r="H10" s="9"/>
      <c r="I10" s="9"/>
      <c r="J10" s="8" t="s">
        <v>35</v>
      </c>
      <c r="K10" s="9"/>
      <c r="L10" s="9"/>
      <c r="M10" s="9"/>
      <c r="N10" s="8" t="s">
        <v>36</v>
      </c>
      <c r="O10" s="9"/>
      <c r="P10" s="9"/>
      <c r="Q10" s="9"/>
    </row>
    <row r="11" spans="1:19" x14ac:dyDescent="0.25">
      <c r="A11" s="3" t="s">
        <v>4</v>
      </c>
      <c r="B11" s="3" t="s">
        <v>5</v>
      </c>
      <c r="C11" s="3" t="s">
        <v>31</v>
      </c>
      <c r="D11" s="3" t="s">
        <v>32</v>
      </c>
      <c r="E11" s="3" t="s">
        <v>29</v>
      </c>
      <c r="F11" s="3" t="s">
        <v>5</v>
      </c>
      <c r="G11" s="3" t="s">
        <v>31</v>
      </c>
      <c r="H11" s="3" t="s">
        <v>32</v>
      </c>
      <c r="I11" s="3" t="s">
        <v>29</v>
      </c>
      <c r="J11" s="3" t="s">
        <v>5</v>
      </c>
      <c r="K11" s="3" t="s">
        <v>31</v>
      </c>
      <c r="L11" s="3" t="s">
        <v>32</v>
      </c>
      <c r="M11" s="3" t="s">
        <v>29</v>
      </c>
      <c r="N11" s="3" t="s">
        <v>5</v>
      </c>
      <c r="O11" s="3" t="s">
        <v>31</v>
      </c>
      <c r="P11" s="3" t="s">
        <v>32</v>
      </c>
      <c r="Q11" s="3" t="s">
        <v>29</v>
      </c>
      <c r="S11" s="2" t="s">
        <v>30</v>
      </c>
    </row>
    <row r="12" spans="1:19" x14ac:dyDescent="0.25">
      <c r="A12" s="1" t="s">
        <v>6</v>
      </c>
      <c r="B12">
        <v>6</v>
      </c>
      <c r="C12">
        <v>0.32</v>
      </c>
      <c r="D12" s="4">
        <f>($S12-B12)/$S12</f>
        <v>0</v>
      </c>
      <c r="E12" s="1">
        <f>IF(B12=$S12,1,0)</f>
        <v>1</v>
      </c>
      <c r="F12">
        <v>5</v>
      </c>
      <c r="G12">
        <v>0.156</v>
      </c>
      <c r="H12" s="4">
        <f>($S12-F12)/$S12</f>
        <v>0.16666666666666666</v>
      </c>
      <c r="I12" s="1">
        <f>IF(F12=$S12,1,0)</f>
        <v>0</v>
      </c>
      <c r="J12">
        <v>5</v>
      </c>
      <c r="K12">
        <v>0.17899999999999999</v>
      </c>
      <c r="L12" s="4">
        <f>($S12-J12)/$S12</f>
        <v>0.16666666666666666</v>
      </c>
      <c r="M12" s="1">
        <f>IF(J12=$S12,1,0)</f>
        <v>0</v>
      </c>
      <c r="N12">
        <v>5</v>
      </c>
      <c r="O12">
        <v>0.155</v>
      </c>
      <c r="P12" s="4">
        <f>($S12-N12)/$S12</f>
        <v>0.16666666666666666</v>
      </c>
      <c r="Q12" s="1">
        <f>IF(N12=$S12,1,0)</f>
        <v>0</v>
      </c>
      <c r="S12">
        <f>MAX(N12,J12,F12,B12)</f>
        <v>6</v>
      </c>
    </row>
    <row r="13" spans="1:19" x14ac:dyDescent="0.25">
      <c r="A13" s="1" t="s">
        <v>7</v>
      </c>
      <c r="B13">
        <v>3</v>
      </c>
      <c r="C13">
        <v>0.97399999999999998</v>
      </c>
      <c r="D13" s="4">
        <f t="shared" ref="D13:D38" si="4">($S13-B13)/$S13</f>
        <v>0</v>
      </c>
      <c r="E13" s="1">
        <f t="shared" ref="E13:E38" si="5">IF(B13=$S13,1,0)</f>
        <v>1</v>
      </c>
      <c r="F13">
        <v>3</v>
      </c>
      <c r="G13">
        <v>1.1579999999999999</v>
      </c>
      <c r="H13" s="4">
        <f t="shared" ref="H13:H38" si="6">($S13-F13)/$S13</f>
        <v>0</v>
      </c>
      <c r="I13" s="1">
        <f t="shared" ref="I13:I38" si="7">IF(F13=$S13,1,0)</f>
        <v>1</v>
      </c>
      <c r="J13">
        <v>3</v>
      </c>
      <c r="K13">
        <v>1.431</v>
      </c>
      <c r="L13" s="4">
        <f t="shared" ref="L13:L38" si="8">($S13-J13)/$S13</f>
        <v>0</v>
      </c>
      <c r="M13" s="1">
        <f t="shared" ref="M13:M38" si="9">IF(J13=$S13,1,0)</f>
        <v>1</v>
      </c>
      <c r="N13">
        <v>3</v>
      </c>
      <c r="O13">
        <v>1.161</v>
      </c>
      <c r="P13" s="4">
        <f t="shared" ref="P13:P38" si="10">($S13-N13)/$S13</f>
        <v>0</v>
      </c>
      <c r="Q13" s="1">
        <f t="shared" ref="Q13:Q38" si="11">IF(N13=$S13,1,0)</f>
        <v>1</v>
      </c>
      <c r="S13">
        <f t="shared" ref="S13:S38" si="12">MAX(N13,J13,F13,B13)</f>
        <v>3</v>
      </c>
    </row>
    <row r="14" spans="1:19" x14ac:dyDescent="0.25">
      <c r="A14" s="1" t="s">
        <v>8</v>
      </c>
      <c r="B14">
        <v>3</v>
      </c>
      <c r="C14">
        <v>3.5999999999999997E-2</v>
      </c>
      <c r="D14" s="4">
        <f t="shared" si="4"/>
        <v>0</v>
      </c>
      <c r="E14" s="1">
        <f t="shared" si="5"/>
        <v>1</v>
      </c>
      <c r="F14">
        <v>3</v>
      </c>
      <c r="G14">
        <v>2.5000000000000001E-2</v>
      </c>
      <c r="H14" s="4">
        <f t="shared" si="6"/>
        <v>0</v>
      </c>
      <c r="I14" s="1">
        <f t="shared" si="7"/>
        <v>1</v>
      </c>
      <c r="J14">
        <v>3</v>
      </c>
      <c r="K14">
        <v>3.1E-2</v>
      </c>
      <c r="L14" s="4">
        <f t="shared" si="8"/>
        <v>0</v>
      </c>
      <c r="M14" s="1">
        <f t="shared" si="9"/>
        <v>1</v>
      </c>
      <c r="N14">
        <v>3</v>
      </c>
      <c r="O14">
        <v>2.5999999999999999E-2</v>
      </c>
      <c r="P14" s="4">
        <f t="shared" si="10"/>
        <v>0</v>
      </c>
      <c r="Q14" s="1">
        <f t="shared" si="11"/>
        <v>1</v>
      </c>
      <c r="S14">
        <f t="shared" si="12"/>
        <v>3</v>
      </c>
    </row>
    <row r="15" spans="1:19" x14ac:dyDescent="0.25">
      <c r="A15" s="1" t="s">
        <v>9</v>
      </c>
      <c r="B15">
        <v>6</v>
      </c>
      <c r="C15">
        <v>4.5999999999999999E-2</v>
      </c>
      <c r="D15" s="4">
        <f t="shared" si="4"/>
        <v>0</v>
      </c>
      <c r="E15" s="1">
        <f t="shared" si="5"/>
        <v>1</v>
      </c>
      <c r="F15">
        <v>6</v>
      </c>
      <c r="G15">
        <v>3.3000000000000002E-2</v>
      </c>
      <c r="H15" s="4">
        <f t="shared" si="6"/>
        <v>0</v>
      </c>
      <c r="I15" s="1">
        <f t="shared" si="7"/>
        <v>1</v>
      </c>
      <c r="J15">
        <v>6</v>
      </c>
      <c r="K15">
        <v>3.7999999999999999E-2</v>
      </c>
      <c r="L15" s="4">
        <f t="shared" si="8"/>
        <v>0</v>
      </c>
      <c r="M15" s="1">
        <f t="shared" si="9"/>
        <v>1</v>
      </c>
      <c r="N15">
        <v>6</v>
      </c>
      <c r="O15">
        <v>3.3000000000000002E-2</v>
      </c>
      <c r="P15" s="4">
        <f t="shared" si="10"/>
        <v>0</v>
      </c>
      <c r="Q15" s="1">
        <f t="shared" si="11"/>
        <v>1</v>
      </c>
      <c r="S15">
        <f t="shared" si="12"/>
        <v>6</v>
      </c>
    </row>
    <row r="16" spans="1:19" x14ac:dyDescent="0.25">
      <c r="A16" s="1" t="s">
        <v>10</v>
      </c>
      <c r="B16">
        <v>1</v>
      </c>
      <c r="C16">
        <v>0.34699999999999998</v>
      </c>
      <c r="D16" s="4">
        <f t="shared" si="4"/>
        <v>0</v>
      </c>
      <c r="E16" s="1">
        <f t="shared" si="5"/>
        <v>1</v>
      </c>
      <c r="F16">
        <v>1</v>
      </c>
      <c r="G16">
        <v>0.46200000000000002</v>
      </c>
      <c r="H16" s="4">
        <f t="shared" si="6"/>
        <v>0</v>
      </c>
      <c r="I16" s="1">
        <f t="shared" si="7"/>
        <v>1</v>
      </c>
      <c r="J16">
        <v>1</v>
      </c>
      <c r="K16">
        <v>0.55600000000000005</v>
      </c>
      <c r="L16" s="4">
        <f t="shared" si="8"/>
        <v>0</v>
      </c>
      <c r="M16" s="1">
        <f t="shared" si="9"/>
        <v>1</v>
      </c>
      <c r="N16">
        <v>1</v>
      </c>
      <c r="O16">
        <v>0.41199999999999998</v>
      </c>
      <c r="P16" s="4">
        <f t="shared" si="10"/>
        <v>0</v>
      </c>
      <c r="Q16" s="1">
        <f t="shared" si="11"/>
        <v>1</v>
      </c>
      <c r="S16">
        <f t="shared" si="12"/>
        <v>1</v>
      </c>
    </row>
    <row r="17" spans="1:19" x14ac:dyDescent="0.25">
      <c r="A17" s="1" t="s">
        <v>11</v>
      </c>
      <c r="B17">
        <v>1</v>
      </c>
      <c r="C17">
        <v>0.434</v>
      </c>
      <c r="D17" s="4">
        <f t="shared" si="4"/>
        <v>0</v>
      </c>
      <c r="E17" s="1">
        <f t="shared" si="5"/>
        <v>1</v>
      </c>
      <c r="F17">
        <v>1</v>
      </c>
      <c r="G17">
        <v>0.64800000000000002</v>
      </c>
      <c r="H17" s="4">
        <f t="shared" si="6"/>
        <v>0</v>
      </c>
      <c r="I17" s="1">
        <f t="shared" si="7"/>
        <v>1</v>
      </c>
      <c r="J17">
        <v>1</v>
      </c>
      <c r="K17">
        <v>0.84699999999999998</v>
      </c>
      <c r="L17" s="4">
        <f t="shared" si="8"/>
        <v>0</v>
      </c>
      <c r="M17" s="1">
        <f t="shared" si="9"/>
        <v>1</v>
      </c>
      <c r="N17">
        <v>1</v>
      </c>
      <c r="O17">
        <v>0.63500000000000001</v>
      </c>
      <c r="P17" s="4">
        <f t="shared" si="10"/>
        <v>0</v>
      </c>
      <c r="Q17" s="1">
        <f t="shared" si="11"/>
        <v>1</v>
      </c>
      <c r="S17">
        <f t="shared" si="12"/>
        <v>1</v>
      </c>
    </row>
    <row r="18" spans="1:19" x14ac:dyDescent="0.25">
      <c r="A18" s="1" t="s">
        <v>12</v>
      </c>
      <c r="B18">
        <v>1</v>
      </c>
      <c r="C18">
        <v>1.3360000000000001</v>
      </c>
      <c r="D18" s="4">
        <f t="shared" si="4"/>
        <v>0</v>
      </c>
      <c r="E18" s="1">
        <f t="shared" si="5"/>
        <v>1</v>
      </c>
      <c r="F18">
        <v>1</v>
      </c>
      <c r="G18">
        <v>1.72</v>
      </c>
      <c r="H18" s="4">
        <f t="shared" si="6"/>
        <v>0</v>
      </c>
      <c r="I18" s="1">
        <f t="shared" si="7"/>
        <v>1</v>
      </c>
      <c r="J18">
        <v>1</v>
      </c>
      <c r="K18">
        <v>2.097</v>
      </c>
      <c r="L18" s="4">
        <f t="shared" si="8"/>
        <v>0</v>
      </c>
      <c r="M18" s="1">
        <f t="shared" si="9"/>
        <v>1</v>
      </c>
      <c r="N18">
        <v>1</v>
      </c>
      <c r="O18">
        <v>1.6659999999999999</v>
      </c>
      <c r="P18" s="4">
        <f t="shared" si="10"/>
        <v>0</v>
      </c>
      <c r="Q18" s="1">
        <f t="shared" si="11"/>
        <v>1</v>
      </c>
      <c r="S18">
        <f t="shared" si="12"/>
        <v>1</v>
      </c>
    </row>
    <row r="19" spans="1:19" x14ac:dyDescent="0.25">
      <c r="A19" s="1" t="s">
        <v>13</v>
      </c>
      <c r="B19">
        <v>31</v>
      </c>
      <c r="C19">
        <v>0.48499999999999999</v>
      </c>
      <c r="D19" s="4">
        <f t="shared" si="4"/>
        <v>6.0606060606060608E-2</v>
      </c>
      <c r="E19" s="1">
        <f t="shared" si="5"/>
        <v>0</v>
      </c>
      <c r="F19">
        <v>33</v>
      </c>
      <c r="G19">
        <v>0.51500000000000001</v>
      </c>
      <c r="H19" s="4">
        <f t="shared" si="6"/>
        <v>0</v>
      </c>
      <c r="I19" s="1">
        <f t="shared" si="7"/>
        <v>1</v>
      </c>
      <c r="J19">
        <v>33</v>
      </c>
      <c r="K19">
        <v>0.57399999999999995</v>
      </c>
      <c r="L19" s="4">
        <f t="shared" si="8"/>
        <v>0</v>
      </c>
      <c r="M19" s="1">
        <f t="shared" si="9"/>
        <v>1</v>
      </c>
      <c r="N19">
        <v>32</v>
      </c>
      <c r="O19">
        <v>0.53700000000000003</v>
      </c>
      <c r="P19" s="4">
        <f t="shared" si="10"/>
        <v>3.0303030303030304E-2</v>
      </c>
      <c r="Q19" s="1">
        <f t="shared" si="11"/>
        <v>0</v>
      </c>
      <c r="S19">
        <f t="shared" si="12"/>
        <v>33</v>
      </c>
    </row>
    <row r="20" spans="1:19" x14ac:dyDescent="0.25">
      <c r="A20" s="1" t="s">
        <v>14</v>
      </c>
      <c r="B20">
        <v>11</v>
      </c>
      <c r="C20">
        <v>0.86199999999999999</v>
      </c>
      <c r="D20" s="4">
        <f t="shared" si="4"/>
        <v>8.3333333333333329E-2</v>
      </c>
      <c r="E20" s="1">
        <f t="shared" si="5"/>
        <v>0</v>
      </c>
      <c r="F20">
        <v>12</v>
      </c>
      <c r="G20">
        <v>1.0089999999999999</v>
      </c>
      <c r="H20" s="4">
        <f t="shared" si="6"/>
        <v>0</v>
      </c>
      <c r="I20" s="1">
        <f t="shared" si="7"/>
        <v>1</v>
      </c>
      <c r="J20">
        <v>12</v>
      </c>
      <c r="K20">
        <v>1.1779999999999999</v>
      </c>
      <c r="L20" s="4">
        <f t="shared" si="8"/>
        <v>0</v>
      </c>
      <c r="M20" s="1">
        <f t="shared" si="9"/>
        <v>1</v>
      </c>
      <c r="N20">
        <v>12</v>
      </c>
      <c r="O20">
        <v>1.002</v>
      </c>
      <c r="P20" s="4">
        <f t="shared" si="10"/>
        <v>0</v>
      </c>
      <c r="Q20" s="1">
        <f t="shared" si="11"/>
        <v>1</v>
      </c>
      <c r="S20">
        <f t="shared" si="12"/>
        <v>12</v>
      </c>
    </row>
    <row r="21" spans="1:19" x14ac:dyDescent="0.25">
      <c r="A21" s="1" t="s">
        <v>15</v>
      </c>
      <c r="B21">
        <v>41</v>
      </c>
      <c r="C21">
        <v>0.57699999999999996</v>
      </c>
      <c r="D21" s="4">
        <f t="shared" si="4"/>
        <v>0</v>
      </c>
      <c r="E21" s="1">
        <f t="shared" si="5"/>
        <v>1</v>
      </c>
      <c r="F21">
        <v>41</v>
      </c>
      <c r="G21">
        <v>0.56499999999999995</v>
      </c>
      <c r="H21" s="4">
        <f t="shared" si="6"/>
        <v>0</v>
      </c>
      <c r="I21" s="1">
        <f t="shared" si="7"/>
        <v>1</v>
      </c>
      <c r="J21">
        <v>41</v>
      </c>
      <c r="K21">
        <v>0.60899999999999999</v>
      </c>
      <c r="L21" s="4">
        <f t="shared" si="8"/>
        <v>0</v>
      </c>
      <c r="M21" s="1">
        <f t="shared" si="9"/>
        <v>1</v>
      </c>
      <c r="N21">
        <v>40</v>
      </c>
      <c r="O21">
        <v>0.60299999999999998</v>
      </c>
      <c r="P21" s="4">
        <f t="shared" si="10"/>
        <v>2.4390243902439025E-2</v>
      </c>
      <c r="Q21" s="1">
        <f t="shared" si="11"/>
        <v>0</v>
      </c>
      <c r="S21">
        <f t="shared" si="12"/>
        <v>41</v>
      </c>
    </row>
    <row r="22" spans="1:19" x14ac:dyDescent="0.25">
      <c r="A22" s="1" t="s">
        <v>16</v>
      </c>
      <c r="B22">
        <v>5</v>
      </c>
      <c r="C22">
        <v>0.81100000000000005</v>
      </c>
      <c r="D22" s="4">
        <f t="shared" si="4"/>
        <v>0</v>
      </c>
      <c r="E22" s="1">
        <f t="shared" si="5"/>
        <v>1</v>
      </c>
      <c r="F22">
        <v>5</v>
      </c>
      <c r="G22">
        <v>1.018</v>
      </c>
      <c r="H22" s="4">
        <f t="shared" si="6"/>
        <v>0</v>
      </c>
      <c r="I22" s="1">
        <f t="shared" si="7"/>
        <v>1</v>
      </c>
      <c r="J22">
        <v>5</v>
      </c>
      <c r="K22">
        <v>1.2769999999999999</v>
      </c>
      <c r="L22" s="4">
        <f t="shared" si="8"/>
        <v>0</v>
      </c>
      <c r="M22" s="1">
        <f t="shared" si="9"/>
        <v>1</v>
      </c>
      <c r="N22">
        <v>5</v>
      </c>
      <c r="O22">
        <v>0.997</v>
      </c>
      <c r="P22" s="4">
        <f t="shared" si="10"/>
        <v>0</v>
      </c>
      <c r="Q22" s="1">
        <f t="shared" si="11"/>
        <v>1</v>
      </c>
      <c r="S22">
        <f t="shared" si="12"/>
        <v>5</v>
      </c>
    </row>
    <row r="23" spans="1:19" x14ac:dyDescent="0.25">
      <c r="A23" s="1" t="s">
        <v>17</v>
      </c>
      <c r="B23">
        <v>6</v>
      </c>
      <c r="C23">
        <v>0.81100000000000005</v>
      </c>
      <c r="D23" s="4">
        <f t="shared" si="4"/>
        <v>0</v>
      </c>
      <c r="E23" s="1">
        <f t="shared" si="5"/>
        <v>1</v>
      </c>
      <c r="F23">
        <v>6</v>
      </c>
      <c r="G23">
        <v>0.995</v>
      </c>
      <c r="H23" s="4">
        <f t="shared" si="6"/>
        <v>0</v>
      </c>
      <c r="I23" s="1">
        <f t="shared" si="7"/>
        <v>1</v>
      </c>
      <c r="J23">
        <v>6</v>
      </c>
      <c r="K23">
        <v>1.19</v>
      </c>
      <c r="L23" s="4">
        <f t="shared" si="8"/>
        <v>0</v>
      </c>
      <c r="M23" s="1">
        <f t="shared" si="9"/>
        <v>1</v>
      </c>
      <c r="N23">
        <v>6</v>
      </c>
      <c r="O23">
        <v>0.98399999999999999</v>
      </c>
      <c r="P23" s="4">
        <f t="shared" si="10"/>
        <v>0</v>
      </c>
      <c r="Q23" s="1">
        <f t="shared" si="11"/>
        <v>1</v>
      </c>
      <c r="S23">
        <f t="shared" si="12"/>
        <v>6</v>
      </c>
    </row>
    <row r="24" spans="1:19" x14ac:dyDescent="0.25">
      <c r="A24" s="1" t="s">
        <v>18</v>
      </c>
      <c r="B24">
        <v>5</v>
      </c>
      <c r="C24">
        <v>0.13100000000000001</v>
      </c>
      <c r="D24" s="4">
        <f t="shared" si="4"/>
        <v>0.16666666666666666</v>
      </c>
      <c r="E24" s="1">
        <f t="shared" si="5"/>
        <v>0</v>
      </c>
      <c r="F24">
        <v>6</v>
      </c>
      <c r="G24">
        <v>0.156</v>
      </c>
      <c r="H24" s="4">
        <f t="shared" si="6"/>
        <v>0</v>
      </c>
      <c r="I24" s="1">
        <f t="shared" si="7"/>
        <v>1</v>
      </c>
      <c r="J24">
        <v>5</v>
      </c>
      <c r="K24">
        <v>0.18099999999999999</v>
      </c>
      <c r="L24" s="4">
        <f t="shared" si="8"/>
        <v>0.16666666666666666</v>
      </c>
      <c r="M24" s="1">
        <f t="shared" si="9"/>
        <v>0</v>
      </c>
      <c r="N24">
        <v>5</v>
      </c>
      <c r="O24">
        <v>0.155</v>
      </c>
      <c r="P24" s="4">
        <f t="shared" si="10"/>
        <v>0.16666666666666666</v>
      </c>
      <c r="Q24" s="1">
        <f t="shared" si="11"/>
        <v>0</v>
      </c>
      <c r="S24">
        <f t="shared" si="12"/>
        <v>6</v>
      </c>
    </row>
    <row r="25" spans="1:19" x14ac:dyDescent="0.25">
      <c r="A25" s="1" t="s">
        <v>19</v>
      </c>
      <c r="B25">
        <v>7</v>
      </c>
      <c r="C25">
        <v>3.2000000000000001E-2</v>
      </c>
      <c r="D25" s="4">
        <f t="shared" si="4"/>
        <v>0</v>
      </c>
      <c r="E25" s="1">
        <f t="shared" si="5"/>
        <v>1</v>
      </c>
      <c r="F25">
        <v>7</v>
      </c>
      <c r="G25">
        <v>3.4000000000000002E-2</v>
      </c>
      <c r="H25" s="4">
        <f t="shared" si="6"/>
        <v>0</v>
      </c>
      <c r="I25" s="1">
        <f t="shared" si="7"/>
        <v>1</v>
      </c>
      <c r="J25">
        <v>7</v>
      </c>
      <c r="K25">
        <v>3.6999999999999998E-2</v>
      </c>
      <c r="L25" s="4">
        <f t="shared" si="8"/>
        <v>0</v>
      </c>
      <c r="M25" s="1">
        <f t="shared" si="9"/>
        <v>1</v>
      </c>
      <c r="N25">
        <v>7</v>
      </c>
      <c r="O25">
        <v>3.5999999999999997E-2</v>
      </c>
      <c r="P25" s="4">
        <f t="shared" si="10"/>
        <v>0</v>
      </c>
      <c r="Q25" s="1">
        <f t="shared" si="11"/>
        <v>1</v>
      </c>
      <c r="S25">
        <f t="shared" si="12"/>
        <v>7</v>
      </c>
    </row>
    <row r="26" spans="1:19" x14ac:dyDescent="0.25">
      <c r="A26" s="1" t="s">
        <v>20</v>
      </c>
      <c r="B26">
        <v>2</v>
      </c>
      <c r="C26">
        <v>4.2000000000000003E-2</v>
      </c>
      <c r="D26" s="4">
        <f t="shared" si="4"/>
        <v>0</v>
      </c>
      <c r="E26" s="1">
        <f t="shared" si="5"/>
        <v>1</v>
      </c>
      <c r="F26">
        <v>2</v>
      </c>
      <c r="G26">
        <v>4.9000000000000002E-2</v>
      </c>
      <c r="H26" s="4">
        <f t="shared" si="6"/>
        <v>0</v>
      </c>
      <c r="I26" s="1">
        <f t="shared" si="7"/>
        <v>1</v>
      </c>
      <c r="J26">
        <v>2</v>
      </c>
      <c r="K26">
        <v>5.5E-2</v>
      </c>
      <c r="L26" s="4">
        <f t="shared" si="8"/>
        <v>0</v>
      </c>
      <c r="M26" s="1">
        <f t="shared" si="9"/>
        <v>1</v>
      </c>
      <c r="N26">
        <v>2</v>
      </c>
      <c r="O26">
        <v>4.8000000000000001E-2</v>
      </c>
      <c r="P26" s="4">
        <f t="shared" si="10"/>
        <v>0</v>
      </c>
      <c r="Q26" s="1">
        <f t="shared" si="11"/>
        <v>1</v>
      </c>
      <c r="S26">
        <f t="shared" si="12"/>
        <v>2</v>
      </c>
    </row>
    <row r="27" spans="1:19" x14ac:dyDescent="0.25">
      <c r="A27" s="1" t="s">
        <v>21</v>
      </c>
      <c r="B27">
        <v>1</v>
      </c>
      <c r="C27">
        <v>0.125</v>
      </c>
      <c r="D27" s="4">
        <f t="shared" si="4"/>
        <v>0</v>
      </c>
      <c r="E27" s="1">
        <f t="shared" si="5"/>
        <v>1</v>
      </c>
      <c r="F27">
        <v>1</v>
      </c>
      <c r="G27">
        <v>0.16900000000000001</v>
      </c>
      <c r="H27" s="4">
        <f t="shared" si="6"/>
        <v>0</v>
      </c>
      <c r="I27" s="1">
        <f t="shared" si="7"/>
        <v>1</v>
      </c>
      <c r="J27">
        <v>1</v>
      </c>
      <c r="K27">
        <v>0.20599999999999999</v>
      </c>
      <c r="L27" s="4">
        <f t="shared" si="8"/>
        <v>0</v>
      </c>
      <c r="M27" s="1">
        <f t="shared" si="9"/>
        <v>1</v>
      </c>
      <c r="N27">
        <v>1</v>
      </c>
      <c r="O27">
        <v>0.16200000000000001</v>
      </c>
      <c r="P27" s="4">
        <f t="shared" si="10"/>
        <v>0</v>
      </c>
      <c r="Q27" s="1">
        <f t="shared" si="11"/>
        <v>1</v>
      </c>
      <c r="S27">
        <f t="shared" si="12"/>
        <v>1</v>
      </c>
    </row>
    <row r="28" spans="1:19" x14ac:dyDescent="0.25">
      <c r="A28" s="1" t="s">
        <v>0</v>
      </c>
      <c r="B28">
        <v>40</v>
      </c>
      <c r="C28">
        <v>0.73899999999999999</v>
      </c>
      <c r="D28" s="4">
        <f t="shared" si="4"/>
        <v>4.7619047619047616E-2</v>
      </c>
      <c r="E28" s="1">
        <f t="shared" si="5"/>
        <v>0</v>
      </c>
      <c r="F28">
        <v>40</v>
      </c>
      <c r="G28">
        <v>0.82099999999999995</v>
      </c>
      <c r="H28" s="4">
        <f t="shared" si="6"/>
        <v>4.7619047619047616E-2</v>
      </c>
      <c r="I28" s="1">
        <f t="shared" si="7"/>
        <v>0</v>
      </c>
      <c r="J28">
        <v>42</v>
      </c>
      <c r="K28">
        <v>0.91400000000000003</v>
      </c>
      <c r="L28" s="4">
        <f t="shared" si="8"/>
        <v>0</v>
      </c>
      <c r="M28" s="1">
        <f t="shared" si="9"/>
        <v>1</v>
      </c>
      <c r="N28">
        <v>40</v>
      </c>
      <c r="O28">
        <v>0.86399999999999999</v>
      </c>
      <c r="P28" s="4">
        <f t="shared" si="10"/>
        <v>4.7619047619047616E-2</v>
      </c>
      <c r="Q28" s="1">
        <f t="shared" si="11"/>
        <v>0</v>
      </c>
      <c r="S28">
        <f t="shared" si="12"/>
        <v>42</v>
      </c>
    </row>
    <row r="29" spans="1:19" x14ac:dyDescent="0.25">
      <c r="A29" s="1" t="s">
        <v>22</v>
      </c>
      <c r="B29">
        <v>31</v>
      </c>
      <c r="C29">
        <v>1.383</v>
      </c>
      <c r="D29" s="4">
        <f t="shared" si="4"/>
        <v>0</v>
      </c>
      <c r="E29" s="1">
        <f t="shared" si="5"/>
        <v>1</v>
      </c>
      <c r="F29">
        <v>29</v>
      </c>
      <c r="G29">
        <v>1.425</v>
      </c>
      <c r="H29" s="4">
        <f t="shared" si="6"/>
        <v>6.4516129032258063E-2</v>
      </c>
      <c r="I29" s="1">
        <f t="shared" si="7"/>
        <v>0</v>
      </c>
      <c r="J29">
        <v>30</v>
      </c>
      <c r="K29">
        <v>1.5880000000000001</v>
      </c>
      <c r="L29" s="4">
        <f t="shared" si="8"/>
        <v>3.2258064516129031E-2</v>
      </c>
      <c r="M29" s="1">
        <f t="shared" si="9"/>
        <v>0</v>
      </c>
      <c r="N29">
        <v>30</v>
      </c>
      <c r="O29">
        <v>1.506</v>
      </c>
      <c r="P29" s="4">
        <f t="shared" si="10"/>
        <v>3.2258064516129031E-2</v>
      </c>
      <c r="Q29" s="1">
        <f t="shared" si="11"/>
        <v>0</v>
      </c>
      <c r="S29">
        <f t="shared" si="12"/>
        <v>31</v>
      </c>
    </row>
    <row r="30" spans="1:19" x14ac:dyDescent="0.25">
      <c r="A30" s="1" t="s">
        <v>23</v>
      </c>
      <c r="B30">
        <v>21</v>
      </c>
      <c r="C30">
        <v>1.6479999999999999</v>
      </c>
      <c r="D30" s="4">
        <f t="shared" si="4"/>
        <v>4.5454545454545456E-2</v>
      </c>
      <c r="E30" s="1">
        <f t="shared" si="5"/>
        <v>0</v>
      </c>
      <c r="F30">
        <v>22</v>
      </c>
      <c r="G30">
        <v>1.89</v>
      </c>
      <c r="H30" s="4">
        <f t="shared" si="6"/>
        <v>0</v>
      </c>
      <c r="I30" s="1">
        <f t="shared" si="7"/>
        <v>1</v>
      </c>
      <c r="J30">
        <v>21</v>
      </c>
      <c r="K30">
        <v>2.1349999999999998</v>
      </c>
      <c r="L30" s="4">
        <f t="shared" si="8"/>
        <v>4.5454545454545456E-2</v>
      </c>
      <c r="M30" s="1">
        <f t="shared" si="9"/>
        <v>0</v>
      </c>
      <c r="N30">
        <v>21</v>
      </c>
      <c r="O30">
        <v>1.9330000000000001</v>
      </c>
      <c r="P30" s="4">
        <f t="shared" si="10"/>
        <v>4.5454545454545456E-2</v>
      </c>
      <c r="Q30" s="1">
        <f t="shared" si="11"/>
        <v>0</v>
      </c>
      <c r="S30">
        <f t="shared" si="12"/>
        <v>22</v>
      </c>
    </row>
    <row r="31" spans="1:19" x14ac:dyDescent="0.25">
      <c r="A31" s="1" t="s">
        <v>24</v>
      </c>
      <c r="B31">
        <v>11</v>
      </c>
      <c r="C31">
        <v>1.2509999999999999</v>
      </c>
      <c r="D31" s="4">
        <f t="shared" si="4"/>
        <v>8.3333333333333329E-2</v>
      </c>
      <c r="E31" s="1">
        <f t="shared" si="5"/>
        <v>0</v>
      </c>
      <c r="F31">
        <v>12</v>
      </c>
      <c r="G31">
        <v>1.472</v>
      </c>
      <c r="H31" s="4">
        <f t="shared" si="6"/>
        <v>0</v>
      </c>
      <c r="I31" s="1">
        <f t="shared" si="7"/>
        <v>1</v>
      </c>
      <c r="J31">
        <v>12</v>
      </c>
      <c r="K31">
        <v>1.7629999999999999</v>
      </c>
      <c r="L31" s="4">
        <f t="shared" si="8"/>
        <v>0</v>
      </c>
      <c r="M31" s="1">
        <f t="shared" si="9"/>
        <v>1</v>
      </c>
      <c r="N31">
        <v>11</v>
      </c>
      <c r="O31">
        <v>1.4930000000000001</v>
      </c>
      <c r="P31" s="4">
        <f t="shared" si="10"/>
        <v>8.3333333333333329E-2</v>
      </c>
      <c r="Q31" s="1">
        <f t="shared" si="11"/>
        <v>0</v>
      </c>
      <c r="S31">
        <f t="shared" si="12"/>
        <v>12</v>
      </c>
    </row>
    <row r="32" spans="1:19" x14ac:dyDescent="0.25">
      <c r="A32" s="1" t="s">
        <v>25</v>
      </c>
      <c r="B32">
        <v>10</v>
      </c>
      <c r="C32">
        <v>1.9219999999999999</v>
      </c>
      <c r="D32" s="4">
        <f t="shared" si="4"/>
        <v>0</v>
      </c>
      <c r="E32" s="1">
        <f t="shared" si="5"/>
        <v>1</v>
      </c>
      <c r="F32">
        <v>9</v>
      </c>
      <c r="G32">
        <v>2.371</v>
      </c>
      <c r="H32" s="4">
        <f t="shared" si="6"/>
        <v>0.1</v>
      </c>
      <c r="I32" s="1">
        <f t="shared" si="7"/>
        <v>0</v>
      </c>
      <c r="J32">
        <v>9</v>
      </c>
      <c r="K32">
        <v>2.8570000000000002</v>
      </c>
      <c r="L32" s="4">
        <f t="shared" si="8"/>
        <v>0.1</v>
      </c>
      <c r="M32" s="1">
        <f t="shared" si="9"/>
        <v>0</v>
      </c>
      <c r="N32">
        <v>10</v>
      </c>
      <c r="O32">
        <v>2.3690000000000002</v>
      </c>
      <c r="P32" s="4">
        <f t="shared" si="10"/>
        <v>0</v>
      </c>
      <c r="Q32" s="1">
        <f t="shared" si="11"/>
        <v>1</v>
      </c>
      <c r="S32">
        <f t="shared" si="12"/>
        <v>10</v>
      </c>
    </row>
    <row r="33" spans="1:19" x14ac:dyDescent="0.25">
      <c r="A33" s="1" t="s">
        <v>1</v>
      </c>
      <c r="B33">
        <v>78</v>
      </c>
      <c r="C33">
        <v>0.10299999999999999</v>
      </c>
      <c r="D33" s="4">
        <f t="shared" si="4"/>
        <v>0</v>
      </c>
      <c r="E33" s="1">
        <f t="shared" si="5"/>
        <v>1</v>
      </c>
      <c r="F33">
        <v>78</v>
      </c>
      <c r="G33">
        <v>0.11</v>
      </c>
      <c r="H33" s="4">
        <f t="shared" si="6"/>
        <v>0</v>
      </c>
      <c r="I33" s="1">
        <f t="shared" si="7"/>
        <v>1</v>
      </c>
      <c r="J33">
        <v>78</v>
      </c>
      <c r="K33">
        <v>0.126</v>
      </c>
      <c r="L33" s="4">
        <f t="shared" si="8"/>
        <v>0</v>
      </c>
      <c r="M33" s="1">
        <f t="shared" si="9"/>
        <v>1</v>
      </c>
      <c r="N33">
        <v>78</v>
      </c>
      <c r="O33">
        <v>0.121</v>
      </c>
      <c r="P33" s="4">
        <f t="shared" si="10"/>
        <v>0</v>
      </c>
      <c r="Q33" s="1">
        <f t="shared" si="11"/>
        <v>1</v>
      </c>
      <c r="S33">
        <f t="shared" si="12"/>
        <v>78</v>
      </c>
    </row>
    <row r="34" spans="1:19" x14ac:dyDescent="0.25">
      <c r="A34" s="1" t="s">
        <v>26</v>
      </c>
      <c r="B34">
        <v>73</v>
      </c>
      <c r="C34">
        <v>0.70899999999999996</v>
      </c>
      <c r="D34" s="4">
        <f t="shared" si="4"/>
        <v>0</v>
      </c>
      <c r="E34" s="1">
        <f t="shared" si="5"/>
        <v>1</v>
      </c>
      <c r="F34">
        <v>73</v>
      </c>
      <c r="G34">
        <v>0.89600000000000002</v>
      </c>
      <c r="H34" s="4">
        <f t="shared" si="6"/>
        <v>0</v>
      </c>
      <c r="I34" s="1">
        <f t="shared" si="7"/>
        <v>1</v>
      </c>
      <c r="J34">
        <v>73</v>
      </c>
      <c r="K34">
        <v>1.101</v>
      </c>
      <c r="L34" s="4">
        <f t="shared" si="8"/>
        <v>0</v>
      </c>
      <c r="M34" s="1">
        <f t="shared" si="9"/>
        <v>1</v>
      </c>
      <c r="N34">
        <v>73</v>
      </c>
      <c r="O34">
        <v>0.94899999999999995</v>
      </c>
      <c r="P34" s="4">
        <f t="shared" si="10"/>
        <v>0</v>
      </c>
      <c r="Q34" s="1">
        <f t="shared" si="11"/>
        <v>1</v>
      </c>
      <c r="S34">
        <f t="shared" si="12"/>
        <v>73</v>
      </c>
    </row>
    <row r="35" spans="1:19" x14ac:dyDescent="0.25">
      <c r="A35" s="1" t="s">
        <v>2</v>
      </c>
      <c r="B35">
        <v>108</v>
      </c>
      <c r="C35">
        <v>1.345</v>
      </c>
      <c r="D35" s="4">
        <f t="shared" si="4"/>
        <v>0</v>
      </c>
      <c r="E35" s="1">
        <f t="shared" si="5"/>
        <v>1</v>
      </c>
      <c r="F35">
        <v>108</v>
      </c>
      <c r="G35">
        <v>1.4379999999999999</v>
      </c>
      <c r="H35" s="4">
        <f t="shared" si="6"/>
        <v>0</v>
      </c>
      <c r="I35" s="1">
        <f t="shared" si="7"/>
        <v>1</v>
      </c>
      <c r="J35">
        <v>108</v>
      </c>
      <c r="K35">
        <v>1.6120000000000001</v>
      </c>
      <c r="L35" s="4">
        <f t="shared" si="8"/>
        <v>0</v>
      </c>
      <c r="M35" s="1">
        <f t="shared" si="9"/>
        <v>1</v>
      </c>
      <c r="N35">
        <v>108</v>
      </c>
      <c r="O35">
        <v>1.5369999999999999</v>
      </c>
      <c r="P35" s="4">
        <f t="shared" si="10"/>
        <v>0</v>
      </c>
      <c r="Q35" s="1">
        <f t="shared" si="11"/>
        <v>1</v>
      </c>
      <c r="S35">
        <f t="shared" si="12"/>
        <v>108</v>
      </c>
    </row>
    <row r="36" spans="1:19" x14ac:dyDescent="0.25">
      <c r="A36" s="1" t="s">
        <v>27</v>
      </c>
      <c r="B36">
        <v>81</v>
      </c>
      <c r="C36">
        <v>1.167</v>
      </c>
      <c r="D36" s="4">
        <f t="shared" si="4"/>
        <v>0</v>
      </c>
      <c r="E36" s="1">
        <f t="shared" si="5"/>
        <v>1</v>
      </c>
      <c r="F36">
        <v>81</v>
      </c>
      <c r="G36">
        <v>1.3069999999999999</v>
      </c>
      <c r="H36" s="4">
        <f t="shared" si="6"/>
        <v>0</v>
      </c>
      <c r="I36" s="1">
        <f t="shared" si="7"/>
        <v>1</v>
      </c>
      <c r="J36">
        <v>81</v>
      </c>
      <c r="K36">
        <v>1.512</v>
      </c>
      <c r="L36" s="4">
        <f t="shared" si="8"/>
        <v>0</v>
      </c>
      <c r="M36" s="1">
        <f t="shared" si="9"/>
        <v>1</v>
      </c>
      <c r="N36">
        <v>81</v>
      </c>
      <c r="O36">
        <v>1.4</v>
      </c>
      <c r="P36" s="4">
        <f t="shared" si="10"/>
        <v>0</v>
      </c>
      <c r="Q36" s="1">
        <f t="shared" si="11"/>
        <v>1</v>
      </c>
      <c r="S36">
        <f t="shared" si="12"/>
        <v>81</v>
      </c>
    </row>
    <row r="37" spans="1:19" x14ac:dyDescent="0.25">
      <c r="A37" s="1" t="s">
        <v>3</v>
      </c>
      <c r="B37">
        <v>3</v>
      </c>
      <c r="C37">
        <v>1.179</v>
      </c>
      <c r="D37" s="4">
        <f t="shared" si="4"/>
        <v>0</v>
      </c>
      <c r="E37" s="1">
        <f t="shared" si="5"/>
        <v>1</v>
      </c>
      <c r="F37">
        <v>3</v>
      </c>
      <c r="G37">
        <v>1.5249999999999999</v>
      </c>
      <c r="H37" s="4">
        <f t="shared" si="6"/>
        <v>0</v>
      </c>
      <c r="I37" s="1">
        <f t="shared" si="7"/>
        <v>1</v>
      </c>
      <c r="J37">
        <v>3</v>
      </c>
      <c r="K37">
        <v>1.893</v>
      </c>
      <c r="L37" s="4">
        <f t="shared" si="8"/>
        <v>0</v>
      </c>
      <c r="M37" s="1">
        <f t="shared" si="9"/>
        <v>1</v>
      </c>
      <c r="N37">
        <v>3</v>
      </c>
      <c r="O37">
        <v>1.512</v>
      </c>
      <c r="P37" s="4">
        <f t="shared" si="10"/>
        <v>0</v>
      </c>
      <c r="Q37" s="1">
        <f t="shared" si="11"/>
        <v>1</v>
      </c>
      <c r="S37">
        <f t="shared" si="12"/>
        <v>3</v>
      </c>
    </row>
    <row r="38" spans="1:19" x14ac:dyDescent="0.25">
      <c r="A38" s="1" t="s">
        <v>28</v>
      </c>
      <c r="B38">
        <v>95</v>
      </c>
      <c r="C38">
        <v>1.2649999999999999</v>
      </c>
      <c r="D38" s="4">
        <f t="shared" si="4"/>
        <v>0</v>
      </c>
      <c r="E38" s="1">
        <f t="shared" si="5"/>
        <v>1</v>
      </c>
      <c r="F38">
        <v>95</v>
      </c>
      <c r="G38">
        <v>1.587</v>
      </c>
      <c r="H38" s="4">
        <f t="shared" si="6"/>
        <v>0</v>
      </c>
      <c r="I38" s="1">
        <f t="shared" si="7"/>
        <v>1</v>
      </c>
      <c r="J38">
        <v>94</v>
      </c>
      <c r="K38">
        <v>1.9239999999999999</v>
      </c>
      <c r="L38" s="4">
        <f t="shared" si="8"/>
        <v>1.0526315789473684E-2</v>
      </c>
      <c r="M38" s="1">
        <f t="shared" si="9"/>
        <v>0</v>
      </c>
      <c r="N38">
        <v>95</v>
      </c>
      <c r="O38">
        <v>1.6719999999999999</v>
      </c>
      <c r="P38" s="4">
        <f t="shared" si="10"/>
        <v>0</v>
      </c>
      <c r="Q38" s="1">
        <f t="shared" si="11"/>
        <v>1</v>
      </c>
      <c r="S38">
        <f t="shared" si="12"/>
        <v>95</v>
      </c>
    </row>
    <row r="40" spans="1:19" x14ac:dyDescent="0.25">
      <c r="B40" t="s">
        <v>6</v>
      </c>
      <c r="C40">
        <v>5</v>
      </c>
      <c r="D40">
        <v>0.156</v>
      </c>
    </row>
    <row r="41" spans="1:19" x14ac:dyDescent="0.25">
      <c r="B41" t="s">
        <v>7</v>
      </c>
      <c r="C41">
        <v>3</v>
      </c>
      <c r="D41">
        <v>1.1579999999999999</v>
      </c>
    </row>
    <row r="42" spans="1:19" x14ac:dyDescent="0.25">
      <c r="B42" t="s">
        <v>8</v>
      </c>
      <c r="C42">
        <v>3</v>
      </c>
      <c r="D42">
        <v>2.5000000000000001E-2</v>
      </c>
    </row>
    <row r="43" spans="1:19" x14ac:dyDescent="0.25">
      <c r="B43" t="s">
        <v>9</v>
      </c>
      <c r="C43">
        <v>6</v>
      </c>
      <c r="D43">
        <v>3.3000000000000002E-2</v>
      </c>
    </row>
    <row r="44" spans="1:19" x14ac:dyDescent="0.25">
      <c r="B44" t="s">
        <v>10</v>
      </c>
      <c r="C44">
        <v>1</v>
      </c>
      <c r="D44">
        <v>0.46200000000000002</v>
      </c>
    </row>
    <row r="45" spans="1:19" x14ac:dyDescent="0.25">
      <c r="B45" t="s">
        <v>11</v>
      </c>
      <c r="C45">
        <v>1</v>
      </c>
      <c r="D45">
        <v>0.64800000000000002</v>
      </c>
    </row>
    <row r="46" spans="1:19" x14ac:dyDescent="0.25">
      <c r="B46" t="s">
        <v>12</v>
      </c>
      <c r="C46">
        <v>1</v>
      </c>
      <c r="D46">
        <v>1.72</v>
      </c>
    </row>
    <row r="47" spans="1:19" x14ac:dyDescent="0.25">
      <c r="B47" t="s">
        <v>13</v>
      </c>
      <c r="C47">
        <v>33</v>
      </c>
      <c r="D47">
        <v>0.51500000000000001</v>
      </c>
    </row>
    <row r="48" spans="1:19" x14ac:dyDescent="0.25">
      <c r="B48" t="s">
        <v>14</v>
      </c>
      <c r="C48">
        <v>12</v>
      </c>
      <c r="D48">
        <v>1.0089999999999999</v>
      </c>
    </row>
    <row r="49" spans="2:4" x14ac:dyDescent="0.25">
      <c r="B49" t="s">
        <v>15</v>
      </c>
      <c r="C49">
        <v>41</v>
      </c>
      <c r="D49">
        <v>0.56499999999999995</v>
      </c>
    </row>
    <row r="50" spans="2:4" x14ac:dyDescent="0.25">
      <c r="B50" t="s">
        <v>16</v>
      </c>
      <c r="C50">
        <v>5</v>
      </c>
      <c r="D50">
        <v>1.018</v>
      </c>
    </row>
    <row r="51" spans="2:4" x14ac:dyDescent="0.25">
      <c r="B51" t="s">
        <v>17</v>
      </c>
      <c r="C51">
        <v>6</v>
      </c>
      <c r="D51">
        <v>0.995</v>
      </c>
    </row>
    <row r="52" spans="2:4" x14ac:dyDescent="0.25">
      <c r="B52" t="s">
        <v>18</v>
      </c>
      <c r="C52">
        <v>6</v>
      </c>
      <c r="D52">
        <v>0.156</v>
      </c>
    </row>
    <row r="53" spans="2:4" x14ac:dyDescent="0.25">
      <c r="B53" t="s">
        <v>19</v>
      </c>
      <c r="C53">
        <v>7</v>
      </c>
      <c r="D53">
        <v>3.4000000000000002E-2</v>
      </c>
    </row>
    <row r="54" spans="2:4" x14ac:dyDescent="0.25">
      <c r="B54" t="s">
        <v>20</v>
      </c>
      <c r="C54">
        <v>2</v>
      </c>
      <c r="D54">
        <v>4.9000000000000002E-2</v>
      </c>
    </row>
    <row r="55" spans="2:4" x14ac:dyDescent="0.25">
      <c r="B55" t="s">
        <v>21</v>
      </c>
      <c r="C55">
        <v>1</v>
      </c>
      <c r="D55">
        <v>0.16900000000000001</v>
      </c>
    </row>
    <row r="56" spans="2:4" x14ac:dyDescent="0.25">
      <c r="B56" t="s">
        <v>0</v>
      </c>
      <c r="C56">
        <v>40</v>
      </c>
      <c r="D56">
        <v>0.82099999999999995</v>
      </c>
    </row>
    <row r="57" spans="2:4" x14ac:dyDescent="0.25">
      <c r="B57" t="s">
        <v>22</v>
      </c>
      <c r="C57">
        <v>29</v>
      </c>
      <c r="D57">
        <v>1.425</v>
      </c>
    </row>
    <row r="58" spans="2:4" x14ac:dyDescent="0.25">
      <c r="B58" t="s">
        <v>23</v>
      </c>
      <c r="C58">
        <v>22</v>
      </c>
      <c r="D58">
        <v>1.89</v>
      </c>
    </row>
    <row r="59" spans="2:4" x14ac:dyDescent="0.25">
      <c r="B59" t="s">
        <v>24</v>
      </c>
      <c r="C59">
        <v>12</v>
      </c>
      <c r="D59">
        <v>1.472</v>
      </c>
    </row>
    <row r="60" spans="2:4" x14ac:dyDescent="0.25">
      <c r="B60" t="s">
        <v>25</v>
      </c>
      <c r="C60">
        <v>9</v>
      </c>
      <c r="D60">
        <v>2.371</v>
      </c>
    </row>
    <row r="61" spans="2:4" x14ac:dyDescent="0.25">
      <c r="B61" t="s">
        <v>1</v>
      </c>
      <c r="C61">
        <v>78</v>
      </c>
      <c r="D61">
        <v>0.11</v>
      </c>
    </row>
    <row r="62" spans="2:4" x14ac:dyDescent="0.25">
      <c r="B62" t="s">
        <v>26</v>
      </c>
      <c r="C62">
        <v>73</v>
      </c>
      <c r="D62">
        <v>0.89600000000000002</v>
      </c>
    </row>
    <row r="63" spans="2:4" x14ac:dyDescent="0.25">
      <c r="B63" t="s">
        <v>2</v>
      </c>
      <c r="C63">
        <v>108</v>
      </c>
      <c r="D63">
        <v>1.4379999999999999</v>
      </c>
    </row>
    <row r="64" spans="2:4" x14ac:dyDescent="0.25">
      <c r="B64" t="s">
        <v>27</v>
      </c>
      <c r="C64">
        <v>81</v>
      </c>
      <c r="D64">
        <v>1.3069999999999999</v>
      </c>
    </row>
    <row r="65" spans="2:4" x14ac:dyDescent="0.25">
      <c r="B65" t="s">
        <v>3</v>
      </c>
      <c r="C65">
        <v>3</v>
      </c>
      <c r="D65">
        <v>1.5249999999999999</v>
      </c>
    </row>
    <row r="66" spans="2:4" x14ac:dyDescent="0.25">
      <c r="B66" t="s">
        <v>28</v>
      </c>
      <c r="C66">
        <v>95</v>
      </c>
      <c r="D66">
        <v>1.587</v>
      </c>
    </row>
  </sheetData>
  <mergeCells count="4">
    <mergeCell ref="B10:E10"/>
    <mergeCell ref="F10:I10"/>
    <mergeCell ref="J10:M10"/>
    <mergeCell ref="N10:Q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2021-03-10T14:31:33Z</dcterms:modified>
</cp:coreProperties>
</file>