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esktop\Universidad\Cuarto de carrera\Segundo cuatrimestre\TFG\kMIS\results\"/>
    </mc:Choice>
  </mc:AlternateContent>
  <xr:revisionPtr revIDLastSave="0" documentId="13_ncr:1_{D2C6F114-169B-4A93-9CBD-918403AAFF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ricas" sheetId="17" r:id="rId1"/>
    <sheet name="L=R" sheetId="11" r:id="rId2"/>
    <sheet name="L&gt;R" sheetId="12" r:id="rId3"/>
    <sheet name="L&lt;R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17" l="1"/>
  <c r="S13" i="17"/>
  <c r="S14" i="17"/>
  <c r="S15" i="17"/>
  <c r="S16" i="17"/>
  <c r="D16" i="17" s="1"/>
  <c r="S17" i="17"/>
  <c r="M17" i="17" s="1"/>
  <c r="S18" i="17"/>
  <c r="S19" i="17"/>
  <c r="S20" i="17"/>
  <c r="S21" i="17"/>
  <c r="E21" i="17" s="1"/>
  <c r="S22" i="17"/>
  <c r="M22" i="17" s="1"/>
  <c r="S23" i="17"/>
  <c r="S24" i="17"/>
  <c r="S25" i="17"/>
  <c r="S26" i="17"/>
  <c r="S27" i="17"/>
  <c r="S28" i="17"/>
  <c r="D28" i="17" s="1"/>
  <c r="S29" i="17"/>
  <c r="M29" i="17" s="1"/>
  <c r="S30" i="17"/>
  <c r="S31" i="17"/>
  <c r="S32" i="17"/>
  <c r="S33" i="17"/>
  <c r="M33" i="17" s="1"/>
  <c r="S34" i="17"/>
  <c r="M34" i="17" s="1"/>
  <c r="S35" i="17"/>
  <c r="S36" i="17"/>
  <c r="S37" i="17"/>
  <c r="S38" i="17"/>
  <c r="B5" i="17"/>
  <c r="D3" i="17"/>
  <c r="D4" i="17"/>
  <c r="D5" i="17"/>
  <c r="D6" i="17"/>
  <c r="C6" i="17"/>
  <c r="C5" i="17"/>
  <c r="C4" i="17"/>
  <c r="C3" i="17"/>
  <c r="B6" i="17"/>
  <c r="B4" i="17"/>
  <c r="B3" i="17"/>
  <c r="E13" i="17"/>
  <c r="Q14" i="17"/>
  <c r="M15" i="17"/>
  <c r="P18" i="17"/>
  <c r="E19" i="17"/>
  <c r="Q20" i="17"/>
  <c r="M23" i="17"/>
  <c r="P24" i="17"/>
  <c r="P25" i="17"/>
  <c r="Q26" i="17"/>
  <c r="M27" i="17"/>
  <c r="P30" i="17"/>
  <c r="E31" i="17"/>
  <c r="Q32" i="17"/>
  <c r="M35" i="17"/>
  <c r="Q36" i="17"/>
  <c r="Q37" i="17"/>
  <c r="Q38" i="17"/>
  <c r="Q12" i="17"/>
  <c r="D31" i="17" l="1"/>
  <c r="D19" i="17"/>
  <c r="D18" i="17"/>
  <c r="E29" i="17"/>
  <c r="I18" i="17"/>
  <c r="H19" i="17"/>
  <c r="I19" i="17"/>
  <c r="L31" i="17"/>
  <c r="M31" i="17"/>
  <c r="H25" i="17"/>
  <c r="L13" i="17"/>
  <c r="Q13" i="17"/>
  <c r="D30" i="17"/>
  <c r="E20" i="17"/>
  <c r="I25" i="17"/>
  <c r="M13" i="17"/>
  <c r="Q15" i="17"/>
  <c r="D26" i="17"/>
  <c r="E17" i="17"/>
  <c r="I27" i="17"/>
  <c r="M18" i="17"/>
  <c r="Q18" i="17"/>
  <c r="D25" i="17"/>
  <c r="H13" i="17"/>
  <c r="I30" i="17"/>
  <c r="L19" i="17"/>
  <c r="P19" i="17"/>
  <c r="D24" i="17"/>
  <c r="I13" i="17"/>
  <c r="H31" i="17"/>
  <c r="M19" i="17"/>
  <c r="Q19" i="17"/>
  <c r="D20" i="17"/>
  <c r="I15" i="17"/>
  <c r="I31" i="17"/>
  <c r="M24" i="17"/>
  <c r="Q21" i="17"/>
  <c r="H32" i="17"/>
  <c r="M25" i="17"/>
  <c r="Q24" i="17"/>
  <c r="I33" i="17"/>
  <c r="M30" i="17"/>
  <c r="Q25" i="17"/>
  <c r="D38" i="17"/>
  <c r="D14" i="17"/>
  <c r="I36" i="17"/>
  <c r="Q27" i="17"/>
  <c r="D13" i="17"/>
  <c r="H20" i="17"/>
  <c r="H37" i="17"/>
  <c r="Q30" i="17"/>
  <c r="D37" i="17"/>
  <c r="D36" i="17"/>
  <c r="E33" i="17"/>
  <c r="I21" i="17"/>
  <c r="I37" i="17"/>
  <c r="M36" i="17"/>
  <c r="Q31" i="17"/>
  <c r="D32" i="17"/>
  <c r="E32" i="17"/>
  <c r="I24" i="17"/>
  <c r="M12" i="17"/>
  <c r="P13" i="17"/>
  <c r="Q33" i="17"/>
  <c r="D17" i="17"/>
  <c r="H26" i="17"/>
  <c r="D12" i="17"/>
  <c r="D27" i="17"/>
  <c r="D15" i="17"/>
  <c r="E30" i="17"/>
  <c r="E18" i="17"/>
  <c r="H15" i="17"/>
  <c r="H21" i="17"/>
  <c r="H27" i="17"/>
  <c r="H33" i="17"/>
  <c r="L12" i="17"/>
  <c r="L18" i="17"/>
  <c r="L24" i="17"/>
  <c r="L30" i="17"/>
  <c r="L36" i="17"/>
  <c r="P15" i="17"/>
  <c r="P21" i="17"/>
  <c r="P27" i="17"/>
  <c r="P33" i="17"/>
  <c r="E28" i="17"/>
  <c r="E16" i="17"/>
  <c r="H16" i="17"/>
  <c r="H22" i="17"/>
  <c r="H28" i="17"/>
  <c r="H34" i="17"/>
  <c r="L25" i="17"/>
  <c r="L37" i="17"/>
  <c r="P16" i="17"/>
  <c r="P22" i="17"/>
  <c r="P28" i="17"/>
  <c r="P34" i="17"/>
  <c r="E27" i="17"/>
  <c r="I16" i="17"/>
  <c r="I22" i="17"/>
  <c r="I34" i="17"/>
  <c r="M37" i="17"/>
  <c r="Q16" i="17"/>
  <c r="Q22" i="17"/>
  <c r="Q28" i="17"/>
  <c r="Q34" i="17"/>
  <c r="E12" i="17"/>
  <c r="D35" i="17"/>
  <c r="D23" i="17"/>
  <c r="E38" i="17"/>
  <c r="E26" i="17"/>
  <c r="E14" i="17"/>
  <c r="H17" i="17"/>
  <c r="H23" i="17"/>
  <c r="H29" i="17"/>
  <c r="H35" i="17"/>
  <c r="L14" i="17"/>
  <c r="L20" i="17"/>
  <c r="L26" i="17"/>
  <c r="L32" i="17"/>
  <c r="L38" i="17"/>
  <c r="P17" i="17"/>
  <c r="P23" i="17"/>
  <c r="P29" i="17"/>
  <c r="P35" i="17"/>
  <c r="E15" i="17"/>
  <c r="I28" i="17"/>
  <c r="D34" i="17"/>
  <c r="D22" i="17"/>
  <c r="E37" i="17"/>
  <c r="E25" i="17"/>
  <c r="I17" i="17"/>
  <c r="I23" i="17"/>
  <c r="I29" i="17"/>
  <c r="I35" i="17"/>
  <c r="M14" i="17"/>
  <c r="M20" i="17"/>
  <c r="M26" i="17"/>
  <c r="M32" i="17"/>
  <c r="M38" i="17"/>
  <c r="Q17" i="17"/>
  <c r="Q23" i="17"/>
  <c r="Q29" i="17"/>
  <c r="Q35" i="17"/>
  <c r="D33" i="17"/>
  <c r="D21" i="17"/>
  <c r="E36" i="17"/>
  <c r="E24" i="17"/>
  <c r="H12" i="17"/>
  <c r="H18" i="17"/>
  <c r="H24" i="17"/>
  <c r="H30" i="17"/>
  <c r="H36" i="17"/>
  <c r="L15" i="17"/>
  <c r="L21" i="17"/>
  <c r="L27" i="17"/>
  <c r="L33" i="17"/>
  <c r="P12" i="17"/>
  <c r="P36" i="17"/>
  <c r="E35" i="17"/>
  <c r="E23" i="17"/>
  <c r="I12" i="17"/>
  <c r="M21" i="17"/>
  <c r="E34" i="17"/>
  <c r="E22" i="17"/>
  <c r="L16" i="17"/>
  <c r="L22" i="17"/>
  <c r="L28" i="17"/>
  <c r="L34" i="17"/>
  <c r="P31" i="17"/>
  <c r="P37" i="17"/>
  <c r="M16" i="17"/>
  <c r="M28" i="17"/>
  <c r="D29" i="17"/>
  <c r="H38" i="17"/>
  <c r="L17" i="17"/>
  <c r="L23" i="17"/>
  <c r="L29" i="17"/>
  <c r="L35" i="17"/>
  <c r="P14" i="17"/>
  <c r="P20" i="17"/>
  <c r="P26" i="17"/>
  <c r="P32" i="17"/>
  <c r="P38" i="17"/>
  <c r="H14" i="17"/>
  <c r="I14" i="17"/>
  <c r="I20" i="17"/>
  <c r="I26" i="17"/>
  <c r="I32" i="17"/>
  <c r="I38" i="17"/>
  <c r="E6" i="17" l="1"/>
  <c r="F6" i="17"/>
  <c r="E3" i="17"/>
  <c r="E4" i="17"/>
  <c r="E5" i="17"/>
  <c r="F3" i="17"/>
  <c r="F4" i="17"/>
  <c r="F5" i="17"/>
</calcChain>
</file>

<file path=xl/sharedStrings.xml><?xml version="1.0" encoding="utf-8"?>
<sst xmlns="http://schemas.openxmlformats.org/spreadsheetml/2006/main" count="330" uniqueCount="285">
  <si>
    <r>
      <rPr>
        <sz val="12"/>
        <color rgb="FF131413"/>
        <rFont val="Times New Roman"/>
        <family val="1"/>
      </rPr>
      <t>Name</t>
    </r>
  </si>
  <si>
    <r>
      <rPr>
        <i/>
        <sz val="12"/>
        <color rgb="FF131413"/>
        <rFont val="Times New Roman"/>
        <family val="1"/>
      </rPr>
      <t>k</t>
    </r>
  </si>
  <si>
    <r>
      <rPr>
        <sz val="12"/>
        <color rgb="FF131413"/>
        <rFont val="Times New Roman"/>
        <family val="1"/>
      </rPr>
      <t>R_GRASP</t>
    </r>
  </si>
  <si>
    <r>
      <rPr>
        <sz val="12"/>
        <color rgb="FF131413"/>
        <rFont val="Times New Roman"/>
        <family val="1"/>
      </rPr>
      <t>R_VNS</t>
    </r>
  </si>
  <si>
    <r>
      <rPr>
        <sz val="12"/>
        <color rgb="FF131413"/>
        <rFont val="Times New Roman"/>
        <family val="1"/>
      </rPr>
      <t>classe_1_40_40</t>
    </r>
  </si>
  <si>
    <r>
      <rPr>
        <sz val="12"/>
        <color rgb="FF131413"/>
        <rFont val="Times New Roman"/>
        <family val="1"/>
      </rPr>
      <t>classe_1_60_60</t>
    </r>
  </si>
  <si>
    <r>
      <rPr>
        <sz val="12"/>
        <color rgb="FF131413"/>
        <rFont val="Times New Roman"/>
        <family val="1"/>
      </rPr>
      <t>classe_1_80_80</t>
    </r>
  </si>
  <si>
    <r>
      <rPr>
        <sz val="12"/>
        <color rgb="FF131413"/>
        <rFont val="Times New Roman"/>
        <family val="1"/>
      </rPr>
      <t>classe_1_100_100</t>
    </r>
  </si>
  <si>
    <r>
      <rPr>
        <sz val="12"/>
        <color rgb="FF131413"/>
        <rFont val="Times New Roman"/>
        <family val="1"/>
      </rPr>
      <t>classe_1_140_140</t>
    </r>
  </si>
  <si>
    <r>
      <rPr>
        <sz val="12"/>
        <color rgb="FF131413"/>
        <rFont val="Times New Roman"/>
        <family val="1"/>
      </rPr>
      <t>classe_1_180_180</t>
    </r>
  </si>
  <si>
    <r>
      <rPr>
        <sz val="12"/>
        <color rgb="FF131413"/>
        <rFont val="Times New Roman"/>
        <family val="1"/>
      </rPr>
      <t>classe_1_200_200</t>
    </r>
  </si>
  <si>
    <r>
      <rPr>
        <sz val="12"/>
        <color rgb="FF131413"/>
        <rFont val="Times New Roman"/>
        <family val="1"/>
      </rPr>
      <t>classe_1_240_240</t>
    </r>
  </si>
  <si>
    <r>
      <rPr>
        <sz val="12"/>
        <color rgb="FF131413"/>
        <rFont val="Times New Roman"/>
        <family val="1"/>
      </rPr>
      <t>classe_1_280_280</t>
    </r>
  </si>
  <si>
    <r>
      <rPr>
        <sz val="12"/>
        <color rgb="FF131413"/>
        <rFont val="Times New Roman"/>
        <family val="1"/>
      </rPr>
      <t>classe_1_300_300</t>
    </r>
  </si>
  <si>
    <r>
      <rPr>
        <sz val="12"/>
        <color rgb="FF131413"/>
        <rFont val="Times New Roman"/>
        <family val="1"/>
      </rPr>
      <t>classe_2_40_40</t>
    </r>
  </si>
  <si>
    <r>
      <rPr>
        <sz val="12"/>
        <color rgb="FF131413"/>
        <rFont val="Times New Roman"/>
        <family val="1"/>
      </rPr>
      <t>classe_2_60_60</t>
    </r>
  </si>
  <si>
    <r>
      <rPr>
        <sz val="12"/>
        <color rgb="FF131413"/>
        <rFont val="Times New Roman"/>
        <family val="1"/>
      </rPr>
      <t>classe_2_80_80</t>
    </r>
  </si>
  <si>
    <r>
      <rPr>
        <sz val="12"/>
        <color rgb="FF131413"/>
        <rFont val="Times New Roman"/>
        <family val="1"/>
      </rPr>
      <t>classe_2_100_100</t>
    </r>
  </si>
  <si>
    <r>
      <rPr>
        <sz val="12"/>
        <color rgb="FF131413"/>
        <rFont val="Times New Roman"/>
        <family val="1"/>
      </rPr>
      <t>classe_2_140_140</t>
    </r>
  </si>
  <si>
    <r>
      <rPr>
        <sz val="12"/>
        <color rgb="FF131413"/>
        <rFont val="Times New Roman"/>
        <family val="1"/>
      </rPr>
      <t>classe_2_180_180</t>
    </r>
  </si>
  <si>
    <r>
      <rPr>
        <sz val="12"/>
        <color rgb="FF131413"/>
        <rFont val="Times New Roman"/>
        <family val="1"/>
      </rPr>
      <t>classe_2_200_200</t>
    </r>
  </si>
  <si>
    <r>
      <rPr>
        <sz val="12"/>
        <color rgb="FF131413"/>
        <rFont val="Times New Roman"/>
        <family val="1"/>
      </rPr>
      <t>classe_2_240_240</t>
    </r>
  </si>
  <si>
    <r>
      <rPr>
        <sz val="12"/>
        <color rgb="FF131413"/>
        <rFont val="Times New Roman"/>
        <family val="1"/>
      </rPr>
      <t>classe_2_280_280</t>
    </r>
  </si>
  <si>
    <r>
      <rPr>
        <sz val="12"/>
        <color rgb="FF131413"/>
        <rFont val="Times New Roman"/>
        <family val="1"/>
      </rPr>
      <t>classe_2_300_300</t>
    </r>
  </si>
  <si>
    <r>
      <rPr>
        <sz val="12"/>
        <color rgb="FF131413"/>
        <rFont val="Times New Roman"/>
        <family val="1"/>
      </rPr>
      <t>classe_4_40_40</t>
    </r>
  </si>
  <si>
    <r>
      <rPr>
        <sz val="12"/>
        <color rgb="FF131413"/>
        <rFont val="Times New Roman"/>
        <family val="1"/>
      </rPr>
      <t>classe_4_60_60</t>
    </r>
  </si>
  <si>
    <r>
      <rPr>
        <sz val="12"/>
        <color rgb="FF131413"/>
        <rFont val="Times New Roman"/>
        <family val="1"/>
      </rPr>
      <t>classe_4_80_80</t>
    </r>
  </si>
  <si>
    <r>
      <rPr>
        <sz val="12"/>
        <color rgb="FF131413"/>
        <rFont val="Times New Roman"/>
        <family val="1"/>
      </rPr>
      <t>classe_4_100_100</t>
    </r>
  </si>
  <si>
    <r>
      <rPr>
        <sz val="12"/>
        <color rgb="FF131413"/>
        <rFont val="Times New Roman"/>
        <family val="1"/>
      </rPr>
      <t>classe_4_140_140</t>
    </r>
  </si>
  <si>
    <r>
      <rPr>
        <sz val="12"/>
        <color rgb="FF131413"/>
        <rFont val="Times New Roman"/>
        <family val="1"/>
      </rPr>
      <t>classe_4_180_180</t>
    </r>
  </si>
  <si>
    <r>
      <rPr>
        <sz val="12"/>
        <color rgb="FF131413"/>
        <rFont val="Times New Roman"/>
        <family val="1"/>
      </rPr>
      <t>classe_4_200_200</t>
    </r>
  </si>
  <si>
    <r>
      <rPr>
        <sz val="12"/>
        <color rgb="FF131413"/>
        <rFont val="Times New Roman"/>
        <family val="1"/>
      </rPr>
      <t>classe_4_240_240</t>
    </r>
  </si>
  <si>
    <r>
      <rPr>
        <sz val="12"/>
        <color rgb="FF131413"/>
        <rFont val="Times New Roman"/>
        <family val="1"/>
      </rPr>
      <t>classe_4_280_280</t>
    </r>
  </si>
  <si>
    <r>
      <rPr>
        <sz val="12"/>
        <color rgb="FF131413"/>
        <rFont val="Times New Roman"/>
        <family val="1"/>
      </rPr>
      <t>classe_4_300_300</t>
    </r>
  </si>
  <si>
    <r>
      <rPr>
        <sz val="12"/>
        <color rgb="FF131413"/>
        <rFont val="Times New Roman"/>
        <family val="1"/>
      </rPr>
      <t>classe_5_40_40</t>
    </r>
  </si>
  <si>
    <r>
      <rPr>
        <sz val="12"/>
        <color rgb="FF131413"/>
        <rFont val="Times New Roman"/>
        <family val="1"/>
      </rPr>
      <t>classe_5_60_60</t>
    </r>
  </si>
  <si>
    <r>
      <rPr>
        <sz val="12"/>
        <color rgb="FF131413"/>
        <rFont val="Times New Roman"/>
        <family val="1"/>
      </rPr>
      <t>classe_5_80_80</t>
    </r>
  </si>
  <si>
    <r>
      <rPr>
        <sz val="12"/>
        <color rgb="FF131413"/>
        <rFont val="Times New Roman"/>
        <family val="1"/>
      </rPr>
      <t>classe_5_100_100</t>
    </r>
  </si>
  <si>
    <r>
      <rPr>
        <sz val="12"/>
        <color rgb="FF131413"/>
        <rFont val="Times New Roman"/>
        <family val="1"/>
      </rPr>
      <t>classe_5_140_140</t>
    </r>
  </si>
  <si>
    <r>
      <rPr>
        <sz val="12"/>
        <color rgb="FF131413"/>
        <rFont val="Times New Roman"/>
        <family val="1"/>
      </rPr>
      <t>classe_5_180_180</t>
    </r>
  </si>
  <si>
    <r>
      <rPr>
        <sz val="12"/>
        <color rgb="FF131413"/>
        <rFont val="Times New Roman"/>
        <family val="1"/>
      </rPr>
      <t>classe_5_200_200</t>
    </r>
  </si>
  <si>
    <r>
      <rPr>
        <sz val="12"/>
        <color rgb="FF131413"/>
        <rFont val="Times New Roman"/>
        <family val="1"/>
      </rPr>
      <t>classe_5_240_240</t>
    </r>
  </si>
  <si>
    <r>
      <rPr>
        <sz val="12"/>
        <color rgb="FF131413"/>
        <rFont val="Times New Roman"/>
        <family val="1"/>
      </rPr>
      <t>classe_5_280_280</t>
    </r>
  </si>
  <si>
    <r>
      <rPr>
        <sz val="12"/>
        <color rgb="FF131413"/>
        <rFont val="Times New Roman"/>
        <family val="1"/>
      </rPr>
      <t>classe_5_300_300</t>
    </r>
  </si>
  <si>
    <r>
      <rPr>
        <sz val="12"/>
        <color rgb="FF131413"/>
        <rFont val="Times New Roman"/>
        <family val="1"/>
      </rPr>
      <t>classe_6_40_40</t>
    </r>
  </si>
  <si>
    <r>
      <rPr>
        <sz val="12"/>
        <color rgb="FF131413"/>
        <rFont val="Times New Roman"/>
        <family val="1"/>
      </rPr>
      <t>classe_6_60_60</t>
    </r>
  </si>
  <si>
    <r>
      <rPr>
        <sz val="12"/>
        <color rgb="FF131413"/>
        <rFont val="Times New Roman"/>
        <family val="1"/>
      </rPr>
      <t>classe_6_80_80</t>
    </r>
  </si>
  <si>
    <r>
      <rPr>
        <sz val="12"/>
        <color rgb="FF131413"/>
        <rFont val="Times New Roman"/>
        <family val="1"/>
      </rPr>
      <t>classe_6_100_100</t>
    </r>
  </si>
  <si>
    <r>
      <rPr>
        <sz val="12"/>
        <color rgb="FF131413"/>
        <rFont val="Times New Roman"/>
        <family val="1"/>
      </rPr>
      <t>classe_6_140_140</t>
    </r>
  </si>
  <si>
    <r>
      <rPr>
        <sz val="12"/>
        <color rgb="FF131413"/>
        <rFont val="Times New Roman"/>
        <family val="1"/>
      </rPr>
      <t>classe_6_180_180</t>
    </r>
  </si>
  <si>
    <r>
      <rPr>
        <sz val="12"/>
        <color rgb="FF131413"/>
        <rFont val="Times New Roman"/>
        <family val="1"/>
      </rPr>
      <t>classe_6_200_200</t>
    </r>
  </si>
  <si>
    <r>
      <rPr>
        <sz val="12"/>
        <color rgb="FF131413"/>
        <rFont val="Times New Roman"/>
        <family val="1"/>
      </rPr>
      <t>classe_6_240_240</t>
    </r>
  </si>
  <si>
    <r>
      <rPr>
        <sz val="12"/>
        <color rgb="FF131413"/>
        <rFont val="Times New Roman"/>
        <family val="1"/>
      </rPr>
      <t>classe_7_40_40</t>
    </r>
  </si>
  <si>
    <r>
      <rPr>
        <sz val="12"/>
        <color rgb="FF131413"/>
        <rFont val="Times New Roman"/>
        <family val="1"/>
      </rPr>
      <t>classe_7_60_60</t>
    </r>
  </si>
  <si>
    <r>
      <rPr>
        <sz val="12"/>
        <color rgb="FF131413"/>
        <rFont val="Times New Roman"/>
        <family val="1"/>
      </rPr>
      <t>classe_7_80_80</t>
    </r>
  </si>
  <si>
    <r>
      <rPr>
        <sz val="12"/>
        <color rgb="FF131413"/>
        <rFont val="Times New Roman"/>
        <family val="1"/>
      </rPr>
      <t>classe_7_100_100</t>
    </r>
  </si>
  <si>
    <r>
      <rPr>
        <sz val="12"/>
        <color rgb="FF131413"/>
        <rFont val="Times New Roman"/>
        <family val="1"/>
      </rPr>
      <t>classe_7_140_140</t>
    </r>
  </si>
  <si>
    <r>
      <rPr>
        <sz val="12"/>
        <color rgb="FF131413"/>
        <rFont val="Times New Roman"/>
        <family val="1"/>
      </rPr>
      <t>classe_7_180_180</t>
    </r>
  </si>
  <si>
    <r>
      <rPr>
        <sz val="12"/>
        <color rgb="FF131413"/>
        <rFont val="Times New Roman"/>
        <family val="1"/>
      </rPr>
      <t>classe_7_200_200</t>
    </r>
  </si>
  <si>
    <r>
      <rPr>
        <sz val="12"/>
        <color rgb="FF131413"/>
        <rFont val="Times New Roman"/>
        <family val="1"/>
      </rPr>
      <t>classe_7_240_240</t>
    </r>
  </si>
  <si>
    <r>
      <rPr>
        <sz val="12"/>
        <color rgb="FF131413"/>
        <rFont val="Times New Roman"/>
        <family val="1"/>
      </rPr>
      <t>classe_7_280_280</t>
    </r>
  </si>
  <si>
    <r>
      <rPr>
        <sz val="12"/>
        <color rgb="FF131413"/>
        <rFont val="Times New Roman"/>
        <family val="1"/>
      </rPr>
      <t>classe_7_300_300</t>
    </r>
  </si>
  <si>
    <r>
      <rPr>
        <sz val="12"/>
        <color rgb="FF131413"/>
        <rFont val="Times New Roman"/>
        <family val="1"/>
      </rPr>
      <t>classe_8_40_40</t>
    </r>
  </si>
  <si>
    <r>
      <rPr>
        <sz val="12"/>
        <color rgb="FF131413"/>
        <rFont val="Times New Roman"/>
        <family val="1"/>
      </rPr>
      <t>classe_8_60_60</t>
    </r>
  </si>
  <si>
    <r>
      <rPr>
        <sz val="12"/>
        <color rgb="FF131413"/>
        <rFont val="Times New Roman"/>
        <family val="1"/>
      </rPr>
      <t>classe_8_80_80</t>
    </r>
  </si>
  <si>
    <r>
      <rPr>
        <sz val="12"/>
        <color rgb="FF131413"/>
        <rFont val="Times New Roman"/>
        <family val="1"/>
      </rPr>
      <t>classe_8_100_100</t>
    </r>
  </si>
  <si>
    <r>
      <rPr>
        <sz val="12"/>
        <color rgb="FF131413"/>
        <rFont val="Times New Roman"/>
        <family val="1"/>
      </rPr>
      <t>classe_8_140_140</t>
    </r>
  </si>
  <si>
    <r>
      <rPr>
        <sz val="12"/>
        <color rgb="FF131413"/>
        <rFont val="Times New Roman"/>
        <family val="1"/>
      </rPr>
      <t>classe_8_180_180</t>
    </r>
  </si>
  <si>
    <r>
      <rPr>
        <sz val="12"/>
        <color rgb="FF131413"/>
        <rFont val="Times New Roman"/>
        <family val="1"/>
      </rPr>
      <t>classe_8_200_200</t>
    </r>
  </si>
  <si>
    <r>
      <rPr>
        <sz val="12"/>
        <color rgb="FF131413"/>
        <rFont val="Times New Roman"/>
        <family val="1"/>
      </rPr>
      <t>classe_8_240_240</t>
    </r>
  </si>
  <si>
    <r>
      <rPr>
        <sz val="12"/>
        <color rgb="FF131413"/>
        <rFont val="Times New Roman"/>
        <family val="1"/>
      </rPr>
      <t>classe_8_280_280</t>
    </r>
  </si>
  <si>
    <r>
      <rPr>
        <sz val="12"/>
        <color rgb="FF131413"/>
        <rFont val="Times New Roman"/>
        <family val="1"/>
      </rPr>
      <t>classe_8_300_300</t>
    </r>
  </si>
  <si>
    <r>
      <rPr>
        <sz val="12"/>
        <color rgb="FF131413"/>
        <rFont val="Times New Roman"/>
        <family val="1"/>
      </rPr>
      <t>classe_9_40_40</t>
    </r>
  </si>
  <si>
    <r>
      <rPr>
        <sz val="12"/>
        <color rgb="FF131413"/>
        <rFont val="Times New Roman"/>
        <family val="1"/>
      </rPr>
      <t>classe_9_60_60</t>
    </r>
  </si>
  <si>
    <r>
      <rPr>
        <sz val="12"/>
        <color rgb="FF131413"/>
        <rFont val="Times New Roman"/>
        <family val="1"/>
      </rPr>
      <t>classe_9_80_80</t>
    </r>
  </si>
  <si>
    <r>
      <rPr>
        <sz val="12"/>
        <color rgb="FF131413"/>
        <rFont val="Times New Roman"/>
        <family val="1"/>
      </rPr>
      <t>classe_9_100_100</t>
    </r>
  </si>
  <si>
    <r>
      <rPr>
        <sz val="12"/>
        <color rgb="FF131413"/>
        <rFont val="Times New Roman"/>
        <family val="1"/>
      </rPr>
      <t>classe_9_140_140</t>
    </r>
  </si>
  <si>
    <r>
      <rPr>
        <sz val="12"/>
        <color rgb="FF131413"/>
        <rFont val="Times New Roman"/>
        <family val="1"/>
      </rPr>
      <t>classe_9_180_180</t>
    </r>
  </si>
  <si>
    <r>
      <rPr>
        <sz val="12"/>
        <color rgb="FF131413"/>
        <rFont val="Times New Roman"/>
        <family val="1"/>
      </rPr>
      <t>classe_9_200_200</t>
    </r>
  </si>
  <si>
    <r>
      <rPr>
        <sz val="12"/>
        <color rgb="FF131413"/>
        <rFont val="Times New Roman"/>
        <family val="1"/>
      </rPr>
      <t>classe_9_240_240</t>
    </r>
  </si>
  <si>
    <r>
      <rPr>
        <sz val="12"/>
        <color rgb="FF131413"/>
        <rFont val="Times New Roman"/>
        <family val="1"/>
      </rPr>
      <t>classe_9_280_280</t>
    </r>
  </si>
  <si>
    <r>
      <rPr>
        <sz val="12"/>
        <color rgb="FF131413"/>
        <rFont val="Times New Roman"/>
        <family val="1"/>
      </rPr>
      <t>classe_9_300_300</t>
    </r>
  </si>
  <si>
    <r>
      <t xml:space="preserve"> </t>
    </r>
    <r>
      <rPr>
        <b/>
        <sz val="12"/>
        <color rgb="FF000000"/>
        <rFont val="Times New Roman"/>
        <family val="1"/>
      </rPr>
      <t>Results computational by group</t>
    </r>
    <r>
      <rPr>
        <b/>
        <sz val="12"/>
        <color rgb="FF000000"/>
        <rFont val="Arial"/>
        <family val="2"/>
      </rPr>
      <t>|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Arial"/>
        <family val="2"/>
      </rPr>
      <t>|=|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Arial"/>
        <family val="2"/>
      </rPr>
      <t>|</t>
    </r>
  </si>
  <si>
    <r>
      <rPr>
        <sz val="12"/>
        <color rgb="FF131413"/>
        <rFont val="Times New Roman"/>
        <family val="1"/>
      </rPr>
      <t>classe_1_40_32</t>
    </r>
  </si>
  <si>
    <r>
      <rPr>
        <sz val="12"/>
        <color rgb="FF131413"/>
        <rFont val="Times New Roman"/>
        <family val="1"/>
      </rPr>
      <t>classe_1_60_48</t>
    </r>
  </si>
  <si>
    <r>
      <rPr>
        <sz val="12"/>
        <color rgb="FF131413"/>
        <rFont val="Times New Roman"/>
        <family val="1"/>
      </rPr>
      <t>classe_1_80_64</t>
    </r>
  </si>
  <si>
    <r>
      <rPr>
        <sz val="12"/>
        <color rgb="FF131413"/>
        <rFont val="Times New Roman"/>
        <family val="1"/>
      </rPr>
      <t>classe_1_100_80</t>
    </r>
  </si>
  <si>
    <r>
      <rPr>
        <sz val="12"/>
        <color rgb="FF131413"/>
        <rFont val="Times New Roman"/>
        <family val="1"/>
      </rPr>
      <t>classe_1_140_112</t>
    </r>
  </si>
  <si>
    <r>
      <rPr>
        <sz val="12"/>
        <color rgb="FF131413"/>
        <rFont val="Times New Roman"/>
        <family val="1"/>
      </rPr>
      <t>classe_1_180_144</t>
    </r>
  </si>
  <si>
    <r>
      <rPr>
        <sz val="12"/>
        <color rgb="FF131413"/>
        <rFont val="Times New Roman"/>
        <family val="1"/>
      </rPr>
      <t>classe_1_200_160</t>
    </r>
  </si>
  <si>
    <r>
      <rPr>
        <sz val="12"/>
        <color rgb="FF131413"/>
        <rFont val="Times New Roman"/>
        <family val="1"/>
      </rPr>
      <t>classe_1_240_192</t>
    </r>
  </si>
  <si>
    <r>
      <rPr>
        <sz val="12"/>
        <color rgb="FF131413"/>
        <rFont val="Times New Roman"/>
        <family val="1"/>
      </rPr>
      <t>classe_1_280_224</t>
    </r>
  </si>
  <si>
    <r>
      <rPr>
        <sz val="12"/>
        <color rgb="FF131413"/>
        <rFont val="Times New Roman"/>
        <family val="1"/>
      </rPr>
      <t>classe_1_300_240</t>
    </r>
  </si>
  <si>
    <r>
      <rPr>
        <sz val="12"/>
        <color rgb="FF131413"/>
        <rFont val="Times New Roman"/>
        <family val="1"/>
      </rPr>
      <t>classe_2_40_32</t>
    </r>
  </si>
  <si>
    <r>
      <rPr>
        <sz val="12"/>
        <color rgb="FF131413"/>
        <rFont val="Times New Roman"/>
        <family val="1"/>
      </rPr>
      <t>classe_2_60_48</t>
    </r>
  </si>
  <si>
    <r>
      <rPr>
        <sz val="12"/>
        <color rgb="FF131413"/>
        <rFont val="Times New Roman"/>
        <family val="1"/>
      </rPr>
      <t>classe_2_80_64</t>
    </r>
  </si>
  <si>
    <r>
      <rPr>
        <sz val="12"/>
        <color rgb="FF131413"/>
        <rFont val="Times New Roman"/>
        <family val="1"/>
      </rPr>
      <t>classe_2_100_80</t>
    </r>
  </si>
  <si>
    <r>
      <rPr>
        <sz val="12"/>
        <color rgb="FF131413"/>
        <rFont val="Times New Roman"/>
        <family val="1"/>
      </rPr>
      <t>classe_2_140_112</t>
    </r>
  </si>
  <si>
    <r>
      <rPr>
        <sz val="12"/>
        <color rgb="FF131413"/>
        <rFont val="Times New Roman"/>
        <family val="1"/>
      </rPr>
      <t>classe_2_180_144</t>
    </r>
  </si>
  <si>
    <r>
      <rPr>
        <sz val="12"/>
        <color rgb="FF131413"/>
        <rFont val="Times New Roman"/>
        <family val="1"/>
      </rPr>
      <t>classe_2_200_160</t>
    </r>
  </si>
  <si>
    <r>
      <rPr>
        <sz val="12"/>
        <color rgb="FF131413"/>
        <rFont val="Times New Roman"/>
        <family val="1"/>
      </rPr>
      <t>classe_2_240_192</t>
    </r>
  </si>
  <si>
    <r>
      <rPr>
        <sz val="12"/>
        <color rgb="FF131413"/>
        <rFont val="Times New Roman"/>
        <family val="1"/>
      </rPr>
      <t>classe_2_280_224</t>
    </r>
  </si>
  <si>
    <r>
      <rPr>
        <sz val="12"/>
        <color rgb="FF131413"/>
        <rFont val="Times New Roman"/>
        <family val="1"/>
      </rPr>
      <t>classe_2_300_240</t>
    </r>
  </si>
  <si>
    <r>
      <rPr>
        <sz val="12"/>
        <color rgb="FF131413"/>
        <rFont val="Times New Roman"/>
        <family val="1"/>
      </rPr>
      <t>classe_4_40_32</t>
    </r>
  </si>
  <si>
    <r>
      <rPr>
        <sz val="12"/>
        <color rgb="FF131413"/>
        <rFont val="Times New Roman"/>
        <family val="1"/>
      </rPr>
      <t>classe_4_60_48</t>
    </r>
  </si>
  <si>
    <r>
      <rPr>
        <sz val="12"/>
        <color rgb="FF131413"/>
        <rFont val="Times New Roman"/>
        <family val="1"/>
      </rPr>
      <t>classe_4_80_64</t>
    </r>
  </si>
  <si>
    <t>Results computational by group |L| &gt; |R</t>
  </si>
  <si>
    <r>
      <rPr>
        <sz val="12"/>
        <color rgb="FF131413"/>
        <rFont val="Times New Roman"/>
        <family val="1"/>
      </rPr>
      <t>classe_4_100_80</t>
    </r>
  </si>
  <si>
    <r>
      <rPr>
        <sz val="12"/>
        <color rgb="FF131413"/>
        <rFont val="Times New Roman"/>
        <family val="1"/>
      </rPr>
      <t>classe_4_140_112</t>
    </r>
  </si>
  <si>
    <r>
      <rPr>
        <sz val="12"/>
        <color rgb="FF131413"/>
        <rFont val="Times New Roman"/>
        <family val="1"/>
      </rPr>
      <t>classe_4_180_144</t>
    </r>
  </si>
  <si>
    <r>
      <rPr>
        <sz val="12"/>
        <color rgb="FF131413"/>
        <rFont val="Times New Roman"/>
        <family val="1"/>
      </rPr>
      <t>classe_4_200_160</t>
    </r>
  </si>
  <si>
    <r>
      <rPr>
        <sz val="12"/>
        <color rgb="FF131413"/>
        <rFont val="Times New Roman"/>
        <family val="1"/>
      </rPr>
      <t>classe_4_240_192</t>
    </r>
  </si>
  <si>
    <r>
      <rPr>
        <sz val="12"/>
        <color rgb="FF131413"/>
        <rFont val="Times New Roman"/>
        <family val="1"/>
      </rPr>
      <t>classe_4_280_224</t>
    </r>
  </si>
  <si>
    <r>
      <rPr>
        <sz val="12"/>
        <color rgb="FF131413"/>
        <rFont val="Times New Roman"/>
        <family val="1"/>
      </rPr>
      <t>classe_4_300_240</t>
    </r>
  </si>
  <si>
    <r>
      <rPr>
        <sz val="12"/>
        <color rgb="FF131413"/>
        <rFont val="Times New Roman"/>
        <family val="1"/>
      </rPr>
      <t>classe_5_40_32</t>
    </r>
  </si>
  <si>
    <r>
      <rPr>
        <sz val="12"/>
        <color rgb="FF131413"/>
        <rFont val="Times New Roman"/>
        <family val="1"/>
      </rPr>
      <t>classe_5_60_48</t>
    </r>
  </si>
  <si>
    <r>
      <rPr>
        <sz val="12"/>
        <color rgb="FF131413"/>
        <rFont val="Times New Roman"/>
        <family val="1"/>
      </rPr>
      <t>classe_5_80_64</t>
    </r>
  </si>
  <si>
    <r>
      <rPr>
        <sz val="12"/>
        <color rgb="FF131413"/>
        <rFont val="Times New Roman"/>
        <family val="1"/>
      </rPr>
      <t>classe_5_100_80</t>
    </r>
  </si>
  <si>
    <r>
      <rPr>
        <sz val="12"/>
        <color rgb="FF131413"/>
        <rFont val="Times New Roman"/>
        <family val="1"/>
      </rPr>
      <t>classe_5_140_112</t>
    </r>
  </si>
  <si>
    <r>
      <rPr>
        <sz val="12"/>
        <color rgb="FF131413"/>
        <rFont val="Times New Roman"/>
        <family val="1"/>
      </rPr>
      <t>classe_5_180_144</t>
    </r>
  </si>
  <si>
    <r>
      <rPr>
        <sz val="12"/>
        <color rgb="FF131413"/>
        <rFont val="Times New Roman"/>
        <family val="1"/>
      </rPr>
      <t>classe_5_200_160</t>
    </r>
  </si>
  <si>
    <r>
      <rPr>
        <sz val="12"/>
        <color rgb="FF131413"/>
        <rFont val="Times New Roman"/>
        <family val="1"/>
      </rPr>
      <t>classe_5_240_192</t>
    </r>
  </si>
  <si>
    <r>
      <rPr>
        <sz val="12"/>
        <color rgb="FF131413"/>
        <rFont val="Times New Roman"/>
        <family val="1"/>
      </rPr>
      <t>classe_5_280_224</t>
    </r>
  </si>
  <si>
    <r>
      <rPr>
        <sz val="12"/>
        <color rgb="FF131413"/>
        <rFont val="Times New Roman"/>
        <family val="1"/>
      </rPr>
      <t>classe_5_300_240</t>
    </r>
  </si>
  <si>
    <r>
      <rPr>
        <sz val="12"/>
        <color rgb="FF131413"/>
        <rFont val="Times New Roman"/>
        <family val="1"/>
      </rPr>
      <t>classe_6_40_32</t>
    </r>
  </si>
  <si>
    <r>
      <rPr>
        <sz val="12"/>
        <color rgb="FF131413"/>
        <rFont val="Times New Roman"/>
        <family val="1"/>
      </rPr>
      <t>classe_6_60_48</t>
    </r>
  </si>
  <si>
    <r>
      <rPr>
        <sz val="12"/>
        <color rgb="FF131413"/>
        <rFont val="Times New Roman"/>
        <family val="1"/>
      </rPr>
      <t>classe_6_80_64</t>
    </r>
  </si>
  <si>
    <r>
      <rPr>
        <sz val="12"/>
        <color rgb="FF131413"/>
        <rFont val="Times New Roman"/>
        <family val="1"/>
      </rPr>
      <t>classe_6_100_80</t>
    </r>
  </si>
  <si>
    <r>
      <rPr>
        <sz val="12"/>
        <color rgb="FF131413"/>
        <rFont val="Times New Roman"/>
        <family val="1"/>
      </rPr>
      <t>classe_6_140_112</t>
    </r>
  </si>
  <si>
    <r>
      <rPr>
        <sz val="12"/>
        <color rgb="FF131413"/>
        <rFont val="Times New Roman"/>
        <family val="1"/>
      </rPr>
      <t>classe_6_180_144</t>
    </r>
  </si>
  <si>
    <r>
      <rPr>
        <sz val="12"/>
        <color rgb="FF131413"/>
        <rFont val="Times New Roman"/>
        <family val="1"/>
      </rPr>
      <t>classe_6_200_160</t>
    </r>
  </si>
  <si>
    <r>
      <rPr>
        <sz val="12"/>
        <color rgb="FF131413"/>
        <rFont val="Times New Roman"/>
        <family val="1"/>
      </rPr>
      <t>classe_6_240_192</t>
    </r>
  </si>
  <si>
    <r>
      <rPr>
        <sz val="12"/>
        <color rgb="FF131413"/>
        <rFont val="Times New Roman"/>
        <family val="1"/>
      </rPr>
      <t>classe_6_280_224</t>
    </r>
  </si>
  <si>
    <r>
      <rPr>
        <sz val="12"/>
        <color rgb="FF131413"/>
        <rFont val="Times New Roman"/>
        <family val="1"/>
      </rPr>
      <t>classe_6_300_240</t>
    </r>
  </si>
  <si>
    <r>
      <rPr>
        <sz val="12"/>
        <color rgb="FF131413"/>
        <rFont val="Times New Roman"/>
        <family val="1"/>
      </rPr>
      <t>classe_7_40_32</t>
    </r>
  </si>
  <si>
    <r>
      <rPr>
        <sz val="12"/>
        <color rgb="FF131413"/>
        <rFont val="Times New Roman"/>
        <family val="1"/>
      </rPr>
      <t>classe_7_60_48</t>
    </r>
  </si>
  <si>
    <r>
      <rPr>
        <sz val="12"/>
        <color rgb="FF131413"/>
        <rFont val="Times New Roman"/>
        <family val="1"/>
      </rPr>
      <t>classe_7_80_64</t>
    </r>
  </si>
  <si>
    <r>
      <rPr>
        <sz val="12"/>
        <color rgb="FF131413"/>
        <rFont val="Times New Roman"/>
        <family val="1"/>
      </rPr>
      <t>classe_7_100_80</t>
    </r>
  </si>
  <si>
    <r>
      <rPr>
        <sz val="12"/>
        <color rgb="FF131413"/>
        <rFont val="Times New Roman"/>
        <family val="1"/>
      </rPr>
      <t>classe_7_140_112</t>
    </r>
  </si>
  <si>
    <r>
      <rPr>
        <sz val="12"/>
        <color rgb="FF131413"/>
        <rFont val="Times New Roman"/>
        <family val="1"/>
      </rPr>
      <t>classe_7_180_144</t>
    </r>
  </si>
  <si>
    <r>
      <rPr>
        <sz val="12"/>
        <color rgb="FF131413"/>
        <rFont val="Times New Roman"/>
        <family val="1"/>
      </rPr>
      <t>classe_7_200_160</t>
    </r>
  </si>
  <si>
    <r>
      <rPr>
        <sz val="12"/>
        <color rgb="FF131413"/>
        <rFont val="Times New Roman"/>
        <family val="1"/>
      </rPr>
      <t>classe_7_240_192</t>
    </r>
  </si>
  <si>
    <r>
      <rPr>
        <sz val="12"/>
        <color rgb="FF131413"/>
        <rFont val="Times New Roman"/>
        <family val="1"/>
      </rPr>
      <t>classe_7_280_224</t>
    </r>
  </si>
  <si>
    <r>
      <rPr>
        <sz val="12"/>
        <color rgb="FF131413"/>
        <rFont val="Times New Roman"/>
        <family val="1"/>
      </rPr>
      <t>classe_7_300_240</t>
    </r>
  </si>
  <si>
    <r>
      <rPr>
        <sz val="12"/>
        <color rgb="FF131413"/>
        <rFont val="Times New Roman"/>
        <family val="1"/>
      </rPr>
      <t>classe_8_40_32</t>
    </r>
  </si>
  <si>
    <r>
      <rPr>
        <sz val="12"/>
        <color rgb="FF131413"/>
        <rFont val="Times New Roman"/>
        <family val="1"/>
      </rPr>
      <t>classe_8_60_48</t>
    </r>
  </si>
  <si>
    <r>
      <rPr>
        <sz val="12"/>
        <color rgb="FF131413"/>
        <rFont val="Times New Roman"/>
        <family val="1"/>
      </rPr>
      <t>classe_8_80_64</t>
    </r>
  </si>
  <si>
    <r>
      <rPr>
        <sz val="12"/>
        <color rgb="FF131413"/>
        <rFont val="Times New Roman"/>
        <family val="1"/>
      </rPr>
      <t>classe_8_100_80</t>
    </r>
  </si>
  <si>
    <r>
      <rPr>
        <sz val="12"/>
        <color rgb="FF131413"/>
        <rFont val="Times New Roman"/>
        <family val="1"/>
      </rPr>
      <t>classe_8_140_112</t>
    </r>
  </si>
  <si>
    <r>
      <rPr>
        <sz val="12"/>
        <color rgb="FF131413"/>
        <rFont val="Times New Roman"/>
        <family val="1"/>
      </rPr>
      <t>classe_8_180_144</t>
    </r>
  </si>
  <si>
    <r>
      <rPr>
        <sz val="12"/>
        <color rgb="FF131413"/>
        <rFont val="Times New Roman"/>
        <family val="1"/>
      </rPr>
      <t>classe_8_200_160</t>
    </r>
  </si>
  <si>
    <r>
      <rPr>
        <sz val="12"/>
        <color rgb="FF131413"/>
        <rFont val="Times New Roman"/>
        <family val="1"/>
      </rPr>
      <t>classe_8_240_192</t>
    </r>
  </si>
  <si>
    <r>
      <rPr>
        <sz val="12"/>
        <color rgb="FF131413"/>
        <rFont val="Times New Roman"/>
        <family val="1"/>
      </rPr>
      <t>classe_8_280_224</t>
    </r>
  </si>
  <si>
    <r>
      <rPr>
        <sz val="12"/>
        <color rgb="FF131413"/>
        <rFont val="Times New Roman"/>
        <family val="1"/>
      </rPr>
      <t>classe_8_300_240</t>
    </r>
  </si>
  <si>
    <r>
      <rPr>
        <sz val="12"/>
        <color rgb="FF131413"/>
        <rFont val="Times New Roman"/>
        <family val="1"/>
      </rPr>
      <t>classe_9_40_32</t>
    </r>
  </si>
  <si>
    <r>
      <rPr>
        <sz val="12"/>
        <color rgb="FF131413"/>
        <rFont val="Times New Roman"/>
        <family val="1"/>
      </rPr>
      <t>classe_9_60_48</t>
    </r>
  </si>
  <si>
    <r>
      <rPr>
        <sz val="12"/>
        <color rgb="FF131413"/>
        <rFont val="Times New Roman"/>
        <family val="1"/>
      </rPr>
      <t>classe_9_80_64</t>
    </r>
  </si>
  <si>
    <r>
      <rPr>
        <sz val="12"/>
        <color rgb="FF131413"/>
        <rFont val="Times New Roman"/>
        <family val="1"/>
      </rPr>
      <t>classe_9_100_80</t>
    </r>
  </si>
  <si>
    <r>
      <rPr>
        <sz val="12"/>
        <color rgb="FF131413"/>
        <rFont val="Times New Roman"/>
        <family val="1"/>
      </rPr>
      <t>classe_9_140_112</t>
    </r>
  </si>
  <si>
    <r>
      <rPr>
        <sz val="12"/>
        <color rgb="FF131413"/>
        <rFont val="Times New Roman"/>
        <family val="1"/>
      </rPr>
      <t>classe_9_180_144</t>
    </r>
  </si>
  <si>
    <r>
      <rPr>
        <sz val="12"/>
        <color rgb="FF131413"/>
        <rFont val="Times New Roman"/>
        <family val="1"/>
      </rPr>
      <t>classe_9_200_160</t>
    </r>
  </si>
  <si>
    <r>
      <rPr>
        <sz val="12"/>
        <color rgb="FF131413"/>
        <rFont val="Times New Roman"/>
        <family val="1"/>
      </rPr>
      <t>classe_9_240_192</t>
    </r>
  </si>
  <si>
    <r>
      <rPr>
        <sz val="12"/>
        <color rgb="FF131413"/>
        <rFont val="Times New Roman"/>
        <family val="1"/>
      </rPr>
      <t>classe_9_280_224</t>
    </r>
  </si>
  <si>
    <r>
      <rPr>
        <sz val="12"/>
        <color rgb="FF131413"/>
        <rFont val="Times New Roman"/>
        <family val="1"/>
      </rPr>
      <t>classe_9_300_240</t>
    </r>
  </si>
  <si>
    <r>
      <rPr>
        <sz val="12"/>
        <color rgb="FF131413"/>
        <rFont val="Times New Roman"/>
        <family val="1"/>
      </rPr>
      <t>t</t>
    </r>
    <r>
      <rPr>
        <vertAlign val="subscript"/>
        <sz val="12"/>
        <color rgb="FF131413"/>
        <rFont val="Times New Roman"/>
        <family val="1"/>
      </rPr>
      <t>a</t>
    </r>
    <r>
      <rPr>
        <vertAlign val="subscript"/>
        <sz val="12"/>
        <color rgb="FF131413"/>
        <rFont val="Georgia"/>
        <family val="1"/>
      </rPr>
      <t>v</t>
    </r>
    <r>
      <rPr>
        <vertAlign val="subscript"/>
        <sz val="12"/>
        <color rgb="FF131413"/>
        <rFont val="Times New Roman"/>
        <family val="1"/>
      </rPr>
      <t>g</t>
    </r>
    <r>
      <rPr>
        <sz val="12"/>
        <color rgb="FF131413"/>
        <rFont val="Georgia"/>
        <family val="1"/>
      </rPr>
      <t>(</t>
    </r>
    <r>
      <rPr>
        <sz val="12"/>
        <color rgb="FF131413"/>
        <rFont val="Times New Roman"/>
        <family val="1"/>
      </rPr>
      <t>s</t>
    </r>
    <r>
      <rPr>
        <sz val="12"/>
        <color rgb="FF131413"/>
        <rFont val="Georgia"/>
        <family val="1"/>
      </rPr>
      <t>)</t>
    </r>
  </si>
  <si>
    <r>
      <rPr>
        <sz val="12"/>
        <color rgb="FF131413"/>
        <rFont val="Georgia"/>
        <family val="1"/>
      </rPr>
      <t>w</t>
    </r>
    <r>
      <rPr>
        <sz val="12"/>
        <color rgb="FF131413"/>
        <rFont val="Times New Roman"/>
        <family val="1"/>
      </rPr>
      <t>orst</t>
    </r>
  </si>
  <si>
    <r>
      <rPr>
        <sz val="12"/>
        <color rgb="FF131413"/>
        <rFont val="Times New Roman"/>
        <family val="1"/>
      </rPr>
      <t>best</t>
    </r>
  </si>
  <si>
    <r>
      <rPr>
        <sz val="12"/>
        <color rgb="FF131413"/>
        <rFont val="Times New Roman"/>
        <family val="1"/>
      </rPr>
      <t>avg</t>
    </r>
  </si>
  <si>
    <r>
      <t>t</t>
    </r>
    <r>
      <rPr>
        <vertAlign val="subscript"/>
        <sz val="12"/>
        <color rgb="FF131413"/>
        <rFont val="Times New Roman"/>
        <family val="1"/>
      </rPr>
      <t>a</t>
    </r>
    <r>
      <rPr>
        <vertAlign val="subscript"/>
        <sz val="12"/>
        <color rgb="FF131413"/>
        <rFont val="Georgia"/>
        <family val="1"/>
      </rPr>
      <t>v</t>
    </r>
    <r>
      <rPr>
        <vertAlign val="subscript"/>
        <sz val="12"/>
        <color rgb="FF131413"/>
        <rFont val="Times New Roman"/>
        <family val="1"/>
      </rPr>
      <t>g</t>
    </r>
    <r>
      <rPr>
        <sz val="12"/>
        <color rgb="FF131413"/>
        <rFont val="Georgia"/>
        <family val="1"/>
      </rPr>
      <t>(</t>
    </r>
    <r>
      <rPr>
        <sz val="12"/>
        <color rgb="FF131413"/>
        <rFont val="Times New Roman"/>
        <family val="1"/>
      </rPr>
      <t>s</t>
    </r>
    <r>
      <rPr>
        <sz val="12"/>
        <color rgb="FF131413"/>
        <rFont val="Georgia"/>
        <family val="1"/>
      </rPr>
      <t>)</t>
    </r>
  </si>
  <si>
    <r>
      <rPr>
        <sz val="12"/>
        <color rgb="FF131413"/>
        <rFont val="Times New Roman"/>
        <family val="1"/>
      </rPr>
      <t>a</t>
    </r>
    <r>
      <rPr>
        <sz val="12"/>
        <color rgb="FF131413"/>
        <rFont val="Georgia"/>
        <family val="1"/>
      </rPr>
      <t>v</t>
    </r>
    <r>
      <rPr>
        <sz val="12"/>
        <color rgb="FF131413"/>
        <rFont val="Times New Roman"/>
        <family val="1"/>
      </rPr>
      <t>g</t>
    </r>
  </si>
  <si>
    <r>
      <t>t</t>
    </r>
    <r>
      <rPr>
        <vertAlign val="subscript"/>
        <sz val="12"/>
        <color rgb="FF131413"/>
        <rFont val="Times New Roman"/>
        <family val="1"/>
      </rPr>
      <t>a</t>
    </r>
    <r>
      <rPr>
        <vertAlign val="subscript"/>
        <sz val="12"/>
        <color rgb="FF131413"/>
        <rFont val="Georgia"/>
        <family val="1"/>
      </rPr>
      <t>v</t>
    </r>
    <r>
      <rPr>
        <vertAlign val="subscript"/>
        <sz val="12"/>
        <color rgb="FF131413"/>
        <rFont val="Times New Roman"/>
        <family val="1"/>
      </rPr>
      <t>g</t>
    </r>
    <r>
      <rPr>
        <sz val="12"/>
        <color rgb="FF131413"/>
        <rFont val="Georgia"/>
        <family val="1"/>
      </rPr>
      <t>(</t>
    </r>
    <r>
      <rPr>
        <sz val="12"/>
        <color rgb="FF131413"/>
        <rFont val="Times New Roman"/>
        <family val="1"/>
      </rPr>
      <t>s</t>
    </r>
    <r>
      <rPr>
        <sz val="12"/>
        <color rgb="FF131413"/>
        <rFont val="Georgia"/>
        <family val="1"/>
      </rPr>
      <t>)</t>
    </r>
    <r>
      <rPr>
        <sz val="12"/>
        <color rgb="FF131413"/>
        <rFont val="Times New Roman"/>
        <family val="1"/>
      </rPr>
      <t xml:space="preserve"> </t>
    </r>
  </si>
  <si>
    <r>
      <rPr>
        <sz val="12"/>
        <color rgb="FF131413"/>
        <rFont val="Times New Roman"/>
        <family val="1"/>
      </rPr>
      <t>classe_1_32_40</t>
    </r>
  </si>
  <si>
    <r>
      <rPr>
        <sz val="12"/>
        <color rgb="FF131413"/>
        <rFont val="Times New Roman"/>
        <family val="1"/>
      </rPr>
      <t>classe_1_48_60</t>
    </r>
  </si>
  <si>
    <r>
      <rPr>
        <sz val="12"/>
        <color rgb="FF131413"/>
        <rFont val="Times New Roman"/>
        <family val="1"/>
      </rPr>
      <t>classe_1_64_80</t>
    </r>
  </si>
  <si>
    <r>
      <rPr>
        <sz val="12"/>
        <color rgb="FF131413"/>
        <rFont val="Times New Roman"/>
        <family val="1"/>
      </rPr>
      <t>classe_1_80_100</t>
    </r>
  </si>
  <si>
    <r>
      <rPr>
        <sz val="12"/>
        <color rgb="FF131413"/>
        <rFont val="Times New Roman"/>
        <family val="1"/>
      </rPr>
      <t>classe_1_112_140</t>
    </r>
  </si>
  <si>
    <r>
      <rPr>
        <sz val="12"/>
        <color rgb="FF131413"/>
        <rFont val="Times New Roman"/>
        <family val="1"/>
      </rPr>
      <t>classe_1_144_180</t>
    </r>
  </si>
  <si>
    <r>
      <rPr>
        <sz val="12"/>
        <color rgb="FF131413"/>
        <rFont val="Times New Roman"/>
        <family val="1"/>
      </rPr>
      <t>classe_1_160_200</t>
    </r>
  </si>
  <si>
    <r>
      <rPr>
        <sz val="12"/>
        <color rgb="FF131413"/>
        <rFont val="Times New Roman"/>
        <family val="1"/>
      </rPr>
      <t>classe_1_192_240</t>
    </r>
  </si>
  <si>
    <r>
      <rPr>
        <sz val="12"/>
        <color rgb="FF131413"/>
        <rFont val="Times New Roman"/>
        <family val="1"/>
      </rPr>
      <t>classe_1_224_280</t>
    </r>
  </si>
  <si>
    <r>
      <rPr>
        <sz val="12"/>
        <color rgb="FF131413"/>
        <rFont val="Times New Roman"/>
        <family val="1"/>
      </rPr>
      <t>classe_1_240_300</t>
    </r>
  </si>
  <si>
    <r>
      <rPr>
        <sz val="12"/>
        <color rgb="FF131413"/>
        <rFont val="Times New Roman"/>
        <family val="1"/>
      </rPr>
      <t>classe_2_32_40</t>
    </r>
  </si>
  <si>
    <r>
      <rPr>
        <sz val="12"/>
        <color rgb="FF131413"/>
        <rFont val="Times New Roman"/>
        <family val="1"/>
      </rPr>
      <t>classe_2_48_60</t>
    </r>
  </si>
  <si>
    <r>
      <rPr>
        <sz val="12"/>
        <color rgb="FF131413"/>
        <rFont val="Times New Roman"/>
        <family val="1"/>
      </rPr>
      <t>classe_2_64_80</t>
    </r>
  </si>
  <si>
    <r>
      <rPr>
        <sz val="12"/>
        <color rgb="FF131413"/>
        <rFont val="Times New Roman"/>
        <family val="1"/>
      </rPr>
      <t>classe_2_80_100</t>
    </r>
  </si>
  <si>
    <r>
      <rPr>
        <sz val="12"/>
        <color rgb="FF131413"/>
        <rFont val="Times New Roman"/>
        <family val="1"/>
      </rPr>
      <t>classe_2_112_140</t>
    </r>
  </si>
  <si>
    <r>
      <rPr>
        <sz val="12"/>
        <color rgb="FF131413"/>
        <rFont val="Times New Roman"/>
        <family val="1"/>
      </rPr>
      <t>classe_2_144_180</t>
    </r>
  </si>
  <si>
    <r>
      <rPr>
        <sz val="12"/>
        <color rgb="FF131413"/>
        <rFont val="Times New Roman"/>
        <family val="1"/>
      </rPr>
      <t>classe_2_160_200</t>
    </r>
  </si>
  <si>
    <r>
      <rPr>
        <sz val="12"/>
        <color rgb="FF131413"/>
        <rFont val="Times New Roman"/>
        <family val="1"/>
      </rPr>
      <t>classe_2_192_240</t>
    </r>
  </si>
  <si>
    <r>
      <rPr>
        <sz val="12"/>
        <color rgb="FF131413"/>
        <rFont val="Times New Roman"/>
        <family val="1"/>
      </rPr>
      <t>classe_2_224_280</t>
    </r>
  </si>
  <si>
    <r>
      <rPr>
        <sz val="12"/>
        <color rgb="FF131413"/>
        <rFont val="Times New Roman"/>
        <family val="1"/>
      </rPr>
      <t>classe_2_240_300</t>
    </r>
  </si>
  <si>
    <r>
      <rPr>
        <sz val="12"/>
        <color rgb="FF131413"/>
        <rFont val="Times New Roman"/>
        <family val="1"/>
      </rPr>
      <t>classe_4_32_40</t>
    </r>
  </si>
  <si>
    <r>
      <rPr>
        <sz val="12"/>
        <color rgb="FF131413"/>
        <rFont val="Times New Roman"/>
        <family val="1"/>
      </rPr>
      <t>classe_4_48_60</t>
    </r>
  </si>
  <si>
    <r>
      <rPr>
        <sz val="12"/>
        <color rgb="FF131413"/>
        <rFont val="Times New Roman"/>
        <family val="1"/>
      </rPr>
      <t>classe_4_64_80</t>
    </r>
  </si>
  <si>
    <r>
      <rPr>
        <sz val="12"/>
        <color rgb="FF131413"/>
        <rFont val="Times New Roman"/>
        <family val="1"/>
      </rPr>
      <t>classe_4_80_100</t>
    </r>
  </si>
  <si>
    <r>
      <rPr>
        <sz val="12"/>
        <color rgb="FF131413"/>
        <rFont val="Times New Roman"/>
        <family val="1"/>
      </rPr>
      <t>classe_4_112_140</t>
    </r>
  </si>
  <si>
    <r>
      <rPr>
        <sz val="12"/>
        <color rgb="FF131413"/>
        <rFont val="Times New Roman"/>
        <family val="1"/>
      </rPr>
      <t>classe_4_144_180</t>
    </r>
  </si>
  <si>
    <r>
      <rPr>
        <sz val="12"/>
        <color rgb="FF131413"/>
        <rFont val="Times New Roman"/>
        <family val="1"/>
      </rPr>
      <t>classe_4_160_200</t>
    </r>
  </si>
  <si>
    <r>
      <rPr>
        <sz val="12"/>
        <color rgb="FF131413"/>
        <rFont val="Times New Roman"/>
        <family val="1"/>
      </rPr>
      <t>classe_4_192_240</t>
    </r>
  </si>
  <si>
    <r>
      <rPr>
        <sz val="12"/>
        <color rgb="FF131413"/>
        <rFont val="Times New Roman"/>
        <family val="1"/>
      </rPr>
      <t>classe_4_224_280</t>
    </r>
  </si>
  <si>
    <r>
      <rPr>
        <sz val="12"/>
        <color rgb="FF131413"/>
        <rFont val="Times New Roman"/>
        <family val="1"/>
      </rPr>
      <t>classe_4_240_300</t>
    </r>
  </si>
  <si>
    <r>
      <rPr>
        <sz val="12"/>
        <color rgb="FF131413"/>
        <rFont val="Times New Roman"/>
        <family val="1"/>
      </rPr>
      <t>classe_5_32_40</t>
    </r>
  </si>
  <si>
    <r>
      <rPr>
        <sz val="12"/>
        <color rgb="FF131413"/>
        <rFont val="Times New Roman"/>
        <family val="1"/>
      </rPr>
      <t>classe_5_48_60</t>
    </r>
  </si>
  <si>
    <r>
      <rPr>
        <sz val="12"/>
        <color rgb="FF131413"/>
        <rFont val="Times New Roman"/>
        <family val="1"/>
      </rPr>
      <t>classe_5_64_80</t>
    </r>
  </si>
  <si>
    <r>
      <rPr>
        <sz val="12"/>
        <color rgb="FF131413"/>
        <rFont val="Times New Roman"/>
        <family val="1"/>
      </rPr>
      <t>classe_5_80_100</t>
    </r>
  </si>
  <si>
    <r>
      <rPr>
        <sz val="12"/>
        <color rgb="FF131413"/>
        <rFont val="Times New Roman"/>
        <family val="1"/>
      </rPr>
      <t>classe_5_112_140</t>
    </r>
  </si>
  <si>
    <r>
      <rPr>
        <sz val="12"/>
        <color rgb="FF131413"/>
        <rFont val="Times New Roman"/>
        <family val="1"/>
      </rPr>
      <t>classe_5_144_180</t>
    </r>
  </si>
  <si>
    <r>
      <rPr>
        <sz val="12"/>
        <color rgb="FF131413"/>
        <rFont val="Times New Roman"/>
        <family val="1"/>
      </rPr>
      <t>classe_5_160_200</t>
    </r>
  </si>
  <si>
    <r>
      <rPr>
        <sz val="12"/>
        <color rgb="FF131413"/>
        <rFont val="Times New Roman"/>
        <family val="1"/>
      </rPr>
      <t>classe_5_192_240</t>
    </r>
  </si>
  <si>
    <r>
      <rPr>
        <sz val="12"/>
        <color rgb="FF131413"/>
        <rFont val="Times New Roman"/>
        <family val="1"/>
      </rPr>
      <t>classe_5_224_280</t>
    </r>
  </si>
  <si>
    <r>
      <rPr>
        <sz val="12"/>
        <color rgb="FF131413"/>
        <rFont val="Times New Roman"/>
        <family val="1"/>
      </rPr>
      <t>classe_5_240_300</t>
    </r>
  </si>
  <si>
    <r>
      <rPr>
        <sz val="12"/>
        <color rgb="FF131413"/>
        <rFont val="Times New Roman"/>
        <family val="1"/>
      </rPr>
      <t>classe_6_32_40</t>
    </r>
  </si>
  <si>
    <r>
      <rPr>
        <sz val="12"/>
        <color rgb="FF131413"/>
        <rFont val="Times New Roman"/>
        <family val="1"/>
      </rPr>
      <t>classe_6_48_60</t>
    </r>
  </si>
  <si>
    <r>
      <rPr>
        <sz val="12"/>
        <color rgb="FF131413"/>
        <rFont val="Times New Roman"/>
        <family val="1"/>
      </rPr>
      <t>classe_6_64_80</t>
    </r>
  </si>
  <si>
    <r>
      <rPr>
        <sz val="12"/>
        <color rgb="FF131413"/>
        <rFont val="Times New Roman"/>
        <family val="1"/>
      </rPr>
      <t>classe_6_80_100</t>
    </r>
  </si>
  <si>
    <r>
      <rPr>
        <sz val="12"/>
        <color rgb="FF131413"/>
        <rFont val="Times New Roman"/>
        <family val="1"/>
      </rPr>
      <t>classe_6_112_140</t>
    </r>
  </si>
  <si>
    <t>classe_6_144_180</t>
  </si>
  <si>
    <t>classe_6_160_200</t>
  </si>
  <si>
    <t>classe_6_192_240</t>
  </si>
  <si>
    <t>classe_6_224_280</t>
  </si>
  <si>
    <t>classe_6_240_300</t>
  </si>
  <si>
    <t>classe_7_32_40</t>
  </si>
  <si>
    <t>classe_7_48_60</t>
  </si>
  <si>
    <t>classe_7_64_80</t>
  </si>
  <si>
    <t>classe_7_80_100</t>
  </si>
  <si>
    <t>classe_7_112_140</t>
  </si>
  <si>
    <t>classe_7_144_180</t>
  </si>
  <si>
    <t>classe_7_160_200</t>
  </si>
  <si>
    <t>classe_7_192_240</t>
  </si>
  <si>
    <t>classe_7_224_280</t>
  </si>
  <si>
    <t>classe_7_240_300</t>
  </si>
  <si>
    <t>classe_8_32_40</t>
  </si>
  <si>
    <t>classe_8_48_60</t>
  </si>
  <si>
    <t>classe_8_64_80</t>
  </si>
  <si>
    <t>classe_8_80_100</t>
  </si>
  <si>
    <t>classe_8_112_140</t>
  </si>
  <si>
    <t>classe_8_144_180</t>
  </si>
  <si>
    <t>classe_8_160_200</t>
  </si>
  <si>
    <t>classe_8_192_240</t>
  </si>
  <si>
    <t>classe_8_224_280</t>
  </si>
  <si>
    <t>classe_8_240_300</t>
  </si>
  <si>
    <t>classe_9_32_40</t>
  </si>
  <si>
    <t>classe_9_48_60</t>
  </si>
  <si>
    <t>classe_9_64_80</t>
  </si>
  <si>
    <t>classe_9_80_100</t>
  </si>
  <si>
    <t>classe_9_112_140</t>
  </si>
  <si>
    <t>classe_9_144_180</t>
  </si>
  <si>
    <t>classe_9_160_200</t>
  </si>
  <si>
    <t>classe_9_192_240</t>
  </si>
  <si>
    <t>classe_9_224_280</t>
  </si>
  <si>
    <t>classe_9_240_300</t>
  </si>
  <si>
    <t>Results computational by group|L|&lt;|R|</t>
  </si>
  <si>
    <t>Instance</t>
  </si>
  <si>
    <t>OF</t>
  </si>
  <si>
    <t>classe_1_140_112</t>
  </si>
  <si>
    <t>classe_1_300_300</t>
  </si>
  <si>
    <t>classe_1_40_32</t>
  </si>
  <si>
    <t>classe_1_48_60</t>
  </si>
  <si>
    <t>classe_2_144_180</t>
  </si>
  <si>
    <t>classe_2_180_180</t>
  </si>
  <si>
    <t>classe_2_280_224</t>
  </si>
  <si>
    <t>classe_4_240_192</t>
  </si>
  <si>
    <t>classe_4_240_240</t>
  </si>
  <si>
    <t>classe_4_240_300</t>
  </si>
  <si>
    <t>classe_5_192_240</t>
  </si>
  <si>
    <t>classe_5_200_200</t>
  </si>
  <si>
    <t>classe_5_80_64</t>
  </si>
  <si>
    <t>classe_6_32_40</t>
  </si>
  <si>
    <t>classe_6_40_32</t>
  </si>
  <si>
    <t>classe_6_80_80</t>
  </si>
  <si>
    <t>classe_7_280_280</t>
  </si>
  <si>
    <t>classe_7_300_300</t>
  </si>
  <si>
    <t>classe_8_240_240</t>
  </si>
  <si>
    <t>classe_8_300_240</t>
  </si>
  <si>
    <t>classe_9_180_144</t>
  </si>
  <si>
    <t>classe_9_200_200</t>
  </si>
  <si>
    <t>classe_9_240_192</t>
  </si>
  <si>
    <t>#Best</t>
  </si>
  <si>
    <t>Best</t>
  </si>
  <si>
    <t>Time (s)</t>
  </si>
  <si>
    <t>Dev (%)</t>
  </si>
  <si>
    <t>R_GRASP</t>
  </si>
  <si>
    <t>R_VNS</t>
  </si>
  <si>
    <t>AlgConstructive(GRASPRGConstructive(0.5),1000)</t>
  </si>
  <si>
    <t>AlgConstructive(GRASPGRConstructive(0.5),1000)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</si>
</sst>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0"/>
      <color rgb="FF000000"/>
      <name val="Times New Roman"/>
      <charset val="204"/>
    </font>
    <font>
      <i/>
      <sz val="8"/>
      <name val="Times New Roman"/>
    </font>
    <font>
      <sz val="12"/>
      <name val="Times New Roman"/>
      <family val="1"/>
    </font>
    <font>
      <sz val="12"/>
      <color rgb="FF131413"/>
      <name val="Times New Roman"/>
      <family val="1"/>
    </font>
    <font>
      <i/>
      <sz val="12"/>
      <name val="Times New Roman"/>
      <family val="1"/>
    </font>
    <font>
      <i/>
      <sz val="12"/>
      <color rgb="FF131413"/>
      <name val="Times New Roman"/>
      <family val="1"/>
    </font>
    <font>
      <sz val="12"/>
      <color rgb="FF000000"/>
      <name val="Times New Roman"/>
      <family val="1"/>
    </font>
    <font>
      <sz val="12"/>
      <color rgb="FF131413"/>
      <name val="Times New Roman"/>
      <family val="2"/>
    </font>
    <font>
      <sz val="12"/>
      <color rgb="FF000000"/>
      <name val="Times New Roman"/>
      <family val="2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u/>
      <sz val="12"/>
      <color rgb="FF131413"/>
      <name val="Times New Roman"/>
      <family val="2"/>
      <charset val="204"/>
    </font>
    <font>
      <b/>
      <sz val="12"/>
      <color rgb="FF131413"/>
      <name val="Times New Roman"/>
      <family val="1"/>
    </font>
    <font>
      <vertAlign val="subscript"/>
      <sz val="12"/>
      <color rgb="FF131413"/>
      <name val="Times New Roman"/>
      <family val="1"/>
    </font>
    <font>
      <vertAlign val="subscript"/>
      <sz val="12"/>
      <color rgb="FF131413"/>
      <name val="Georgia"/>
      <family val="1"/>
    </font>
    <font>
      <sz val="12"/>
      <color rgb="FF131413"/>
      <name val="Georgia"/>
      <family val="1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5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2"/>
    </xf>
    <xf numFmtId="0" fontId="6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6" fillId="3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 indent="2"/>
    </xf>
    <xf numFmtId="2" fontId="2" fillId="4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 indent="1"/>
    </xf>
    <xf numFmtId="0" fontId="6" fillId="3" borderId="1" xfId="0" applyFont="1" applyFill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right" vertical="top" wrapText="1" indent="2"/>
    </xf>
    <xf numFmtId="0" fontId="2" fillId="3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 indent="2"/>
    </xf>
    <xf numFmtId="2" fontId="3" fillId="4" borderId="1" xfId="0" applyNumberFormat="1" applyFont="1" applyFill="1" applyBorder="1" applyAlignment="1">
      <alignment vertical="top" shrinkToFit="1"/>
    </xf>
    <xf numFmtId="2" fontId="6" fillId="4" borderId="1" xfId="0" applyNumberFormat="1" applyFont="1" applyFill="1" applyBorder="1" applyAlignment="1">
      <alignment vertical="top" shrinkToFit="1"/>
    </xf>
    <xf numFmtId="2" fontId="6" fillId="4" borderId="1" xfId="0" applyNumberFormat="1" applyFont="1" applyFill="1" applyBorder="1" applyAlignment="1">
      <alignment horizontal="right" vertical="top"/>
    </xf>
    <xf numFmtId="0" fontId="6" fillId="4" borderId="1" xfId="0" applyFont="1" applyFill="1" applyBorder="1" applyAlignment="1">
      <alignment horizontal="left" vertical="top"/>
    </xf>
    <xf numFmtId="1" fontId="7" fillId="4" borderId="1" xfId="0" applyNumberFormat="1" applyFont="1" applyFill="1" applyBorder="1" applyAlignment="1">
      <alignment vertical="top" shrinkToFit="1"/>
    </xf>
    <xf numFmtId="2" fontId="7" fillId="4" borderId="1" xfId="0" applyNumberFormat="1" applyFont="1" applyFill="1" applyBorder="1" applyAlignment="1">
      <alignment vertical="top" shrinkToFit="1"/>
    </xf>
    <xf numFmtId="164" fontId="7" fillId="4" borderId="1" xfId="0" applyNumberFormat="1" applyFont="1" applyFill="1" applyBorder="1" applyAlignment="1">
      <alignment vertical="top" shrinkToFit="1"/>
    </xf>
    <xf numFmtId="1" fontId="8" fillId="4" borderId="1" xfId="0" applyNumberFormat="1" applyFont="1" applyFill="1" applyBorder="1" applyAlignment="1">
      <alignment vertical="top" shrinkToFit="1"/>
    </xf>
    <xf numFmtId="0" fontId="9" fillId="0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17" fillId="2" borderId="0" xfId="0" applyFont="1" applyFill="1" applyBorder="1" applyAlignment="1">
      <alignment horizontal="center" vertical="top"/>
    </xf>
    <xf numFmtId="0" fontId="0" fillId="4" borderId="0" xfId="0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7" fillId="3" borderId="0" xfId="0" applyFont="1" applyFill="1" applyBorder="1" applyAlignment="1">
      <alignment horizontal="left" vertical="top"/>
    </xf>
    <xf numFmtId="9" fontId="0" fillId="4" borderId="0" xfId="1" applyFont="1" applyFill="1" applyBorder="1" applyAlignment="1">
      <alignment horizontal="left" vertical="top"/>
    </xf>
    <xf numFmtId="2" fontId="0" fillId="4" borderId="0" xfId="0" applyNumberFormat="1" applyFill="1" applyBorder="1" applyAlignment="1">
      <alignment horizontal="left" vertical="top"/>
    </xf>
    <xf numFmtId="10" fontId="0" fillId="4" borderId="0" xfId="1" applyNumberFormat="1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818D-0343-445B-863F-AD30022710BA}">
  <dimension ref="A2:S38"/>
  <sheetViews>
    <sheetView tabSelected="1" topLeftCell="B1" workbookViewId="0">
      <selection activeCell="N11" sqref="N11"/>
    </sheetView>
  </sheetViews>
  <sheetFormatPr baseColWidth="10" defaultRowHeight="13.2" x14ac:dyDescent="0.25"/>
  <cols>
    <col min="1" max="1" width="15.6640625" bestFit="1" customWidth="1"/>
    <col min="2" max="2" width="41.6640625" bestFit="1" customWidth="1"/>
  </cols>
  <sheetData>
    <row r="2" spans="1:19" x14ac:dyDescent="0.25">
      <c r="C2" s="48" t="s">
        <v>253</v>
      </c>
      <c r="D2" s="48" t="s">
        <v>279</v>
      </c>
      <c r="E2" s="48" t="s">
        <v>280</v>
      </c>
      <c r="F2" s="48" t="s">
        <v>277</v>
      </c>
    </row>
    <row r="3" spans="1:19" x14ac:dyDescent="0.25">
      <c r="B3" s="52" t="str">
        <f>B10</f>
        <v>R_GRASP</v>
      </c>
      <c r="C3" s="50">
        <f>AVERAGE(B12:B38)</f>
        <v>25.481481481481481</v>
      </c>
      <c r="D3" s="50">
        <f t="shared" ref="D3:F3" si="0">AVERAGE(C12:C38)</f>
        <v>45.721962962962969</v>
      </c>
      <c r="E3" s="51">
        <f t="shared" si="0"/>
        <v>1.1651291904176729E-2</v>
      </c>
      <c r="F3" s="46">
        <f>SUM(E12:E38)</f>
        <v>22</v>
      </c>
    </row>
    <row r="4" spans="1:19" x14ac:dyDescent="0.25">
      <c r="B4" s="52" t="str">
        <f>F10</f>
        <v>R_VNS</v>
      </c>
      <c r="C4" s="50">
        <f>AVERAGE(F12:F38)</f>
        <v>25.703703703703702</v>
      </c>
      <c r="D4" s="50">
        <f t="shared" ref="D4:F4" si="1">AVERAGE(G12:G38)</f>
        <v>44.15837037037037</v>
      </c>
      <c r="E4" s="51">
        <f t="shared" si="1"/>
        <v>3.7037037037037038E-3</v>
      </c>
      <c r="F4" s="46">
        <f>SUM(I12:I38)</f>
        <v>26</v>
      </c>
    </row>
    <row r="5" spans="1:19" x14ac:dyDescent="0.25">
      <c r="B5" s="52" t="str">
        <f>J10</f>
        <v>AlgConstructive(GRASPGRConstructive(0.5),1000)</v>
      </c>
      <c r="C5" s="50">
        <f>AVERAGE(J12:J38)</f>
        <v>16.222222222222221</v>
      </c>
      <c r="D5" s="50">
        <f t="shared" ref="D5:F5" si="2">AVERAGE(K12:K38)</f>
        <v>0.47337037037037039</v>
      </c>
      <c r="E5" s="51">
        <f t="shared" si="2"/>
        <v>0.42509131970957459</v>
      </c>
      <c r="F5" s="46">
        <f>SUM(M12:M38)</f>
        <v>6</v>
      </c>
    </row>
    <row r="6" spans="1:19" x14ac:dyDescent="0.25">
      <c r="B6" s="52" t="str">
        <f>N10</f>
        <v>AlgConstructive(GRASPRGConstructive(0.5),1000)</v>
      </c>
      <c r="C6" s="50">
        <f>AVERAGE(N12:N38)</f>
        <v>24.962962962962962</v>
      </c>
      <c r="D6" s="50">
        <f t="shared" ref="D6:F6" si="3">AVERAGE(O12:O38)</f>
        <v>0.35866666666666669</v>
      </c>
      <c r="E6" s="51">
        <f t="shared" si="3"/>
        <v>4.843679972634779E-2</v>
      </c>
      <c r="F6" s="46">
        <f>SUM(Q12:Q38)</f>
        <v>14</v>
      </c>
    </row>
    <row r="10" spans="1:19" x14ac:dyDescent="0.25">
      <c r="B10" s="45" t="s">
        <v>281</v>
      </c>
      <c r="C10" s="44"/>
      <c r="D10" s="44"/>
      <c r="E10" s="44"/>
      <c r="F10" s="45" t="s">
        <v>282</v>
      </c>
      <c r="G10" s="44"/>
      <c r="H10" s="44"/>
      <c r="I10" s="44"/>
      <c r="J10" s="45" t="s">
        <v>284</v>
      </c>
      <c r="K10" s="44"/>
      <c r="L10" s="44"/>
      <c r="M10" s="44"/>
      <c r="N10" s="45" t="s">
        <v>283</v>
      </c>
      <c r="O10" s="44"/>
      <c r="P10" s="44"/>
      <c r="Q10" s="44"/>
    </row>
    <row r="11" spans="1:19" x14ac:dyDescent="0.25">
      <c r="A11" s="48" t="s">
        <v>252</v>
      </c>
      <c r="B11" s="48" t="s">
        <v>253</v>
      </c>
      <c r="C11" s="48" t="s">
        <v>279</v>
      </c>
      <c r="D11" s="48" t="s">
        <v>280</v>
      </c>
      <c r="E11" s="48" t="s">
        <v>277</v>
      </c>
      <c r="F11" s="48" t="s">
        <v>253</v>
      </c>
      <c r="G11" s="48" t="s">
        <v>279</v>
      </c>
      <c r="H11" s="48" t="s">
        <v>280</v>
      </c>
      <c r="I11" s="48" t="s">
        <v>277</v>
      </c>
      <c r="J11" s="48" t="s">
        <v>253</v>
      </c>
      <c r="K11" s="48" t="s">
        <v>279</v>
      </c>
      <c r="L11" s="48" t="s">
        <v>280</v>
      </c>
      <c r="M11" s="48" t="s">
        <v>277</v>
      </c>
      <c r="N11" s="48" t="s">
        <v>253</v>
      </c>
      <c r="O11" s="48" t="s">
        <v>279</v>
      </c>
      <c r="P11" s="48" t="s">
        <v>280</v>
      </c>
      <c r="Q11" s="48" t="s">
        <v>277</v>
      </c>
      <c r="S11" s="47" t="s">
        <v>278</v>
      </c>
    </row>
    <row r="12" spans="1:19" x14ac:dyDescent="0.25">
      <c r="A12" s="46" t="s">
        <v>254</v>
      </c>
      <c r="B12" s="46">
        <v>5</v>
      </c>
      <c r="C12" s="46">
        <v>4.6879999999999997</v>
      </c>
      <c r="D12" s="49">
        <f>($S12-B12)/$S12</f>
        <v>0.16666666666666666</v>
      </c>
      <c r="E12" s="46">
        <f>IF(B12=$S12,1,0)</f>
        <v>0</v>
      </c>
      <c r="F12" s="46">
        <v>6</v>
      </c>
      <c r="G12" s="46">
        <v>1.9219999999999999</v>
      </c>
      <c r="H12" s="49">
        <f>($S12-F12)/$S12</f>
        <v>0</v>
      </c>
      <c r="I12" s="46">
        <f>IF(F12=$S12,1,0)</f>
        <v>1</v>
      </c>
      <c r="J12" s="46">
        <v>1</v>
      </c>
      <c r="K12" s="46">
        <v>0.13900000000000001</v>
      </c>
      <c r="L12" s="49">
        <f>($S12-J12)/$S12</f>
        <v>0.83333333333333337</v>
      </c>
      <c r="M12" s="46">
        <f>IF(J12=$S12,1,0)</f>
        <v>0</v>
      </c>
      <c r="N12" s="46">
        <v>5</v>
      </c>
      <c r="O12" s="46">
        <v>9.6000000000000002E-2</v>
      </c>
      <c r="P12" s="49">
        <f>($S12-N12)/$S12</f>
        <v>0.16666666666666666</v>
      </c>
      <c r="Q12" s="46">
        <f>IF(N12=$S12,1,0)</f>
        <v>0</v>
      </c>
      <c r="S12">
        <f>MAX(N12,J12,F12,B12)</f>
        <v>6</v>
      </c>
    </row>
    <row r="13" spans="1:19" x14ac:dyDescent="0.25">
      <c r="A13" s="46" t="s">
        <v>255</v>
      </c>
      <c r="B13" s="46">
        <v>3</v>
      </c>
      <c r="C13" s="46">
        <v>35.340000000000003</v>
      </c>
      <c r="D13" s="49">
        <f t="shared" ref="D13:D38" si="4">($S13-B13)/$S13</f>
        <v>0</v>
      </c>
      <c r="E13" s="46">
        <f t="shared" ref="E13:E38" si="5">IF(B13=$S13,1,0)</f>
        <v>1</v>
      </c>
      <c r="F13" s="46">
        <v>3</v>
      </c>
      <c r="G13" s="46">
        <v>24.015000000000001</v>
      </c>
      <c r="H13" s="49">
        <f t="shared" ref="H13:H38" si="6">($S13-F13)/$S13</f>
        <v>0</v>
      </c>
      <c r="I13" s="46">
        <f t="shared" ref="I13:I38" si="7">IF(F13=$S13,1,0)</f>
        <v>1</v>
      </c>
      <c r="J13" s="46">
        <v>1</v>
      </c>
      <c r="K13" s="46">
        <v>0.623</v>
      </c>
      <c r="L13" s="49">
        <f t="shared" ref="L13:L38" si="8">($S13-J13)/$S13</f>
        <v>0.66666666666666663</v>
      </c>
      <c r="M13" s="46">
        <f t="shared" ref="M13:M38" si="9">IF(J13=$S13,1,0)</f>
        <v>0</v>
      </c>
      <c r="N13" s="46">
        <v>3</v>
      </c>
      <c r="O13" s="46">
        <v>0.47499999999999998</v>
      </c>
      <c r="P13" s="49">
        <f t="shared" ref="P13:P38" si="10">($S13-N13)/$S13</f>
        <v>0</v>
      </c>
      <c r="Q13" s="46">
        <f t="shared" ref="Q13:Q38" si="11">IF(N13=$S13,1,0)</f>
        <v>1</v>
      </c>
      <c r="S13">
        <f t="shared" ref="S13:S38" si="12">MAX(N13,J13,F13,B13)</f>
        <v>3</v>
      </c>
    </row>
    <row r="14" spans="1:19" x14ac:dyDescent="0.25">
      <c r="A14" s="46" t="s">
        <v>256</v>
      </c>
      <c r="B14" s="46">
        <v>3</v>
      </c>
      <c r="C14" s="46">
        <v>0.23100000000000001</v>
      </c>
      <c r="D14" s="49">
        <f t="shared" si="4"/>
        <v>0</v>
      </c>
      <c r="E14" s="46">
        <f t="shared" si="5"/>
        <v>1</v>
      </c>
      <c r="F14" s="46">
        <v>3</v>
      </c>
      <c r="G14" s="46">
        <v>0.35599999999999998</v>
      </c>
      <c r="H14" s="49">
        <f t="shared" si="6"/>
        <v>0</v>
      </c>
      <c r="I14" s="46">
        <f t="shared" si="7"/>
        <v>1</v>
      </c>
      <c r="J14" s="46">
        <v>2</v>
      </c>
      <c r="K14" s="46">
        <v>1.4999999999999999E-2</v>
      </c>
      <c r="L14" s="49">
        <f t="shared" si="8"/>
        <v>0.33333333333333331</v>
      </c>
      <c r="M14" s="46">
        <f t="shared" si="9"/>
        <v>0</v>
      </c>
      <c r="N14" s="46">
        <v>3</v>
      </c>
      <c r="O14" s="46">
        <v>1.0999999999999999E-2</v>
      </c>
      <c r="P14" s="49">
        <f t="shared" si="10"/>
        <v>0</v>
      </c>
      <c r="Q14" s="46">
        <f t="shared" si="11"/>
        <v>1</v>
      </c>
      <c r="S14">
        <f t="shared" si="12"/>
        <v>3</v>
      </c>
    </row>
    <row r="15" spans="1:19" x14ac:dyDescent="0.25">
      <c r="A15" s="46" t="s">
        <v>257</v>
      </c>
      <c r="B15" s="46">
        <v>6</v>
      </c>
      <c r="C15" s="46">
        <v>0.16900000000000001</v>
      </c>
      <c r="D15" s="49">
        <f t="shared" si="4"/>
        <v>0</v>
      </c>
      <c r="E15" s="46">
        <f t="shared" si="5"/>
        <v>1</v>
      </c>
      <c r="F15" s="46">
        <v>6</v>
      </c>
      <c r="G15" s="46">
        <v>0.44900000000000001</v>
      </c>
      <c r="H15" s="49">
        <f t="shared" si="6"/>
        <v>0</v>
      </c>
      <c r="I15" s="46">
        <f t="shared" si="7"/>
        <v>1</v>
      </c>
      <c r="J15" s="46">
        <v>3</v>
      </c>
      <c r="K15" s="46">
        <v>1.7999999999999999E-2</v>
      </c>
      <c r="L15" s="49">
        <f t="shared" si="8"/>
        <v>0.5</v>
      </c>
      <c r="M15" s="46">
        <f t="shared" si="9"/>
        <v>0</v>
      </c>
      <c r="N15" s="46">
        <v>6</v>
      </c>
      <c r="O15" s="46">
        <v>1.0999999999999999E-2</v>
      </c>
      <c r="P15" s="49">
        <f t="shared" si="10"/>
        <v>0</v>
      </c>
      <c r="Q15" s="46">
        <f t="shared" si="11"/>
        <v>1</v>
      </c>
      <c r="S15">
        <f t="shared" si="12"/>
        <v>6</v>
      </c>
    </row>
    <row r="16" spans="1:19" x14ac:dyDescent="0.25">
      <c r="A16" s="46" t="s">
        <v>258</v>
      </c>
      <c r="B16" s="46">
        <v>1</v>
      </c>
      <c r="C16" s="46">
        <v>39.371000000000002</v>
      </c>
      <c r="D16" s="49">
        <f t="shared" si="4"/>
        <v>0</v>
      </c>
      <c r="E16" s="46">
        <f t="shared" si="5"/>
        <v>1</v>
      </c>
      <c r="F16" s="46">
        <v>1</v>
      </c>
      <c r="G16" s="46">
        <v>13.635</v>
      </c>
      <c r="H16" s="49">
        <f t="shared" si="6"/>
        <v>0</v>
      </c>
      <c r="I16" s="46">
        <f t="shared" si="7"/>
        <v>1</v>
      </c>
      <c r="J16" s="46">
        <v>1</v>
      </c>
      <c r="K16" s="46">
        <v>0.28399999999999997</v>
      </c>
      <c r="L16" s="49">
        <f t="shared" si="8"/>
        <v>0</v>
      </c>
      <c r="M16" s="46">
        <f t="shared" si="9"/>
        <v>1</v>
      </c>
      <c r="N16" s="46">
        <v>1</v>
      </c>
      <c r="O16" s="46">
        <v>0.217</v>
      </c>
      <c r="P16" s="49">
        <f t="shared" si="10"/>
        <v>0</v>
      </c>
      <c r="Q16" s="46">
        <f t="shared" si="11"/>
        <v>1</v>
      </c>
      <c r="S16">
        <f t="shared" si="12"/>
        <v>1</v>
      </c>
    </row>
    <row r="17" spans="1:19" x14ac:dyDescent="0.25">
      <c r="A17" s="46" t="s">
        <v>259</v>
      </c>
      <c r="B17" s="46">
        <v>1</v>
      </c>
      <c r="C17" s="46">
        <v>89.602999999999994</v>
      </c>
      <c r="D17" s="49">
        <f t="shared" si="4"/>
        <v>0</v>
      </c>
      <c r="E17" s="46">
        <f t="shared" si="5"/>
        <v>1</v>
      </c>
      <c r="F17" s="46">
        <v>1</v>
      </c>
      <c r="G17" s="46">
        <v>22.702000000000002</v>
      </c>
      <c r="H17" s="49">
        <f t="shared" si="6"/>
        <v>0</v>
      </c>
      <c r="I17" s="46">
        <f t="shared" si="7"/>
        <v>1</v>
      </c>
      <c r="J17" s="46">
        <v>1</v>
      </c>
      <c r="K17" s="46">
        <v>0.48499999999999999</v>
      </c>
      <c r="L17" s="49">
        <f t="shared" si="8"/>
        <v>0</v>
      </c>
      <c r="M17" s="46">
        <f t="shared" si="9"/>
        <v>1</v>
      </c>
      <c r="N17" s="46">
        <v>1</v>
      </c>
      <c r="O17" s="46">
        <v>0.36499999999999999</v>
      </c>
      <c r="P17" s="49">
        <f t="shared" si="10"/>
        <v>0</v>
      </c>
      <c r="Q17" s="46">
        <f t="shared" si="11"/>
        <v>1</v>
      </c>
      <c r="S17">
        <f t="shared" si="12"/>
        <v>1</v>
      </c>
    </row>
    <row r="18" spans="1:19" x14ac:dyDescent="0.25">
      <c r="A18" s="46" t="s">
        <v>260</v>
      </c>
      <c r="B18" s="46">
        <v>1</v>
      </c>
      <c r="C18" s="46">
        <v>263.09399999999999</v>
      </c>
      <c r="D18" s="49">
        <f t="shared" si="4"/>
        <v>0</v>
      </c>
      <c r="E18" s="46">
        <f t="shared" si="5"/>
        <v>1</v>
      </c>
      <c r="F18" s="46">
        <v>1</v>
      </c>
      <c r="G18" s="46">
        <v>81.575000000000003</v>
      </c>
      <c r="H18" s="49">
        <f t="shared" si="6"/>
        <v>0</v>
      </c>
      <c r="I18" s="46">
        <f t="shared" si="7"/>
        <v>1</v>
      </c>
      <c r="J18" s="46">
        <v>1</v>
      </c>
      <c r="K18" s="46">
        <v>1.026</v>
      </c>
      <c r="L18" s="49">
        <f t="shared" si="8"/>
        <v>0</v>
      </c>
      <c r="M18" s="46">
        <f t="shared" si="9"/>
        <v>1</v>
      </c>
      <c r="N18" s="46">
        <v>1</v>
      </c>
      <c r="O18" s="46">
        <v>0.80300000000000005</v>
      </c>
      <c r="P18" s="49">
        <f t="shared" si="10"/>
        <v>0</v>
      </c>
      <c r="Q18" s="46">
        <f t="shared" si="11"/>
        <v>1</v>
      </c>
      <c r="S18">
        <f t="shared" si="12"/>
        <v>1</v>
      </c>
    </row>
    <row r="19" spans="1:19" x14ac:dyDescent="0.25">
      <c r="A19" s="46" t="s">
        <v>261</v>
      </c>
      <c r="B19" s="46">
        <v>33</v>
      </c>
      <c r="C19" s="46">
        <v>7.5259999999999998</v>
      </c>
      <c r="D19" s="49">
        <f t="shared" si="4"/>
        <v>0</v>
      </c>
      <c r="E19" s="46">
        <f t="shared" si="5"/>
        <v>1</v>
      </c>
      <c r="F19" s="46">
        <v>33</v>
      </c>
      <c r="G19" s="46">
        <v>11.257999999999999</v>
      </c>
      <c r="H19" s="49">
        <f t="shared" si="6"/>
        <v>0</v>
      </c>
      <c r="I19" s="46">
        <f t="shared" si="7"/>
        <v>1</v>
      </c>
      <c r="J19" s="46">
        <v>10</v>
      </c>
      <c r="K19" s="46">
        <v>0.22500000000000001</v>
      </c>
      <c r="L19" s="49">
        <f t="shared" si="8"/>
        <v>0.69696969696969702</v>
      </c>
      <c r="M19" s="46">
        <f t="shared" si="9"/>
        <v>0</v>
      </c>
      <c r="N19" s="46">
        <v>31</v>
      </c>
      <c r="O19" s="46">
        <v>0.159</v>
      </c>
      <c r="P19" s="49">
        <f t="shared" si="10"/>
        <v>6.0606060606060608E-2</v>
      </c>
      <c r="Q19" s="46">
        <f t="shared" si="11"/>
        <v>0</v>
      </c>
      <c r="S19">
        <f t="shared" si="12"/>
        <v>33</v>
      </c>
    </row>
    <row r="20" spans="1:19" x14ac:dyDescent="0.25">
      <c r="A20" s="46" t="s">
        <v>262</v>
      </c>
      <c r="B20" s="46">
        <v>12</v>
      </c>
      <c r="C20" s="46">
        <v>74.430999999999997</v>
      </c>
      <c r="D20" s="49">
        <f t="shared" si="4"/>
        <v>0</v>
      </c>
      <c r="E20" s="46">
        <f t="shared" si="5"/>
        <v>1</v>
      </c>
      <c r="F20" s="46">
        <v>12</v>
      </c>
      <c r="G20" s="46">
        <v>31.382999999999999</v>
      </c>
      <c r="H20" s="49">
        <f t="shared" si="6"/>
        <v>0</v>
      </c>
      <c r="I20" s="46">
        <f t="shared" si="7"/>
        <v>1</v>
      </c>
      <c r="J20" s="46">
        <v>2</v>
      </c>
      <c r="K20" s="46">
        <v>0.55700000000000005</v>
      </c>
      <c r="L20" s="49">
        <f t="shared" si="8"/>
        <v>0.83333333333333337</v>
      </c>
      <c r="M20" s="46">
        <f t="shared" si="9"/>
        <v>0</v>
      </c>
      <c r="N20" s="46">
        <v>11</v>
      </c>
      <c r="O20" s="46">
        <v>0.40500000000000003</v>
      </c>
      <c r="P20" s="49">
        <f t="shared" si="10"/>
        <v>8.3333333333333329E-2</v>
      </c>
      <c r="Q20" s="46">
        <f t="shared" si="11"/>
        <v>0</v>
      </c>
      <c r="S20">
        <f t="shared" si="12"/>
        <v>12</v>
      </c>
    </row>
    <row r="21" spans="1:19" x14ac:dyDescent="0.25">
      <c r="A21" s="46" t="s">
        <v>263</v>
      </c>
      <c r="B21" s="46">
        <v>40</v>
      </c>
      <c r="C21" s="46">
        <v>6.9480000000000004</v>
      </c>
      <c r="D21" s="49">
        <f t="shared" si="4"/>
        <v>4.7619047619047616E-2</v>
      </c>
      <c r="E21" s="46">
        <f t="shared" si="5"/>
        <v>0</v>
      </c>
      <c r="F21" s="46">
        <v>42</v>
      </c>
      <c r="G21" s="46">
        <v>9.0079999999999991</v>
      </c>
      <c r="H21" s="49">
        <f t="shared" si="6"/>
        <v>0</v>
      </c>
      <c r="I21" s="46">
        <f t="shared" si="7"/>
        <v>1</v>
      </c>
      <c r="J21" s="46">
        <v>15</v>
      </c>
      <c r="K21" s="46">
        <v>0.23499999999999999</v>
      </c>
      <c r="L21" s="49">
        <f t="shared" si="8"/>
        <v>0.6428571428571429</v>
      </c>
      <c r="M21" s="46">
        <f t="shared" si="9"/>
        <v>0</v>
      </c>
      <c r="N21" s="46">
        <v>39</v>
      </c>
      <c r="O21" s="46">
        <v>0.16800000000000001</v>
      </c>
      <c r="P21" s="49">
        <f t="shared" si="10"/>
        <v>7.1428571428571425E-2</v>
      </c>
      <c r="Q21" s="46">
        <f t="shared" si="11"/>
        <v>0</v>
      </c>
      <c r="S21">
        <f t="shared" si="12"/>
        <v>42</v>
      </c>
    </row>
    <row r="22" spans="1:19" x14ac:dyDescent="0.25">
      <c r="A22" s="46" t="s">
        <v>264</v>
      </c>
      <c r="B22" s="46">
        <v>5</v>
      </c>
      <c r="C22" s="46">
        <v>63.911999999999999</v>
      </c>
      <c r="D22" s="49">
        <f t="shared" si="4"/>
        <v>0</v>
      </c>
      <c r="E22" s="46">
        <f t="shared" si="5"/>
        <v>1</v>
      </c>
      <c r="F22" s="46">
        <v>5</v>
      </c>
      <c r="G22" s="46">
        <v>25.8</v>
      </c>
      <c r="H22" s="49">
        <f t="shared" si="6"/>
        <v>0</v>
      </c>
      <c r="I22" s="46">
        <f t="shared" si="7"/>
        <v>1</v>
      </c>
      <c r="J22" s="46">
        <v>2</v>
      </c>
      <c r="K22" s="46">
        <v>0.59099999999999997</v>
      </c>
      <c r="L22" s="49">
        <f t="shared" si="8"/>
        <v>0.6</v>
      </c>
      <c r="M22" s="46">
        <f t="shared" si="9"/>
        <v>0</v>
      </c>
      <c r="N22" s="46">
        <v>5</v>
      </c>
      <c r="O22" s="46">
        <v>0.45600000000000002</v>
      </c>
      <c r="P22" s="49">
        <f t="shared" si="10"/>
        <v>0</v>
      </c>
      <c r="Q22" s="46">
        <f t="shared" si="11"/>
        <v>1</v>
      </c>
      <c r="S22">
        <f t="shared" si="12"/>
        <v>5</v>
      </c>
    </row>
    <row r="23" spans="1:19" x14ac:dyDescent="0.25">
      <c r="A23" s="46" t="s">
        <v>265</v>
      </c>
      <c r="B23" s="46">
        <v>6</v>
      </c>
      <c r="C23" s="46">
        <v>75.066999999999993</v>
      </c>
      <c r="D23" s="49">
        <f t="shared" si="4"/>
        <v>0</v>
      </c>
      <c r="E23" s="46">
        <f t="shared" si="5"/>
        <v>1</v>
      </c>
      <c r="F23" s="46">
        <v>6</v>
      </c>
      <c r="G23" s="46">
        <v>39.805999999999997</v>
      </c>
      <c r="H23" s="49">
        <f t="shared" si="6"/>
        <v>0</v>
      </c>
      <c r="I23" s="46">
        <f t="shared" si="7"/>
        <v>1</v>
      </c>
      <c r="J23" s="46">
        <v>2</v>
      </c>
      <c r="K23" s="46">
        <v>0.57199999999999995</v>
      </c>
      <c r="L23" s="49">
        <f t="shared" si="8"/>
        <v>0.66666666666666663</v>
      </c>
      <c r="M23" s="46">
        <f t="shared" si="9"/>
        <v>0</v>
      </c>
      <c r="N23" s="46">
        <v>6</v>
      </c>
      <c r="O23" s="46">
        <v>0.441</v>
      </c>
      <c r="P23" s="49">
        <f t="shared" si="10"/>
        <v>0</v>
      </c>
      <c r="Q23" s="46">
        <f t="shared" si="11"/>
        <v>1</v>
      </c>
      <c r="S23">
        <f t="shared" si="12"/>
        <v>6</v>
      </c>
    </row>
    <row r="24" spans="1:19" x14ac:dyDescent="0.25">
      <c r="A24" s="46" t="s">
        <v>266</v>
      </c>
      <c r="B24" s="46">
        <v>6</v>
      </c>
      <c r="C24" s="46">
        <v>4.431</v>
      </c>
      <c r="D24" s="49">
        <f t="shared" si="4"/>
        <v>0</v>
      </c>
      <c r="E24" s="46">
        <f t="shared" si="5"/>
        <v>1</v>
      </c>
      <c r="F24" s="46">
        <v>6</v>
      </c>
      <c r="G24" s="46">
        <v>2.7280000000000002</v>
      </c>
      <c r="H24" s="49">
        <f t="shared" si="6"/>
        <v>0</v>
      </c>
      <c r="I24" s="46">
        <f t="shared" si="7"/>
        <v>1</v>
      </c>
      <c r="J24" s="46">
        <v>3</v>
      </c>
      <c r="K24" s="46">
        <v>9.7000000000000003E-2</v>
      </c>
      <c r="L24" s="49">
        <f t="shared" si="8"/>
        <v>0.5</v>
      </c>
      <c r="M24" s="46">
        <f t="shared" si="9"/>
        <v>0</v>
      </c>
      <c r="N24" s="46">
        <v>5</v>
      </c>
      <c r="O24" s="46">
        <v>7.0999999999999994E-2</v>
      </c>
      <c r="P24" s="49">
        <f t="shared" si="10"/>
        <v>0.16666666666666666</v>
      </c>
      <c r="Q24" s="46">
        <f t="shared" si="11"/>
        <v>0</v>
      </c>
      <c r="S24">
        <f t="shared" si="12"/>
        <v>6</v>
      </c>
    </row>
    <row r="25" spans="1:19" x14ac:dyDescent="0.25">
      <c r="A25" s="46" t="s">
        <v>267</v>
      </c>
      <c r="B25" s="46">
        <v>7</v>
      </c>
      <c r="C25" s="46">
        <v>0.184</v>
      </c>
      <c r="D25" s="49">
        <f t="shared" si="4"/>
        <v>0</v>
      </c>
      <c r="E25" s="46">
        <f t="shared" si="5"/>
        <v>1</v>
      </c>
      <c r="F25" s="46">
        <v>7</v>
      </c>
      <c r="G25" s="46">
        <v>0.46600000000000003</v>
      </c>
      <c r="H25" s="49">
        <f t="shared" si="6"/>
        <v>0</v>
      </c>
      <c r="I25" s="46">
        <f t="shared" si="7"/>
        <v>1</v>
      </c>
      <c r="J25" s="46">
        <v>7</v>
      </c>
      <c r="K25" s="46">
        <v>0.02</v>
      </c>
      <c r="L25" s="49">
        <f t="shared" si="8"/>
        <v>0</v>
      </c>
      <c r="M25" s="46">
        <f t="shared" si="9"/>
        <v>1</v>
      </c>
      <c r="N25" s="46">
        <v>7</v>
      </c>
      <c r="O25" s="46">
        <v>1.4E-2</v>
      </c>
      <c r="P25" s="49">
        <f t="shared" si="10"/>
        <v>0</v>
      </c>
      <c r="Q25" s="46">
        <f t="shared" si="11"/>
        <v>1</v>
      </c>
      <c r="S25">
        <f t="shared" si="12"/>
        <v>7</v>
      </c>
    </row>
    <row r="26" spans="1:19" x14ac:dyDescent="0.25">
      <c r="A26" s="46" t="s">
        <v>268</v>
      </c>
      <c r="B26" s="46">
        <v>2</v>
      </c>
      <c r="C26" s="46">
        <v>0.23799999999999999</v>
      </c>
      <c r="D26" s="49">
        <f t="shared" si="4"/>
        <v>0</v>
      </c>
      <c r="E26" s="46">
        <f t="shared" si="5"/>
        <v>1</v>
      </c>
      <c r="F26" s="46">
        <v>2</v>
      </c>
      <c r="G26" s="46">
        <v>0.58299999999999996</v>
      </c>
      <c r="H26" s="49">
        <f t="shared" si="6"/>
        <v>0</v>
      </c>
      <c r="I26" s="46">
        <f t="shared" si="7"/>
        <v>1</v>
      </c>
      <c r="J26" s="46">
        <v>2</v>
      </c>
      <c r="K26" s="46">
        <v>3.3000000000000002E-2</v>
      </c>
      <c r="L26" s="49">
        <f t="shared" si="8"/>
        <v>0</v>
      </c>
      <c r="M26" s="46">
        <f t="shared" si="9"/>
        <v>1</v>
      </c>
      <c r="N26" s="46">
        <v>2</v>
      </c>
      <c r="O26" s="46">
        <v>2.3E-2</v>
      </c>
      <c r="P26" s="49">
        <f t="shared" si="10"/>
        <v>0</v>
      </c>
      <c r="Q26" s="46">
        <f t="shared" si="11"/>
        <v>1</v>
      </c>
      <c r="S26">
        <f t="shared" si="12"/>
        <v>2</v>
      </c>
    </row>
    <row r="27" spans="1:19" x14ac:dyDescent="0.25">
      <c r="A27" s="46" t="s">
        <v>269</v>
      </c>
      <c r="B27" s="46">
        <v>1</v>
      </c>
      <c r="C27" s="46">
        <v>4.6989999999999998</v>
      </c>
      <c r="D27" s="49">
        <f t="shared" si="4"/>
        <v>0</v>
      </c>
      <c r="E27" s="46">
        <f t="shared" si="5"/>
        <v>1</v>
      </c>
      <c r="F27" s="46">
        <v>1</v>
      </c>
      <c r="G27" s="46">
        <v>1.706</v>
      </c>
      <c r="H27" s="49">
        <f t="shared" si="6"/>
        <v>0</v>
      </c>
      <c r="I27" s="46">
        <f t="shared" si="7"/>
        <v>1</v>
      </c>
      <c r="J27" s="46">
        <v>1</v>
      </c>
      <c r="K27" s="46">
        <v>0.128</v>
      </c>
      <c r="L27" s="49">
        <f t="shared" si="8"/>
        <v>0</v>
      </c>
      <c r="M27" s="46">
        <f t="shared" si="9"/>
        <v>1</v>
      </c>
      <c r="N27" s="46">
        <v>1</v>
      </c>
      <c r="O27" s="46">
        <v>9.1999999999999998E-2</v>
      </c>
      <c r="P27" s="49">
        <f t="shared" si="10"/>
        <v>0</v>
      </c>
      <c r="Q27" s="46">
        <f t="shared" si="11"/>
        <v>1</v>
      </c>
      <c r="S27">
        <f t="shared" si="12"/>
        <v>1</v>
      </c>
    </row>
    <row r="28" spans="1:19" x14ac:dyDescent="0.25">
      <c r="A28" s="46" t="s">
        <v>229</v>
      </c>
      <c r="B28" s="46">
        <v>41</v>
      </c>
      <c r="C28" s="46">
        <v>12.252000000000001</v>
      </c>
      <c r="D28" s="49">
        <f t="shared" si="4"/>
        <v>4.6511627906976744E-2</v>
      </c>
      <c r="E28" s="46">
        <f t="shared" si="5"/>
        <v>0</v>
      </c>
      <c r="F28" s="46">
        <v>43</v>
      </c>
      <c r="G28" s="46">
        <v>26.542999999999999</v>
      </c>
      <c r="H28" s="49">
        <f t="shared" si="6"/>
        <v>0</v>
      </c>
      <c r="I28" s="46">
        <f t="shared" si="7"/>
        <v>1</v>
      </c>
      <c r="J28" s="46">
        <v>12</v>
      </c>
      <c r="K28" s="46">
        <v>0.373</v>
      </c>
      <c r="L28" s="49">
        <f t="shared" si="8"/>
        <v>0.72093023255813948</v>
      </c>
      <c r="M28" s="46">
        <f t="shared" si="9"/>
        <v>0</v>
      </c>
      <c r="N28" s="46">
        <v>41</v>
      </c>
      <c r="O28" s="46">
        <v>0.26600000000000001</v>
      </c>
      <c r="P28" s="49">
        <f t="shared" si="10"/>
        <v>4.6511627906976744E-2</v>
      </c>
      <c r="Q28" s="46">
        <f t="shared" si="11"/>
        <v>0</v>
      </c>
      <c r="S28">
        <f t="shared" si="12"/>
        <v>43</v>
      </c>
    </row>
    <row r="29" spans="1:19" x14ac:dyDescent="0.25">
      <c r="A29" s="46" t="s">
        <v>270</v>
      </c>
      <c r="B29" s="46">
        <v>31</v>
      </c>
      <c r="C29" s="46">
        <v>36.652000000000001</v>
      </c>
      <c r="D29" s="49">
        <f t="shared" si="4"/>
        <v>0</v>
      </c>
      <c r="E29" s="46">
        <f t="shared" si="5"/>
        <v>1</v>
      </c>
      <c r="F29" s="46">
        <v>31</v>
      </c>
      <c r="G29" s="46">
        <v>59.481999999999999</v>
      </c>
      <c r="H29" s="49">
        <f t="shared" si="6"/>
        <v>0</v>
      </c>
      <c r="I29" s="46">
        <f t="shared" si="7"/>
        <v>1</v>
      </c>
      <c r="J29" s="46">
        <v>5</v>
      </c>
      <c r="K29" s="46">
        <v>0.626</v>
      </c>
      <c r="L29" s="49">
        <f t="shared" si="8"/>
        <v>0.83870967741935487</v>
      </c>
      <c r="M29" s="46">
        <f t="shared" si="9"/>
        <v>0</v>
      </c>
      <c r="N29" s="46">
        <v>29</v>
      </c>
      <c r="O29" s="46">
        <v>0.46</v>
      </c>
      <c r="P29" s="49">
        <f t="shared" si="10"/>
        <v>6.4516129032258063E-2</v>
      </c>
      <c r="Q29" s="46">
        <f t="shared" si="11"/>
        <v>0</v>
      </c>
      <c r="S29">
        <f t="shared" si="12"/>
        <v>31</v>
      </c>
    </row>
    <row r="30" spans="1:19" x14ac:dyDescent="0.25">
      <c r="A30" s="46" t="s">
        <v>271</v>
      </c>
      <c r="B30" s="46">
        <v>22</v>
      </c>
      <c r="C30" s="46">
        <v>104.645</v>
      </c>
      <c r="D30" s="49">
        <f t="shared" si="4"/>
        <v>4.3478260869565216E-2</v>
      </c>
      <c r="E30" s="46">
        <f t="shared" si="5"/>
        <v>0</v>
      </c>
      <c r="F30" s="46">
        <v>23</v>
      </c>
      <c r="G30" s="46">
        <v>86.88</v>
      </c>
      <c r="H30" s="49">
        <f t="shared" si="6"/>
        <v>0</v>
      </c>
      <c r="I30" s="46">
        <f t="shared" si="7"/>
        <v>1</v>
      </c>
      <c r="J30" s="46">
        <v>3</v>
      </c>
      <c r="K30" s="46">
        <v>0.878</v>
      </c>
      <c r="L30" s="49">
        <f t="shared" si="8"/>
        <v>0.86956521739130432</v>
      </c>
      <c r="M30" s="46">
        <f t="shared" si="9"/>
        <v>0</v>
      </c>
      <c r="N30" s="46">
        <v>21</v>
      </c>
      <c r="O30" s="46">
        <v>0.65800000000000003</v>
      </c>
      <c r="P30" s="49">
        <f t="shared" si="10"/>
        <v>8.6956521739130432E-2</v>
      </c>
      <c r="Q30" s="46">
        <f t="shared" si="11"/>
        <v>0</v>
      </c>
      <c r="S30">
        <f t="shared" si="12"/>
        <v>23</v>
      </c>
    </row>
    <row r="31" spans="1:19" x14ac:dyDescent="0.25">
      <c r="A31" s="46" t="s">
        <v>272</v>
      </c>
      <c r="B31" s="46">
        <v>12</v>
      </c>
      <c r="C31" s="46">
        <v>118.233</v>
      </c>
      <c r="D31" s="49">
        <f t="shared" si="4"/>
        <v>0</v>
      </c>
      <c r="E31" s="46">
        <f t="shared" si="5"/>
        <v>1</v>
      </c>
      <c r="F31" s="46">
        <v>12</v>
      </c>
      <c r="G31" s="46">
        <v>71.656000000000006</v>
      </c>
      <c r="H31" s="49">
        <f t="shared" si="6"/>
        <v>0</v>
      </c>
      <c r="I31" s="46">
        <f t="shared" si="7"/>
        <v>1</v>
      </c>
      <c r="J31" s="46">
        <v>3</v>
      </c>
      <c r="K31" s="46">
        <v>0.80800000000000005</v>
      </c>
      <c r="L31" s="49">
        <f t="shared" si="8"/>
        <v>0.75</v>
      </c>
      <c r="M31" s="46">
        <f t="shared" si="9"/>
        <v>0</v>
      </c>
      <c r="N31" s="46">
        <v>11</v>
      </c>
      <c r="O31" s="46">
        <v>0.61199999999999999</v>
      </c>
      <c r="P31" s="49">
        <f t="shared" si="10"/>
        <v>8.3333333333333329E-2</v>
      </c>
      <c r="Q31" s="46">
        <f t="shared" si="11"/>
        <v>0</v>
      </c>
      <c r="S31">
        <f t="shared" si="12"/>
        <v>12</v>
      </c>
    </row>
    <row r="32" spans="1:19" x14ac:dyDescent="0.25">
      <c r="A32" s="46" t="s">
        <v>273</v>
      </c>
      <c r="B32" s="46">
        <v>10</v>
      </c>
      <c r="C32" s="46">
        <v>158.51599999999999</v>
      </c>
      <c r="D32" s="49">
        <f t="shared" si="4"/>
        <v>0</v>
      </c>
      <c r="E32" s="46">
        <f t="shared" si="5"/>
        <v>1</v>
      </c>
      <c r="F32" s="46">
        <v>9</v>
      </c>
      <c r="G32" s="46">
        <v>115.851</v>
      </c>
      <c r="H32" s="49">
        <f t="shared" si="6"/>
        <v>0.1</v>
      </c>
      <c r="I32" s="46">
        <f t="shared" si="7"/>
        <v>0</v>
      </c>
      <c r="J32" s="46">
        <v>2</v>
      </c>
      <c r="K32" s="46">
        <v>1.302</v>
      </c>
      <c r="L32" s="49">
        <f t="shared" si="8"/>
        <v>0.8</v>
      </c>
      <c r="M32" s="46">
        <f t="shared" si="9"/>
        <v>0</v>
      </c>
      <c r="N32" s="46">
        <v>9</v>
      </c>
      <c r="O32" s="46">
        <v>0.98699999999999999</v>
      </c>
      <c r="P32" s="49">
        <f t="shared" si="10"/>
        <v>0.1</v>
      </c>
      <c r="Q32" s="46">
        <f t="shared" si="11"/>
        <v>0</v>
      </c>
      <c r="S32">
        <f t="shared" si="12"/>
        <v>10</v>
      </c>
    </row>
    <row r="33" spans="1:19" x14ac:dyDescent="0.25">
      <c r="A33" s="46" t="s">
        <v>233</v>
      </c>
      <c r="B33" s="46">
        <v>78</v>
      </c>
      <c r="C33" s="46">
        <v>0.79400000000000004</v>
      </c>
      <c r="D33" s="49">
        <f t="shared" si="4"/>
        <v>0</v>
      </c>
      <c r="E33" s="46">
        <f t="shared" si="5"/>
        <v>1</v>
      </c>
      <c r="F33" s="46">
        <v>78</v>
      </c>
      <c r="G33" s="46">
        <v>2.8940000000000001</v>
      </c>
      <c r="H33" s="49">
        <f t="shared" si="6"/>
        <v>0</v>
      </c>
      <c r="I33" s="46">
        <f t="shared" si="7"/>
        <v>1</v>
      </c>
      <c r="J33" s="46">
        <v>73</v>
      </c>
      <c r="K33" s="46">
        <v>5.6000000000000001E-2</v>
      </c>
      <c r="L33" s="49">
        <f t="shared" si="8"/>
        <v>6.4102564102564097E-2</v>
      </c>
      <c r="M33" s="46">
        <f t="shared" si="9"/>
        <v>0</v>
      </c>
      <c r="N33" s="46">
        <v>78</v>
      </c>
      <c r="O33" s="46">
        <v>4.2999999999999997E-2</v>
      </c>
      <c r="P33" s="49">
        <f t="shared" si="10"/>
        <v>0</v>
      </c>
      <c r="Q33" s="46">
        <f t="shared" si="11"/>
        <v>1</v>
      </c>
      <c r="S33">
        <f t="shared" si="12"/>
        <v>78</v>
      </c>
    </row>
    <row r="34" spans="1:19" x14ac:dyDescent="0.25">
      <c r="A34" s="46" t="s">
        <v>274</v>
      </c>
      <c r="B34" s="46">
        <v>74</v>
      </c>
      <c r="C34" s="46">
        <v>14.185</v>
      </c>
      <c r="D34" s="49">
        <f t="shared" si="4"/>
        <v>0</v>
      </c>
      <c r="E34" s="46">
        <f t="shared" si="5"/>
        <v>1</v>
      </c>
      <c r="F34" s="46">
        <v>74</v>
      </c>
      <c r="G34" s="46">
        <v>86.74</v>
      </c>
      <c r="H34" s="49">
        <f t="shared" si="6"/>
        <v>0</v>
      </c>
      <c r="I34" s="46">
        <f t="shared" si="7"/>
        <v>1</v>
      </c>
      <c r="J34" s="46">
        <v>60</v>
      </c>
      <c r="K34" s="46">
        <v>0.52</v>
      </c>
      <c r="L34" s="49">
        <f t="shared" si="8"/>
        <v>0.1891891891891892</v>
      </c>
      <c r="M34" s="46">
        <f t="shared" si="9"/>
        <v>0</v>
      </c>
      <c r="N34" s="46">
        <v>73</v>
      </c>
      <c r="O34" s="46">
        <v>0.40300000000000002</v>
      </c>
      <c r="P34" s="49">
        <f t="shared" si="10"/>
        <v>1.3513513513513514E-2</v>
      </c>
      <c r="Q34" s="46">
        <f t="shared" si="11"/>
        <v>0</v>
      </c>
      <c r="S34">
        <f t="shared" si="12"/>
        <v>74</v>
      </c>
    </row>
    <row r="35" spans="1:19" x14ac:dyDescent="0.25">
      <c r="A35" s="46" t="s">
        <v>248</v>
      </c>
      <c r="B35" s="46">
        <v>108</v>
      </c>
      <c r="C35" s="46">
        <v>18.603000000000002</v>
      </c>
      <c r="D35" s="49">
        <f t="shared" si="4"/>
        <v>0</v>
      </c>
      <c r="E35" s="46">
        <f t="shared" si="5"/>
        <v>1</v>
      </c>
      <c r="F35" s="46">
        <v>108</v>
      </c>
      <c r="G35" s="46">
        <v>105.09699999999999</v>
      </c>
      <c r="H35" s="49">
        <f t="shared" si="6"/>
        <v>0</v>
      </c>
      <c r="I35" s="46">
        <f t="shared" si="7"/>
        <v>1</v>
      </c>
      <c r="J35" s="46">
        <v>86</v>
      </c>
      <c r="K35" s="46">
        <v>0.621</v>
      </c>
      <c r="L35" s="49">
        <f t="shared" si="8"/>
        <v>0.20370370370370369</v>
      </c>
      <c r="M35" s="46">
        <f t="shared" si="9"/>
        <v>0</v>
      </c>
      <c r="N35" s="46">
        <v>108</v>
      </c>
      <c r="O35" s="46">
        <v>0.48299999999999998</v>
      </c>
      <c r="P35" s="49">
        <f t="shared" si="10"/>
        <v>0</v>
      </c>
      <c r="Q35" s="46">
        <f t="shared" si="11"/>
        <v>1</v>
      </c>
      <c r="S35">
        <f t="shared" si="12"/>
        <v>108</v>
      </c>
    </row>
    <row r="36" spans="1:19" x14ac:dyDescent="0.25">
      <c r="A36" s="46" t="s">
        <v>275</v>
      </c>
      <c r="B36" s="46">
        <v>81</v>
      </c>
      <c r="C36" s="46">
        <v>22.759</v>
      </c>
      <c r="D36" s="49">
        <f t="shared" si="4"/>
        <v>0</v>
      </c>
      <c r="E36" s="46">
        <f t="shared" si="5"/>
        <v>1</v>
      </c>
      <c r="F36" s="46">
        <v>81</v>
      </c>
      <c r="G36" s="46">
        <v>130.75200000000001</v>
      </c>
      <c r="H36" s="49">
        <f t="shared" si="6"/>
        <v>0</v>
      </c>
      <c r="I36" s="46">
        <f t="shared" si="7"/>
        <v>1</v>
      </c>
      <c r="J36" s="46">
        <v>70</v>
      </c>
      <c r="K36" s="46">
        <v>0.68799999999999994</v>
      </c>
      <c r="L36" s="49">
        <f t="shared" si="8"/>
        <v>0.13580246913580246</v>
      </c>
      <c r="M36" s="46">
        <f t="shared" si="9"/>
        <v>0</v>
      </c>
      <c r="N36" s="46">
        <v>81</v>
      </c>
      <c r="O36" s="46">
        <v>0.53600000000000003</v>
      </c>
      <c r="P36" s="49">
        <f t="shared" si="10"/>
        <v>0</v>
      </c>
      <c r="Q36" s="46">
        <f t="shared" si="11"/>
        <v>1</v>
      </c>
      <c r="S36">
        <f t="shared" si="12"/>
        <v>81</v>
      </c>
    </row>
    <row r="37" spans="1:19" x14ac:dyDescent="0.25">
      <c r="A37" s="46" t="s">
        <v>249</v>
      </c>
      <c r="B37" s="46">
        <v>3</v>
      </c>
      <c r="C37" s="46">
        <v>47.146999999999998</v>
      </c>
      <c r="D37" s="49">
        <f t="shared" si="4"/>
        <v>0</v>
      </c>
      <c r="E37" s="46">
        <f t="shared" si="5"/>
        <v>1</v>
      </c>
      <c r="F37" s="46">
        <v>3</v>
      </c>
      <c r="G37" s="46">
        <v>20.213999999999999</v>
      </c>
      <c r="H37" s="49">
        <f t="shared" si="6"/>
        <v>0</v>
      </c>
      <c r="I37" s="46">
        <f t="shared" si="7"/>
        <v>1</v>
      </c>
      <c r="J37" s="46">
        <v>2</v>
      </c>
      <c r="K37" s="46">
        <v>0.96499999999999997</v>
      </c>
      <c r="L37" s="49">
        <f t="shared" si="8"/>
        <v>0.33333333333333331</v>
      </c>
      <c r="M37" s="46">
        <f t="shared" si="9"/>
        <v>0</v>
      </c>
      <c r="N37" s="46">
        <v>2</v>
      </c>
      <c r="O37" s="46">
        <v>0.72699999999999998</v>
      </c>
      <c r="P37" s="49">
        <f t="shared" si="10"/>
        <v>0.33333333333333331</v>
      </c>
      <c r="Q37" s="46">
        <f t="shared" si="11"/>
        <v>0</v>
      </c>
      <c r="S37">
        <f t="shared" si="12"/>
        <v>3</v>
      </c>
    </row>
    <row r="38" spans="1:19" x14ac:dyDescent="0.25">
      <c r="A38" s="46" t="s">
        <v>276</v>
      </c>
      <c r="B38" s="46">
        <v>96</v>
      </c>
      <c r="C38" s="46">
        <v>30.774999999999999</v>
      </c>
      <c r="D38" s="49">
        <f t="shared" si="4"/>
        <v>1.0309278350515464E-2</v>
      </c>
      <c r="E38" s="46">
        <f t="shared" si="5"/>
        <v>0</v>
      </c>
      <c r="F38" s="46">
        <v>97</v>
      </c>
      <c r="G38" s="46">
        <v>218.77500000000001</v>
      </c>
      <c r="H38" s="49">
        <f t="shared" si="6"/>
        <v>0</v>
      </c>
      <c r="I38" s="46">
        <f t="shared" si="7"/>
        <v>1</v>
      </c>
      <c r="J38" s="46">
        <v>68</v>
      </c>
      <c r="K38" s="46">
        <v>0.89600000000000002</v>
      </c>
      <c r="L38" s="49">
        <f t="shared" si="8"/>
        <v>0.29896907216494845</v>
      </c>
      <c r="M38" s="46">
        <f t="shared" si="9"/>
        <v>0</v>
      </c>
      <c r="N38" s="46">
        <v>94</v>
      </c>
      <c r="O38" s="46">
        <v>0.70199999999999996</v>
      </c>
      <c r="P38" s="49">
        <f t="shared" si="10"/>
        <v>3.0927835051546393E-2</v>
      </c>
      <c r="Q38" s="46">
        <f t="shared" si="11"/>
        <v>0</v>
      </c>
      <c r="S38">
        <f t="shared" si="12"/>
        <v>97</v>
      </c>
    </row>
  </sheetData>
  <mergeCells count="4">
    <mergeCell ref="B10:E10"/>
    <mergeCell ref="F10:I10"/>
    <mergeCell ref="J10:M10"/>
    <mergeCell ref="N10:Q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K81"/>
  <sheetViews>
    <sheetView workbookViewId="0">
      <selection activeCell="B46" sqref="B46:K46"/>
    </sheetView>
  </sheetViews>
  <sheetFormatPr baseColWidth="10" defaultColWidth="8.88671875" defaultRowHeight="13.2" x14ac:dyDescent="0.25"/>
  <cols>
    <col min="2" max="2" width="17.6640625" bestFit="1" customWidth="1"/>
    <col min="3" max="3" width="7" bestFit="1" customWidth="1"/>
    <col min="4" max="4" width="6" bestFit="1" customWidth="1"/>
    <col min="5" max="5" width="5.88671875" bestFit="1" customWidth="1"/>
    <col min="6" max="6" width="8.44140625" bestFit="1" customWidth="1"/>
    <col min="7" max="7" width="10.88671875" bestFit="1" customWidth="1"/>
    <col min="8" max="8" width="6" bestFit="1" customWidth="1"/>
    <col min="9" max="9" width="7.21875" bestFit="1" customWidth="1"/>
    <col min="10" max="10" width="10" bestFit="1" customWidth="1"/>
    <col min="11" max="11" width="10.88671875" bestFit="1" customWidth="1"/>
    <col min="12" max="12" width="2.44140625" customWidth="1"/>
  </cols>
  <sheetData>
    <row r="1" spans="2:11" ht="15.6" x14ac:dyDescent="0.25">
      <c r="B1" s="38" t="s">
        <v>82</v>
      </c>
      <c r="C1" s="38"/>
      <c r="D1" s="38"/>
      <c r="E1" s="38"/>
      <c r="F1" s="38"/>
      <c r="G1" s="38"/>
      <c r="H1" s="38"/>
      <c r="I1" s="38"/>
      <c r="J1" s="38"/>
      <c r="K1" s="38"/>
    </row>
    <row r="2" spans="2:11" ht="15.6" x14ac:dyDescent="0.25">
      <c r="B2" s="8" t="s">
        <v>0</v>
      </c>
      <c r="C2" s="9" t="s">
        <v>1</v>
      </c>
      <c r="D2" s="39" t="s">
        <v>2</v>
      </c>
      <c r="E2" s="40"/>
      <c r="F2" s="40"/>
      <c r="G2" s="41"/>
      <c r="H2" s="39" t="s">
        <v>3</v>
      </c>
      <c r="I2" s="40"/>
      <c r="J2" s="40"/>
      <c r="K2" s="41"/>
    </row>
    <row r="3" spans="2:11" ht="18" x14ac:dyDescent="0.25">
      <c r="B3" s="5"/>
      <c r="C3" s="5"/>
      <c r="D3" s="10" t="s">
        <v>165</v>
      </c>
      <c r="E3" s="11" t="s">
        <v>166</v>
      </c>
      <c r="F3" s="12" t="s">
        <v>169</v>
      </c>
      <c r="G3" s="13" t="s">
        <v>170</v>
      </c>
      <c r="H3" s="10" t="s">
        <v>165</v>
      </c>
      <c r="I3" s="22" t="s">
        <v>166</v>
      </c>
      <c r="J3" s="16" t="s">
        <v>169</v>
      </c>
      <c r="K3" s="16" t="s">
        <v>164</v>
      </c>
    </row>
    <row r="4" spans="2:11" ht="15.6" x14ac:dyDescent="0.25">
      <c r="B4" s="18" t="s">
        <v>4</v>
      </c>
      <c r="C4" s="34">
        <v>10</v>
      </c>
      <c r="D4" s="34">
        <v>4</v>
      </c>
      <c r="E4" s="34">
        <v>4</v>
      </c>
      <c r="F4" s="35">
        <v>4</v>
      </c>
      <c r="G4" s="36">
        <v>0.10199999999999999</v>
      </c>
      <c r="H4" s="34">
        <v>4</v>
      </c>
      <c r="I4" s="34">
        <v>4</v>
      </c>
      <c r="J4" s="35">
        <v>4</v>
      </c>
      <c r="K4" s="36">
        <v>0.379</v>
      </c>
    </row>
    <row r="5" spans="2:11" ht="15.6" x14ac:dyDescent="0.25">
      <c r="B5" s="18" t="s">
        <v>5</v>
      </c>
      <c r="C5" s="34">
        <v>11</v>
      </c>
      <c r="D5" s="34">
        <v>5</v>
      </c>
      <c r="E5" s="34">
        <v>5</v>
      </c>
      <c r="F5" s="35">
        <v>5</v>
      </c>
      <c r="G5" s="36">
        <v>0.32</v>
      </c>
      <c r="H5" s="34">
        <v>5</v>
      </c>
      <c r="I5" s="34">
        <v>5</v>
      </c>
      <c r="J5" s="35">
        <v>5</v>
      </c>
      <c r="K5" s="36">
        <v>0.54</v>
      </c>
    </row>
    <row r="6" spans="2:11" ht="15.6" x14ac:dyDescent="0.25">
      <c r="B6" s="18" t="s">
        <v>6</v>
      </c>
      <c r="C6" s="34">
        <v>17</v>
      </c>
      <c r="D6" s="34">
        <v>3</v>
      </c>
      <c r="E6" s="34">
        <v>3</v>
      </c>
      <c r="F6" s="35">
        <v>3</v>
      </c>
      <c r="G6" s="36">
        <v>1.7270000000000001</v>
      </c>
      <c r="H6" s="34">
        <v>4</v>
      </c>
      <c r="I6" s="34">
        <v>4</v>
      </c>
      <c r="J6" s="35">
        <v>4</v>
      </c>
      <c r="K6" s="36">
        <v>1.052</v>
      </c>
    </row>
    <row r="7" spans="2:11" ht="15.6" x14ac:dyDescent="0.25">
      <c r="B7" s="18" t="s">
        <v>7</v>
      </c>
      <c r="C7" s="34">
        <v>11</v>
      </c>
      <c r="D7" s="34">
        <v>7</v>
      </c>
      <c r="E7" s="34">
        <v>7</v>
      </c>
      <c r="F7" s="35">
        <v>7</v>
      </c>
      <c r="G7" s="36">
        <v>0.378</v>
      </c>
      <c r="H7" s="34">
        <v>7</v>
      </c>
      <c r="I7" s="34">
        <v>7</v>
      </c>
      <c r="J7" s="35">
        <v>7</v>
      </c>
      <c r="K7" s="36">
        <v>0.90400000000000003</v>
      </c>
    </row>
    <row r="8" spans="2:11" ht="15.6" x14ac:dyDescent="0.25">
      <c r="B8" s="18" t="s">
        <v>8</v>
      </c>
      <c r="C8" s="34">
        <v>24</v>
      </c>
      <c r="D8" s="34">
        <v>3</v>
      </c>
      <c r="E8" s="34">
        <v>4</v>
      </c>
      <c r="F8" s="35">
        <v>3.9</v>
      </c>
      <c r="G8" s="36">
        <v>3.11</v>
      </c>
      <c r="H8" s="34">
        <v>4</v>
      </c>
      <c r="I8" s="34">
        <v>4</v>
      </c>
      <c r="J8" s="35">
        <v>4</v>
      </c>
      <c r="K8" s="36">
        <v>2.8149999999999999</v>
      </c>
    </row>
    <row r="9" spans="2:11" ht="15.6" x14ac:dyDescent="0.25">
      <c r="B9" s="18" t="s">
        <v>9</v>
      </c>
      <c r="C9" s="34">
        <v>36</v>
      </c>
      <c r="D9" s="34">
        <v>3</v>
      </c>
      <c r="E9" s="34">
        <v>3</v>
      </c>
      <c r="F9" s="35">
        <v>3</v>
      </c>
      <c r="G9" s="36">
        <v>8.9969999999999999</v>
      </c>
      <c r="H9" s="34">
        <v>3</v>
      </c>
      <c r="I9" s="34">
        <v>3</v>
      </c>
      <c r="J9" s="35">
        <v>3</v>
      </c>
      <c r="K9" s="36">
        <v>6.8920000000000003</v>
      </c>
    </row>
    <row r="10" spans="2:11" ht="15.6" x14ac:dyDescent="0.25">
      <c r="B10" s="18" t="s">
        <v>10</v>
      </c>
      <c r="C10" s="34">
        <v>31</v>
      </c>
      <c r="D10" s="34">
        <v>3</v>
      </c>
      <c r="E10" s="34">
        <v>4</v>
      </c>
      <c r="F10" s="35">
        <v>3.9</v>
      </c>
      <c r="G10" s="36">
        <v>13.756</v>
      </c>
      <c r="H10" s="34">
        <v>4</v>
      </c>
      <c r="I10" s="34">
        <v>4</v>
      </c>
      <c r="J10" s="35">
        <v>4</v>
      </c>
      <c r="K10" s="36">
        <v>5.9329999999999998</v>
      </c>
    </row>
    <row r="11" spans="2:11" ht="15.6" x14ac:dyDescent="0.25">
      <c r="B11" s="18" t="s">
        <v>11</v>
      </c>
      <c r="C11" s="34">
        <v>67</v>
      </c>
      <c r="D11" s="34">
        <v>2</v>
      </c>
      <c r="E11" s="34">
        <v>2</v>
      </c>
      <c r="F11" s="35">
        <v>2</v>
      </c>
      <c r="G11" s="36">
        <v>77.581999999999994</v>
      </c>
      <c r="H11" s="34">
        <v>2</v>
      </c>
      <c r="I11" s="34">
        <v>2</v>
      </c>
      <c r="J11" s="35">
        <v>2</v>
      </c>
      <c r="K11" s="36">
        <v>25.721</v>
      </c>
    </row>
    <row r="12" spans="2:11" ht="15.6" x14ac:dyDescent="0.25">
      <c r="B12" s="18" t="s">
        <v>12</v>
      </c>
      <c r="C12" s="34">
        <v>29</v>
      </c>
      <c r="D12" s="34">
        <v>5</v>
      </c>
      <c r="E12" s="34">
        <v>5</v>
      </c>
      <c r="F12" s="35">
        <v>5</v>
      </c>
      <c r="G12" s="36">
        <v>32.063000000000002</v>
      </c>
      <c r="H12" s="34">
        <v>4</v>
      </c>
      <c r="I12" s="34">
        <v>5</v>
      </c>
      <c r="J12" s="35">
        <v>4.8</v>
      </c>
      <c r="K12" s="36">
        <v>8.4090000000000007</v>
      </c>
    </row>
    <row r="13" spans="2:11" ht="15.6" x14ac:dyDescent="0.25">
      <c r="B13" s="18" t="s">
        <v>13</v>
      </c>
      <c r="C13" s="34">
        <v>53</v>
      </c>
      <c r="D13" s="34">
        <v>3</v>
      </c>
      <c r="E13" s="34">
        <v>3</v>
      </c>
      <c r="F13" s="35">
        <v>3</v>
      </c>
      <c r="G13" s="36">
        <v>35.340000000000003</v>
      </c>
      <c r="H13" s="34">
        <v>3</v>
      </c>
      <c r="I13" s="34">
        <v>3</v>
      </c>
      <c r="J13" s="35">
        <v>3</v>
      </c>
      <c r="K13" s="36">
        <v>24.015000000000001</v>
      </c>
    </row>
    <row r="14" spans="2:11" ht="15.6" x14ac:dyDescent="0.25">
      <c r="B14" s="18" t="s">
        <v>14</v>
      </c>
      <c r="C14" s="34">
        <v>22</v>
      </c>
      <c r="D14" s="34">
        <v>1</v>
      </c>
      <c r="E14" s="34">
        <v>1</v>
      </c>
      <c r="F14" s="35">
        <v>1</v>
      </c>
      <c r="G14" s="36">
        <v>1.1319999999999999</v>
      </c>
      <c r="H14" s="34">
        <v>1</v>
      </c>
      <c r="I14" s="34">
        <v>1</v>
      </c>
      <c r="J14" s="35">
        <v>1</v>
      </c>
      <c r="K14" s="36">
        <v>0.437</v>
      </c>
    </row>
    <row r="15" spans="2:11" ht="15.6" x14ac:dyDescent="0.25">
      <c r="B15" s="18" t="s">
        <v>15</v>
      </c>
      <c r="C15" s="34">
        <v>25</v>
      </c>
      <c r="D15" s="34">
        <v>1</v>
      </c>
      <c r="E15" s="34">
        <v>1</v>
      </c>
      <c r="F15" s="35">
        <v>1</v>
      </c>
      <c r="G15" s="36">
        <v>2.7309999999999999</v>
      </c>
      <c r="H15" s="34">
        <v>1</v>
      </c>
      <c r="I15" s="34">
        <v>2</v>
      </c>
      <c r="J15" s="35">
        <v>1.1000000000000001</v>
      </c>
      <c r="K15" s="36">
        <v>1.1140000000000001</v>
      </c>
    </row>
    <row r="16" spans="2:11" ht="15.6" x14ac:dyDescent="0.25">
      <c r="B16" s="18" t="s">
        <v>16</v>
      </c>
      <c r="C16" s="34">
        <v>48</v>
      </c>
      <c r="D16" s="34">
        <v>1</v>
      </c>
      <c r="E16" s="37">
        <v>1</v>
      </c>
      <c r="F16" s="35">
        <v>1</v>
      </c>
      <c r="G16" s="36">
        <v>8.3350000000000009</v>
      </c>
      <c r="H16" s="34">
        <v>1</v>
      </c>
      <c r="I16" s="34">
        <v>1</v>
      </c>
      <c r="J16" s="35">
        <v>1</v>
      </c>
      <c r="K16" s="36">
        <v>2.16</v>
      </c>
    </row>
    <row r="17" spans="2:11" ht="15.6" x14ac:dyDescent="0.25">
      <c r="B17" s="18" t="s">
        <v>17</v>
      </c>
      <c r="C17" s="34">
        <v>57</v>
      </c>
      <c r="D17" s="34">
        <v>1</v>
      </c>
      <c r="E17" s="34">
        <v>1</v>
      </c>
      <c r="F17" s="35">
        <v>1</v>
      </c>
      <c r="G17" s="36">
        <v>15.941000000000001</v>
      </c>
      <c r="H17" s="34">
        <v>1</v>
      </c>
      <c r="I17" s="34">
        <v>1</v>
      </c>
      <c r="J17" s="35">
        <v>1</v>
      </c>
      <c r="K17" s="36">
        <v>4.0869999999999997</v>
      </c>
    </row>
    <row r="18" spans="2:11" ht="15.6" x14ac:dyDescent="0.25">
      <c r="B18" s="18" t="s">
        <v>18</v>
      </c>
      <c r="C18" s="34">
        <v>57</v>
      </c>
      <c r="D18" s="34">
        <v>1</v>
      </c>
      <c r="E18" s="34">
        <v>1</v>
      </c>
      <c r="F18" s="35">
        <v>1</v>
      </c>
      <c r="G18" s="36">
        <v>32.872999999999998</v>
      </c>
      <c r="H18" s="34">
        <v>1</v>
      </c>
      <c r="I18" s="34">
        <v>1</v>
      </c>
      <c r="J18" s="35">
        <v>1</v>
      </c>
      <c r="K18" s="36">
        <v>10.627000000000001</v>
      </c>
    </row>
    <row r="19" spans="2:11" ht="15.6" x14ac:dyDescent="0.25">
      <c r="B19" s="18" t="s">
        <v>19</v>
      </c>
      <c r="C19" s="34">
        <v>99</v>
      </c>
      <c r="D19" s="34">
        <v>1</v>
      </c>
      <c r="E19" s="34">
        <v>1</v>
      </c>
      <c r="F19" s="35">
        <v>1</v>
      </c>
      <c r="G19" s="36">
        <v>89.602999999999994</v>
      </c>
      <c r="H19" s="34">
        <v>1</v>
      </c>
      <c r="I19" s="34">
        <v>1</v>
      </c>
      <c r="J19" s="35">
        <v>1</v>
      </c>
      <c r="K19" s="36">
        <v>22.702000000000002</v>
      </c>
    </row>
    <row r="20" spans="2:11" ht="15.6" x14ac:dyDescent="0.25">
      <c r="B20" s="18" t="s">
        <v>20</v>
      </c>
      <c r="C20" s="34">
        <v>98</v>
      </c>
      <c r="D20" s="34">
        <v>1</v>
      </c>
      <c r="E20" s="34">
        <v>1</v>
      </c>
      <c r="F20" s="35">
        <v>1</v>
      </c>
      <c r="G20" s="36">
        <v>109.77200000000001</v>
      </c>
      <c r="H20" s="34">
        <v>1</v>
      </c>
      <c r="I20" s="34">
        <v>1</v>
      </c>
      <c r="J20" s="35">
        <v>1</v>
      </c>
      <c r="K20" s="36">
        <v>38.265000000000001</v>
      </c>
    </row>
    <row r="21" spans="2:11" ht="15.6" x14ac:dyDescent="0.25">
      <c r="B21" s="18" t="s">
        <v>21</v>
      </c>
      <c r="C21" s="34">
        <v>120</v>
      </c>
      <c r="D21" s="34">
        <v>1</v>
      </c>
      <c r="E21" s="34">
        <v>1</v>
      </c>
      <c r="F21" s="35">
        <v>1</v>
      </c>
      <c r="G21" s="36">
        <v>194.55</v>
      </c>
      <c r="H21" s="34">
        <v>1</v>
      </c>
      <c r="I21" s="34">
        <v>1</v>
      </c>
      <c r="J21" s="35">
        <v>1</v>
      </c>
      <c r="K21" s="36">
        <v>62.066000000000003</v>
      </c>
    </row>
    <row r="22" spans="2:11" ht="15.6" x14ac:dyDescent="0.25">
      <c r="B22" s="18" t="s">
        <v>22</v>
      </c>
      <c r="C22" s="34">
        <v>147</v>
      </c>
      <c r="D22" s="34">
        <v>1</v>
      </c>
      <c r="E22" s="34">
        <v>1</v>
      </c>
      <c r="F22" s="35">
        <v>1</v>
      </c>
      <c r="G22" s="36">
        <v>324.37700000000001</v>
      </c>
      <c r="H22" s="34">
        <v>1</v>
      </c>
      <c r="I22" s="34">
        <v>1</v>
      </c>
      <c r="J22" s="35">
        <v>1</v>
      </c>
      <c r="K22" s="36">
        <v>88.905000000000001</v>
      </c>
    </row>
    <row r="23" spans="2:11" ht="15.6" x14ac:dyDescent="0.25">
      <c r="B23" s="18" t="s">
        <v>23</v>
      </c>
      <c r="C23" s="34">
        <v>176</v>
      </c>
      <c r="D23" s="34">
        <v>1</v>
      </c>
      <c r="E23" s="34">
        <v>1</v>
      </c>
      <c r="F23" s="35">
        <v>1</v>
      </c>
      <c r="G23" s="36">
        <v>404.20299999999997</v>
      </c>
      <c r="H23" s="34">
        <v>1</v>
      </c>
      <c r="I23" s="34">
        <v>1</v>
      </c>
      <c r="J23" s="35">
        <v>1</v>
      </c>
      <c r="K23" s="36">
        <v>85.114999999999995</v>
      </c>
    </row>
    <row r="24" spans="2:11" ht="15.6" x14ac:dyDescent="0.25">
      <c r="B24" s="18" t="s">
        <v>24</v>
      </c>
      <c r="C24" s="34">
        <v>10</v>
      </c>
      <c r="D24" s="34">
        <v>21</v>
      </c>
      <c r="E24" s="34">
        <v>21</v>
      </c>
      <c r="F24" s="35">
        <v>21</v>
      </c>
      <c r="G24" s="36">
        <v>0.19400000000000001</v>
      </c>
      <c r="H24" s="34">
        <v>21</v>
      </c>
      <c r="I24" s="34">
        <v>21</v>
      </c>
      <c r="J24" s="35">
        <v>21</v>
      </c>
      <c r="K24" s="36">
        <v>0.495</v>
      </c>
    </row>
    <row r="25" spans="2:11" ht="15.6" x14ac:dyDescent="0.25">
      <c r="B25" s="18" t="s">
        <v>25</v>
      </c>
      <c r="C25" s="34">
        <v>11</v>
      </c>
      <c r="D25" s="34">
        <v>29</v>
      </c>
      <c r="E25" s="34">
        <v>29</v>
      </c>
      <c r="F25" s="35">
        <v>29</v>
      </c>
      <c r="G25" s="36">
        <v>0.373</v>
      </c>
      <c r="H25" s="34">
        <v>29</v>
      </c>
      <c r="I25" s="34">
        <v>29</v>
      </c>
      <c r="J25" s="35">
        <v>29</v>
      </c>
      <c r="K25" s="36">
        <v>0.748</v>
      </c>
    </row>
    <row r="26" spans="2:11" ht="15.6" x14ac:dyDescent="0.25">
      <c r="B26" s="18" t="s">
        <v>26</v>
      </c>
      <c r="C26" s="34">
        <v>17</v>
      </c>
      <c r="D26" s="34">
        <v>25</v>
      </c>
      <c r="E26" s="34">
        <v>25</v>
      </c>
      <c r="F26" s="35">
        <v>25</v>
      </c>
      <c r="G26" s="36">
        <v>0.54800000000000004</v>
      </c>
      <c r="H26" s="34">
        <v>25</v>
      </c>
      <c r="I26" s="34">
        <v>25</v>
      </c>
      <c r="J26" s="35">
        <v>25</v>
      </c>
      <c r="K26" s="36">
        <v>1.6659999999999999</v>
      </c>
    </row>
    <row r="27" spans="2:11" ht="15.6" x14ac:dyDescent="0.25">
      <c r="B27" s="18" t="s">
        <v>27</v>
      </c>
      <c r="C27" s="34">
        <v>11</v>
      </c>
      <c r="D27" s="34">
        <v>40</v>
      </c>
      <c r="E27" s="34">
        <v>40</v>
      </c>
      <c r="F27" s="35">
        <v>40</v>
      </c>
      <c r="G27" s="36">
        <v>0.59299999999999997</v>
      </c>
      <c r="H27" s="34">
        <v>41</v>
      </c>
      <c r="I27" s="34">
        <v>41</v>
      </c>
      <c r="J27" s="35">
        <v>41</v>
      </c>
      <c r="K27" s="36">
        <v>1.169</v>
      </c>
    </row>
    <row r="28" spans="2:11" ht="15.6" x14ac:dyDescent="0.25">
      <c r="B28" s="18" t="s">
        <v>28</v>
      </c>
      <c r="C28" s="34">
        <v>24</v>
      </c>
      <c r="D28" s="34">
        <v>27</v>
      </c>
      <c r="E28" s="34">
        <v>28</v>
      </c>
      <c r="F28" s="35">
        <v>27.2</v>
      </c>
      <c r="G28" s="36">
        <v>3.0939999999999999</v>
      </c>
      <c r="H28" s="34">
        <v>29</v>
      </c>
      <c r="I28" s="34">
        <v>29</v>
      </c>
      <c r="J28" s="35">
        <v>29</v>
      </c>
      <c r="K28" s="36">
        <v>5.0460000000000003</v>
      </c>
    </row>
    <row r="29" spans="2:11" ht="15.6" x14ac:dyDescent="0.25">
      <c r="B29" s="18" t="s">
        <v>29</v>
      </c>
      <c r="C29" s="34">
        <v>36</v>
      </c>
      <c r="D29" s="34">
        <v>21</v>
      </c>
      <c r="E29" s="34">
        <v>22</v>
      </c>
      <c r="F29" s="35">
        <v>21.1</v>
      </c>
      <c r="G29" s="36">
        <v>9.6880000000000006</v>
      </c>
      <c r="H29" s="34">
        <v>21</v>
      </c>
      <c r="I29" s="34">
        <v>23</v>
      </c>
      <c r="J29" s="35">
        <v>21.5</v>
      </c>
      <c r="K29" s="36">
        <v>12.372999999999999</v>
      </c>
    </row>
    <row r="30" spans="2:11" ht="15.6" x14ac:dyDescent="0.25">
      <c r="B30" s="18" t="s">
        <v>30</v>
      </c>
      <c r="C30" s="34">
        <v>31</v>
      </c>
      <c r="D30" s="34">
        <v>25</v>
      </c>
      <c r="E30" s="34">
        <v>28</v>
      </c>
      <c r="F30" s="35">
        <v>26.3</v>
      </c>
      <c r="G30" s="36">
        <v>8.7989999999999995</v>
      </c>
      <c r="H30" s="34">
        <v>26</v>
      </c>
      <c r="I30" s="34">
        <v>29</v>
      </c>
      <c r="J30" s="35">
        <v>27.6</v>
      </c>
      <c r="K30" s="36">
        <v>11.138</v>
      </c>
    </row>
    <row r="31" spans="2:11" ht="15.6" x14ac:dyDescent="0.25">
      <c r="B31" s="18" t="s">
        <v>31</v>
      </c>
      <c r="C31" s="34">
        <v>67</v>
      </c>
      <c r="D31" s="34">
        <v>11</v>
      </c>
      <c r="E31" s="34">
        <v>12</v>
      </c>
      <c r="F31" s="35">
        <v>11.7</v>
      </c>
      <c r="G31" s="36">
        <v>74.430999999999997</v>
      </c>
      <c r="H31" s="34">
        <v>12</v>
      </c>
      <c r="I31" s="34">
        <v>12</v>
      </c>
      <c r="J31" s="35">
        <v>12</v>
      </c>
      <c r="K31" s="36">
        <v>31.382999999999999</v>
      </c>
    </row>
    <row r="32" spans="2:11" ht="15.6" x14ac:dyDescent="0.25">
      <c r="B32" s="18" t="s">
        <v>32</v>
      </c>
      <c r="C32" s="34">
        <v>29</v>
      </c>
      <c r="D32" s="34">
        <v>7</v>
      </c>
      <c r="E32" s="34">
        <v>7</v>
      </c>
      <c r="F32" s="35">
        <v>7</v>
      </c>
      <c r="G32" s="36">
        <v>26.603999999999999</v>
      </c>
      <c r="H32" s="34">
        <v>7</v>
      </c>
      <c r="I32" s="34">
        <v>7</v>
      </c>
      <c r="J32" s="35">
        <v>7</v>
      </c>
      <c r="K32" s="36">
        <v>8.7469999999999999</v>
      </c>
    </row>
    <row r="33" spans="2:11" ht="15.6" x14ac:dyDescent="0.25">
      <c r="B33" s="18" t="s">
        <v>33</v>
      </c>
      <c r="C33" s="34">
        <v>86</v>
      </c>
      <c r="D33" s="34">
        <v>3</v>
      </c>
      <c r="E33" s="34">
        <v>3</v>
      </c>
      <c r="F33" s="35">
        <v>3</v>
      </c>
      <c r="G33" s="36">
        <v>35.597000000000001</v>
      </c>
      <c r="H33" s="34">
        <v>3</v>
      </c>
      <c r="I33" s="34">
        <v>3</v>
      </c>
      <c r="J33" s="35">
        <v>3</v>
      </c>
      <c r="K33" s="36">
        <v>53.734999999999999</v>
      </c>
    </row>
    <row r="34" spans="2:11" ht="15.6" x14ac:dyDescent="0.25">
      <c r="B34" s="18" t="s">
        <v>34</v>
      </c>
      <c r="C34" s="34">
        <v>22</v>
      </c>
      <c r="D34" s="34">
        <v>9</v>
      </c>
      <c r="E34" s="34">
        <v>10</v>
      </c>
      <c r="F34" s="35">
        <v>9.1999999999999993</v>
      </c>
      <c r="G34" s="36">
        <v>0.316</v>
      </c>
      <c r="H34" s="34">
        <v>10</v>
      </c>
      <c r="I34" s="34">
        <v>10</v>
      </c>
      <c r="J34" s="35">
        <v>10</v>
      </c>
      <c r="K34" s="36">
        <v>0.66700000000000004</v>
      </c>
    </row>
    <row r="35" spans="2:11" ht="15.6" x14ac:dyDescent="0.25">
      <c r="B35" s="18" t="s">
        <v>35</v>
      </c>
      <c r="C35" s="34">
        <v>25</v>
      </c>
      <c r="D35" s="34">
        <v>12</v>
      </c>
      <c r="E35" s="34">
        <v>13</v>
      </c>
      <c r="F35" s="35">
        <v>12.8</v>
      </c>
      <c r="G35" s="36">
        <v>0.74199999999999999</v>
      </c>
      <c r="H35" s="34">
        <v>13</v>
      </c>
      <c r="I35" s="34">
        <v>13</v>
      </c>
      <c r="J35" s="35">
        <v>13</v>
      </c>
      <c r="K35" s="36">
        <v>1.7350000000000001</v>
      </c>
    </row>
    <row r="36" spans="2:11" ht="15.6" x14ac:dyDescent="0.25">
      <c r="B36" s="18" t="s">
        <v>36</v>
      </c>
      <c r="C36" s="34">
        <v>48</v>
      </c>
      <c r="D36" s="34">
        <v>5</v>
      </c>
      <c r="E36" s="34">
        <v>5</v>
      </c>
      <c r="F36" s="35">
        <v>5</v>
      </c>
      <c r="G36" s="36">
        <v>5.0060000000000002</v>
      </c>
      <c r="H36" s="34">
        <v>5</v>
      </c>
      <c r="I36" s="34">
        <v>5</v>
      </c>
      <c r="J36" s="35">
        <v>5</v>
      </c>
      <c r="K36" s="36">
        <v>2.7170000000000001</v>
      </c>
    </row>
    <row r="37" spans="2:11" ht="15.6" x14ac:dyDescent="0.25">
      <c r="B37" s="18" t="s">
        <v>37</v>
      </c>
      <c r="C37" s="34">
        <v>57</v>
      </c>
      <c r="D37" s="34">
        <v>8</v>
      </c>
      <c r="E37" s="34">
        <v>8</v>
      </c>
      <c r="F37" s="35">
        <v>8</v>
      </c>
      <c r="G37" s="36">
        <v>3.3540000000000001</v>
      </c>
      <c r="H37" s="34">
        <v>8</v>
      </c>
      <c r="I37" s="34">
        <v>8</v>
      </c>
      <c r="J37" s="35">
        <v>8</v>
      </c>
      <c r="K37" s="36">
        <v>5.1260000000000003</v>
      </c>
    </row>
    <row r="38" spans="2:11" ht="15.6" x14ac:dyDescent="0.25">
      <c r="B38" s="18" t="s">
        <v>38</v>
      </c>
      <c r="C38" s="34">
        <v>57</v>
      </c>
      <c r="D38" s="34">
        <v>9</v>
      </c>
      <c r="E38" s="34">
        <v>9</v>
      </c>
      <c r="F38" s="35">
        <v>9</v>
      </c>
      <c r="G38" s="36">
        <v>10.821999999999999</v>
      </c>
      <c r="H38" s="34">
        <v>9</v>
      </c>
      <c r="I38" s="34">
        <v>10</v>
      </c>
      <c r="J38" s="35">
        <v>9.6999999999999993</v>
      </c>
      <c r="K38" s="36">
        <v>12.622</v>
      </c>
    </row>
    <row r="39" spans="2:11" ht="15.6" x14ac:dyDescent="0.25">
      <c r="B39" s="18" t="s">
        <v>39</v>
      </c>
      <c r="C39" s="34">
        <v>99</v>
      </c>
      <c r="D39" s="34">
        <v>5</v>
      </c>
      <c r="E39" s="34">
        <v>5</v>
      </c>
      <c r="F39" s="35">
        <v>5</v>
      </c>
      <c r="G39" s="36">
        <v>75.814999999999998</v>
      </c>
      <c r="H39" s="34">
        <v>5</v>
      </c>
      <c r="I39" s="34">
        <v>5</v>
      </c>
      <c r="J39" s="35">
        <v>5</v>
      </c>
      <c r="K39" s="36">
        <v>23.911000000000001</v>
      </c>
    </row>
    <row r="40" spans="2:11" ht="15.6" x14ac:dyDescent="0.25">
      <c r="B40" s="18" t="s">
        <v>40</v>
      </c>
      <c r="C40" s="34">
        <v>98</v>
      </c>
      <c r="D40" s="34">
        <v>6</v>
      </c>
      <c r="E40" s="34">
        <v>6</v>
      </c>
      <c r="F40" s="35">
        <v>6</v>
      </c>
      <c r="G40" s="36">
        <v>75.066999999999993</v>
      </c>
      <c r="H40" s="34">
        <v>6</v>
      </c>
      <c r="I40" s="34">
        <v>6</v>
      </c>
      <c r="J40" s="35">
        <v>6</v>
      </c>
      <c r="K40" s="36">
        <v>39.805999999999997</v>
      </c>
    </row>
    <row r="41" spans="2:11" ht="15.6" x14ac:dyDescent="0.25">
      <c r="B41" s="18" t="s">
        <v>41</v>
      </c>
      <c r="C41" s="34">
        <v>120</v>
      </c>
      <c r="D41" s="34">
        <v>5</v>
      </c>
      <c r="E41" s="34">
        <v>6</v>
      </c>
      <c r="F41" s="35">
        <v>5.9</v>
      </c>
      <c r="G41" s="36">
        <v>122.804</v>
      </c>
      <c r="H41" s="34">
        <v>6</v>
      </c>
      <c r="I41" s="34">
        <v>6</v>
      </c>
      <c r="J41" s="35">
        <v>6</v>
      </c>
      <c r="K41" s="36">
        <v>65.081000000000003</v>
      </c>
    </row>
    <row r="42" spans="2:11" ht="15.6" x14ac:dyDescent="0.25">
      <c r="B42" s="18" t="s">
        <v>42</v>
      </c>
      <c r="C42" s="34">
        <v>147</v>
      </c>
      <c r="D42" s="34">
        <v>1</v>
      </c>
      <c r="E42" s="34">
        <v>1</v>
      </c>
      <c r="F42" s="35">
        <v>1</v>
      </c>
      <c r="G42" s="36">
        <v>318.23399999999998</v>
      </c>
      <c r="H42" s="34">
        <v>1</v>
      </c>
      <c r="I42" s="34">
        <v>1</v>
      </c>
      <c r="J42" s="35">
        <v>1</v>
      </c>
      <c r="K42" s="36">
        <v>87.715999999999994</v>
      </c>
    </row>
    <row r="43" spans="2:11" ht="15.6" x14ac:dyDescent="0.25">
      <c r="B43" s="18" t="s">
        <v>43</v>
      </c>
      <c r="C43" s="34">
        <v>176</v>
      </c>
      <c r="D43" s="34">
        <v>1</v>
      </c>
      <c r="E43" s="34">
        <v>1</v>
      </c>
      <c r="F43" s="35">
        <v>1</v>
      </c>
      <c r="G43" s="36">
        <v>413.77699999999999</v>
      </c>
      <c r="H43" s="34">
        <v>1</v>
      </c>
      <c r="I43" s="34">
        <v>1</v>
      </c>
      <c r="J43" s="35">
        <v>1</v>
      </c>
      <c r="K43" s="36">
        <v>83.484999999999999</v>
      </c>
    </row>
    <row r="44" spans="2:11" ht="15.6" x14ac:dyDescent="0.25">
      <c r="B44" s="18" t="s">
        <v>44</v>
      </c>
      <c r="C44" s="34">
        <v>34</v>
      </c>
      <c r="D44" s="34">
        <v>3</v>
      </c>
      <c r="E44" s="34">
        <v>3</v>
      </c>
      <c r="F44" s="35">
        <v>3</v>
      </c>
      <c r="G44" s="36">
        <v>0.23200000000000001</v>
      </c>
      <c r="H44" s="34">
        <v>3</v>
      </c>
      <c r="I44" s="34">
        <v>3</v>
      </c>
      <c r="J44" s="35">
        <v>3</v>
      </c>
      <c r="K44" s="36">
        <v>0.56499999999999995</v>
      </c>
    </row>
    <row r="45" spans="2:11" ht="15.6" x14ac:dyDescent="0.25">
      <c r="B45" s="18" t="s">
        <v>45</v>
      </c>
      <c r="C45" s="34">
        <v>43</v>
      </c>
      <c r="D45" s="34">
        <v>4</v>
      </c>
      <c r="E45" s="34">
        <v>4</v>
      </c>
      <c r="F45" s="35">
        <v>4</v>
      </c>
      <c r="G45" s="36">
        <v>0.65300000000000002</v>
      </c>
      <c r="H45" s="34">
        <v>4</v>
      </c>
      <c r="I45" s="34">
        <v>4</v>
      </c>
      <c r="J45" s="35">
        <v>4</v>
      </c>
      <c r="K45" s="36">
        <v>1.296</v>
      </c>
    </row>
    <row r="46" spans="2:11" ht="15.6" x14ac:dyDescent="0.25">
      <c r="B46" s="18" t="s">
        <v>46</v>
      </c>
      <c r="C46" s="34">
        <v>72</v>
      </c>
      <c r="D46" s="34">
        <v>1</v>
      </c>
      <c r="E46" s="34">
        <v>1</v>
      </c>
      <c r="F46" s="35">
        <v>1</v>
      </c>
      <c r="G46" s="36">
        <v>4.6989999999999998</v>
      </c>
      <c r="H46" s="34">
        <v>1</v>
      </c>
      <c r="I46" s="34">
        <v>1</v>
      </c>
      <c r="J46" s="35">
        <v>1</v>
      </c>
      <c r="K46" s="36">
        <v>1.706</v>
      </c>
    </row>
    <row r="47" spans="2:11" ht="15.6" x14ac:dyDescent="0.25">
      <c r="B47" s="18" t="s">
        <v>47</v>
      </c>
      <c r="C47" s="34">
        <v>87</v>
      </c>
      <c r="D47" s="34">
        <v>2</v>
      </c>
      <c r="E47" s="34">
        <v>2</v>
      </c>
      <c r="F47" s="35">
        <v>2</v>
      </c>
      <c r="G47" s="36">
        <v>4.8150000000000004</v>
      </c>
      <c r="H47" s="34">
        <v>2</v>
      </c>
      <c r="I47" s="34">
        <v>2</v>
      </c>
      <c r="J47" s="35">
        <v>2</v>
      </c>
      <c r="K47" s="36">
        <v>2.7989999999999999</v>
      </c>
    </row>
    <row r="48" spans="2:11" ht="15.6" x14ac:dyDescent="0.25">
      <c r="B48" s="18" t="s">
        <v>48</v>
      </c>
      <c r="C48" s="34">
        <v>99</v>
      </c>
      <c r="D48" s="34">
        <v>3</v>
      </c>
      <c r="E48" s="34">
        <v>3</v>
      </c>
      <c r="F48" s="35">
        <v>3</v>
      </c>
      <c r="G48" s="36">
        <v>10.238</v>
      </c>
      <c r="H48" s="34">
        <v>3</v>
      </c>
      <c r="I48" s="34">
        <v>3</v>
      </c>
      <c r="J48" s="35">
        <v>3</v>
      </c>
      <c r="K48" s="36">
        <v>7.6749999999999998</v>
      </c>
    </row>
    <row r="49" spans="2:11" ht="15.6" x14ac:dyDescent="0.25">
      <c r="B49" s="18" t="s">
        <v>49</v>
      </c>
      <c r="C49" s="34">
        <v>160</v>
      </c>
      <c r="D49" s="34">
        <v>1</v>
      </c>
      <c r="E49" s="34">
        <v>1</v>
      </c>
      <c r="F49" s="35">
        <v>1</v>
      </c>
      <c r="G49" s="36">
        <v>52.445</v>
      </c>
      <c r="H49" s="34">
        <v>1</v>
      </c>
      <c r="I49" s="34">
        <v>1</v>
      </c>
      <c r="J49" s="35">
        <v>1</v>
      </c>
      <c r="K49" s="36">
        <v>11.156000000000001</v>
      </c>
    </row>
    <row r="50" spans="2:11" ht="15.6" x14ac:dyDescent="0.25">
      <c r="B50" s="18" t="s">
        <v>50</v>
      </c>
      <c r="C50" s="34">
        <v>158</v>
      </c>
      <c r="D50" s="34">
        <v>2</v>
      </c>
      <c r="E50" s="34">
        <v>2</v>
      </c>
      <c r="F50" s="35">
        <v>2</v>
      </c>
      <c r="G50" s="36">
        <v>14.234999999999999</v>
      </c>
      <c r="H50" s="34">
        <v>2</v>
      </c>
      <c r="I50" s="34">
        <v>2</v>
      </c>
      <c r="J50" s="35">
        <v>2</v>
      </c>
      <c r="K50" s="36">
        <v>15.677</v>
      </c>
    </row>
    <row r="51" spans="2:11" ht="15.6" x14ac:dyDescent="0.25">
      <c r="B51" s="18" t="s">
        <v>51</v>
      </c>
      <c r="C51" s="34">
        <v>192</v>
      </c>
      <c r="D51" s="34">
        <v>1</v>
      </c>
      <c r="E51" s="34">
        <v>2</v>
      </c>
      <c r="F51" s="35">
        <v>1.3</v>
      </c>
      <c r="G51" s="36">
        <v>135.80699999999999</v>
      </c>
      <c r="H51" s="34">
        <v>2</v>
      </c>
      <c r="I51" s="34">
        <v>2</v>
      </c>
      <c r="J51" s="35">
        <v>2</v>
      </c>
      <c r="K51" s="36">
        <v>24.423999999999999</v>
      </c>
    </row>
    <row r="52" spans="2:11" ht="15.6" x14ac:dyDescent="0.25">
      <c r="B52" s="18" t="s">
        <v>52</v>
      </c>
      <c r="C52" s="34">
        <v>10</v>
      </c>
      <c r="D52" s="34">
        <v>40</v>
      </c>
      <c r="E52" s="34">
        <v>40</v>
      </c>
      <c r="F52" s="35">
        <v>40</v>
      </c>
      <c r="G52" s="36">
        <v>2E-3</v>
      </c>
      <c r="H52" s="34">
        <v>40</v>
      </c>
      <c r="I52" s="34">
        <v>40</v>
      </c>
      <c r="J52" s="35">
        <v>40</v>
      </c>
      <c r="K52" s="36">
        <v>0</v>
      </c>
    </row>
    <row r="53" spans="2:11" ht="15.6" x14ac:dyDescent="0.25">
      <c r="B53" s="18" t="s">
        <v>53</v>
      </c>
      <c r="C53" s="34">
        <v>7</v>
      </c>
      <c r="D53" s="34">
        <v>60</v>
      </c>
      <c r="E53" s="34">
        <v>60</v>
      </c>
      <c r="F53" s="35">
        <v>60</v>
      </c>
      <c r="G53" s="36">
        <v>2.5999999999999999E-2</v>
      </c>
      <c r="H53" s="34">
        <v>60</v>
      </c>
      <c r="I53" s="34">
        <v>60</v>
      </c>
      <c r="J53" s="35">
        <v>60</v>
      </c>
      <c r="K53" s="36">
        <v>0</v>
      </c>
    </row>
    <row r="54" spans="2:11" ht="15.6" x14ac:dyDescent="0.25">
      <c r="B54" s="18" t="s">
        <v>54</v>
      </c>
      <c r="C54" s="34">
        <v>24</v>
      </c>
      <c r="D54" s="34">
        <v>80</v>
      </c>
      <c r="E54" s="34">
        <v>80</v>
      </c>
      <c r="F54" s="35">
        <v>80</v>
      </c>
      <c r="G54" s="36">
        <v>1.2999999999999999E-2</v>
      </c>
      <c r="H54" s="34">
        <v>80</v>
      </c>
      <c r="I54" s="34">
        <v>80</v>
      </c>
      <c r="J54" s="35">
        <v>80</v>
      </c>
      <c r="K54" s="36">
        <v>0</v>
      </c>
    </row>
    <row r="55" spans="2:11" ht="15.6" x14ac:dyDescent="0.25">
      <c r="B55" s="18" t="s">
        <v>55</v>
      </c>
      <c r="C55" s="34">
        <v>27</v>
      </c>
      <c r="D55" s="34">
        <v>100</v>
      </c>
      <c r="E55" s="34">
        <v>100</v>
      </c>
      <c r="F55" s="35">
        <v>100</v>
      </c>
      <c r="G55" s="36">
        <v>0.33800000000000002</v>
      </c>
      <c r="H55" s="34">
        <v>100</v>
      </c>
      <c r="I55" s="34">
        <v>100</v>
      </c>
      <c r="J55" s="35">
        <v>100</v>
      </c>
      <c r="K55" s="36">
        <v>0</v>
      </c>
    </row>
    <row r="56" spans="2:11" ht="15.6" x14ac:dyDescent="0.25">
      <c r="B56" s="18" t="s">
        <v>56</v>
      </c>
      <c r="C56" s="34">
        <v>15</v>
      </c>
      <c r="D56" s="34">
        <v>140</v>
      </c>
      <c r="E56" s="34">
        <v>140</v>
      </c>
      <c r="F56" s="35">
        <v>140</v>
      </c>
      <c r="G56" s="36">
        <v>0.13500000000000001</v>
      </c>
      <c r="H56" s="34">
        <v>140</v>
      </c>
      <c r="I56" s="34">
        <v>140</v>
      </c>
      <c r="J56" s="35">
        <v>140</v>
      </c>
      <c r="K56" s="36">
        <v>0</v>
      </c>
    </row>
    <row r="57" spans="2:11" ht="15.6" x14ac:dyDescent="0.25">
      <c r="B57" s="18" t="s">
        <v>57</v>
      </c>
      <c r="C57" s="34">
        <v>45</v>
      </c>
      <c r="D57" s="34">
        <v>173</v>
      </c>
      <c r="E57" s="34">
        <v>173</v>
      </c>
      <c r="F57" s="35">
        <v>173</v>
      </c>
      <c r="G57" s="36">
        <v>5.3129999999999997</v>
      </c>
      <c r="H57" s="34">
        <v>173</v>
      </c>
      <c r="I57" s="34">
        <v>173</v>
      </c>
      <c r="J57" s="35">
        <v>173</v>
      </c>
      <c r="K57" s="36">
        <v>20.161999999999999</v>
      </c>
    </row>
    <row r="58" spans="2:11" ht="15.6" x14ac:dyDescent="0.25">
      <c r="B58" s="18" t="s">
        <v>58</v>
      </c>
      <c r="C58" s="34">
        <v>38</v>
      </c>
      <c r="D58" s="34">
        <v>192</v>
      </c>
      <c r="E58" s="34">
        <v>192</v>
      </c>
      <c r="F58" s="35">
        <v>192</v>
      </c>
      <c r="G58" s="36">
        <v>5.3540000000000001</v>
      </c>
      <c r="H58" s="34">
        <v>192</v>
      </c>
      <c r="I58" s="34">
        <v>192</v>
      </c>
      <c r="J58" s="35">
        <v>192</v>
      </c>
      <c r="K58" s="36">
        <v>17.722000000000001</v>
      </c>
    </row>
    <row r="59" spans="2:11" ht="15.6" x14ac:dyDescent="0.25">
      <c r="B59" s="18" t="s">
        <v>59</v>
      </c>
      <c r="C59" s="34">
        <v>48</v>
      </c>
      <c r="D59" s="34">
        <v>36</v>
      </c>
      <c r="E59" s="34">
        <v>38</v>
      </c>
      <c r="F59" s="35">
        <v>37</v>
      </c>
      <c r="G59" s="36">
        <v>20.661000000000001</v>
      </c>
      <c r="H59" s="34">
        <v>38</v>
      </c>
      <c r="I59" s="34">
        <v>38</v>
      </c>
      <c r="J59" s="35">
        <v>38</v>
      </c>
      <c r="K59" s="36">
        <v>32.573999999999998</v>
      </c>
    </row>
    <row r="60" spans="2:11" ht="15.6" x14ac:dyDescent="0.25">
      <c r="B60" s="18" t="s">
        <v>60</v>
      </c>
      <c r="C60" s="34">
        <v>63</v>
      </c>
      <c r="D60" s="34">
        <v>28</v>
      </c>
      <c r="E60" s="34">
        <v>31</v>
      </c>
      <c r="F60" s="35">
        <v>29.4</v>
      </c>
      <c r="G60" s="36">
        <v>36.652000000000001</v>
      </c>
      <c r="H60" s="34">
        <v>31</v>
      </c>
      <c r="I60" s="34">
        <v>31</v>
      </c>
      <c r="J60" s="35">
        <v>31</v>
      </c>
      <c r="K60" s="36">
        <v>59.481999999999999</v>
      </c>
    </row>
    <row r="61" spans="2:11" ht="15.6" x14ac:dyDescent="0.25">
      <c r="B61" s="18" t="s">
        <v>61</v>
      </c>
      <c r="C61" s="34">
        <v>86</v>
      </c>
      <c r="D61" s="34">
        <v>21</v>
      </c>
      <c r="E61" s="34">
        <v>22</v>
      </c>
      <c r="F61" s="35">
        <v>21.3</v>
      </c>
      <c r="G61" s="36">
        <v>104.645</v>
      </c>
      <c r="H61" s="34">
        <v>22</v>
      </c>
      <c r="I61" s="34">
        <v>23</v>
      </c>
      <c r="J61" s="35">
        <v>22.3</v>
      </c>
      <c r="K61" s="36">
        <v>86.88</v>
      </c>
    </row>
    <row r="62" spans="2:11" ht="15.6" x14ac:dyDescent="0.25">
      <c r="B62" s="18" t="s">
        <v>62</v>
      </c>
      <c r="C62" s="34">
        <v>22</v>
      </c>
      <c r="D62" s="34">
        <v>39</v>
      </c>
      <c r="E62" s="34">
        <v>39</v>
      </c>
      <c r="F62" s="35">
        <v>39</v>
      </c>
      <c r="G62" s="36">
        <v>0.30399999999999999</v>
      </c>
      <c r="H62" s="34">
        <v>39</v>
      </c>
      <c r="I62" s="34">
        <v>39</v>
      </c>
      <c r="J62" s="35">
        <v>39</v>
      </c>
      <c r="K62" s="36">
        <v>0.73</v>
      </c>
    </row>
    <row r="63" spans="2:11" ht="15.6" x14ac:dyDescent="0.25">
      <c r="B63" s="18" t="s">
        <v>63</v>
      </c>
      <c r="C63" s="34">
        <v>25</v>
      </c>
      <c r="D63" s="34">
        <v>60</v>
      </c>
      <c r="E63" s="34">
        <v>60</v>
      </c>
      <c r="F63" s="35">
        <v>60</v>
      </c>
      <c r="G63" s="36">
        <v>8.5999999999999993E-2</v>
      </c>
      <c r="H63" s="34">
        <v>60</v>
      </c>
      <c r="I63" s="34">
        <v>60</v>
      </c>
      <c r="J63" s="35">
        <v>60</v>
      </c>
      <c r="K63" s="36">
        <v>0</v>
      </c>
    </row>
    <row r="64" spans="2:11" ht="15.6" x14ac:dyDescent="0.25">
      <c r="B64" s="18" t="s">
        <v>64</v>
      </c>
      <c r="C64" s="34">
        <v>48</v>
      </c>
      <c r="D64" s="34">
        <v>73</v>
      </c>
      <c r="E64" s="34">
        <v>74</v>
      </c>
      <c r="F64" s="35">
        <v>73.900000000000006</v>
      </c>
      <c r="G64" s="36">
        <v>1.458</v>
      </c>
      <c r="H64" s="34">
        <v>74</v>
      </c>
      <c r="I64" s="34">
        <v>74</v>
      </c>
      <c r="J64" s="35">
        <v>74</v>
      </c>
      <c r="K64" s="36">
        <v>6.0579999999999998</v>
      </c>
    </row>
    <row r="65" spans="2:11" ht="15.6" x14ac:dyDescent="0.25">
      <c r="B65" s="18" t="s">
        <v>65</v>
      </c>
      <c r="C65" s="34">
        <v>57</v>
      </c>
      <c r="D65" s="34">
        <v>86</v>
      </c>
      <c r="E65" s="34">
        <v>86</v>
      </c>
      <c r="F65" s="35">
        <v>86</v>
      </c>
      <c r="G65" s="36">
        <v>2.452</v>
      </c>
      <c r="H65" s="34">
        <v>86</v>
      </c>
      <c r="I65" s="34">
        <v>86</v>
      </c>
      <c r="J65" s="35">
        <v>86</v>
      </c>
      <c r="K65" s="36">
        <v>11.802</v>
      </c>
    </row>
    <row r="66" spans="2:11" ht="15.6" x14ac:dyDescent="0.25">
      <c r="B66" s="18" t="s">
        <v>66</v>
      </c>
      <c r="C66" s="34">
        <v>57</v>
      </c>
      <c r="D66" s="34">
        <v>129</v>
      </c>
      <c r="E66" s="34">
        <v>129</v>
      </c>
      <c r="F66" s="35">
        <v>129</v>
      </c>
      <c r="G66" s="36">
        <v>4.7519999999999998</v>
      </c>
      <c r="H66" s="34">
        <v>129</v>
      </c>
      <c r="I66" s="34">
        <v>129</v>
      </c>
      <c r="J66" s="35">
        <v>129</v>
      </c>
      <c r="K66" s="36">
        <v>23.116</v>
      </c>
    </row>
    <row r="67" spans="2:11" ht="15.6" x14ac:dyDescent="0.25">
      <c r="B67" s="18" t="s">
        <v>67</v>
      </c>
      <c r="C67" s="34">
        <v>99</v>
      </c>
      <c r="D67" s="34">
        <v>126</v>
      </c>
      <c r="E67" s="34">
        <v>126</v>
      </c>
      <c r="F67" s="35">
        <v>126</v>
      </c>
      <c r="G67" s="36">
        <v>18.245000000000001</v>
      </c>
      <c r="H67" s="34">
        <v>126</v>
      </c>
      <c r="I67" s="34">
        <v>126</v>
      </c>
      <c r="J67" s="35">
        <v>126</v>
      </c>
      <c r="K67" s="36">
        <v>70.611999999999995</v>
      </c>
    </row>
    <row r="68" spans="2:11" ht="15.6" x14ac:dyDescent="0.25">
      <c r="B68" s="18" t="s">
        <v>68</v>
      </c>
      <c r="C68" s="34">
        <v>98</v>
      </c>
      <c r="D68" s="34">
        <v>141</v>
      </c>
      <c r="E68" s="34">
        <v>142</v>
      </c>
      <c r="F68" s="35">
        <v>141.6</v>
      </c>
      <c r="G68" s="36">
        <v>16.881</v>
      </c>
      <c r="H68" s="34">
        <v>142</v>
      </c>
      <c r="I68" s="34">
        <v>142</v>
      </c>
      <c r="J68" s="35">
        <v>142</v>
      </c>
      <c r="K68" s="36">
        <v>95.369</v>
      </c>
    </row>
    <row r="69" spans="2:11" ht="15.6" x14ac:dyDescent="0.25">
      <c r="B69" s="18" t="s">
        <v>69</v>
      </c>
      <c r="C69" s="34">
        <v>120</v>
      </c>
      <c r="D69" s="34">
        <v>10</v>
      </c>
      <c r="E69" s="34">
        <v>12</v>
      </c>
      <c r="F69" s="35">
        <v>11.2</v>
      </c>
      <c r="G69" s="36">
        <v>118.233</v>
      </c>
      <c r="H69" s="34">
        <v>11</v>
      </c>
      <c r="I69" s="34">
        <v>12</v>
      </c>
      <c r="J69" s="35">
        <v>11.1</v>
      </c>
      <c r="K69" s="36">
        <v>71.656000000000006</v>
      </c>
    </row>
    <row r="70" spans="2:11" ht="15.6" x14ac:dyDescent="0.25">
      <c r="B70" s="18" t="s">
        <v>70</v>
      </c>
      <c r="C70" s="34">
        <v>147</v>
      </c>
      <c r="D70" s="34">
        <v>9</v>
      </c>
      <c r="E70" s="34">
        <v>10</v>
      </c>
      <c r="F70" s="35">
        <v>9.1</v>
      </c>
      <c r="G70" s="36">
        <v>149.55000000000001</v>
      </c>
      <c r="H70" s="34">
        <v>10</v>
      </c>
      <c r="I70" s="34">
        <v>10</v>
      </c>
      <c r="J70" s="35">
        <v>10</v>
      </c>
      <c r="K70" s="36">
        <v>97.183999999999997</v>
      </c>
    </row>
    <row r="71" spans="2:11" ht="15.6" x14ac:dyDescent="0.25">
      <c r="B71" s="18" t="s">
        <v>71</v>
      </c>
      <c r="C71" s="34">
        <v>176</v>
      </c>
      <c r="D71" s="34">
        <v>7</v>
      </c>
      <c r="E71" s="34">
        <v>8</v>
      </c>
      <c r="F71" s="35">
        <v>7.7</v>
      </c>
      <c r="G71" s="36">
        <v>185.358</v>
      </c>
      <c r="H71" s="34">
        <v>7</v>
      </c>
      <c r="I71" s="34">
        <v>7</v>
      </c>
      <c r="J71" s="35">
        <v>7</v>
      </c>
      <c r="K71" s="36">
        <v>91.667000000000002</v>
      </c>
    </row>
    <row r="72" spans="2:11" ht="15.6" x14ac:dyDescent="0.25">
      <c r="B72" s="18" t="s">
        <v>72</v>
      </c>
      <c r="C72" s="34">
        <v>34</v>
      </c>
      <c r="D72" s="34">
        <v>32</v>
      </c>
      <c r="E72" s="34">
        <v>32</v>
      </c>
      <c r="F72" s="35">
        <v>32</v>
      </c>
      <c r="G72" s="36">
        <v>0.33600000000000002</v>
      </c>
      <c r="H72" s="34">
        <v>32</v>
      </c>
      <c r="I72" s="34">
        <v>32</v>
      </c>
      <c r="J72" s="35">
        <v>32</v>
      </c>
      <c r="K72" s="36">
        <v>1.0629999999999999</v>
      </c>
    </row>
    <row r="73" spans="2:11" ht="15.6" x14ac:dyDescent="0.25">
      <c r="B73" s="18" t="s">
        <v>73</v>
      </c>
      <c r="C73" s="34">
        <v>43</v>
      </c>
      <c r="D73" s="34">
        <v>53</v>
      </c>
      <c r="E73" s="34">
        <v>53</v>
      </c>
      <c r="F73" s="35">
        <v>53</v>
      </c>
      <c r="G73" s="36">
        <v>0.83</v>
      </c>
      <c r="H73" s="34">
        <v>53</v>
      </c>
      <c r="I73" s="34">
        <v>53</v>
      </c>
      <c r="J73" s="35">
        <v>53</v>
      </c>
      <c r="K73" s="36">
        <v>2.81</v>
      </c>
    </row>
    <row r="74" spans="2:11" ht="15.6" x14ac:dyDescent="0.25">
      <c r="B74" s="18" t="s">
        <v>74</v>
      </c>
      <c r="C74" s="34">
        <v>72</v>
      </c>
      <c r="D74" s="34">
        <v>50</v>
      </c>
      <c r="E74" s="34">
        <v>50</v>
      </c>
      <c r="F74" s="35">
        <v>50</v>
      </c>
      <c r="G74" s="36">
        <v>2.3380000000000001</v>
      </c>
      <c r="H74" s="34">
        <v>50</v>
      </c>
      <c r="I74" s="34">
        <v>50</v>
      </c>
      <c r="J74" s="35">
        <v>50</v>
      </c>
      <c r="K74" s="36">
        <v>7.8789999999999996</v>
      </c>
    </row>
    <row r="75" spans="2:11" ht="15.6" x14ac:dyDescent="0.25">
      <c r="B75" s="18" t="s">
        <v>75</v>
      </c>
      <c r="C75" s="34">
        <v>87</v>
      </c>
      <c r="D75" s="34">
        <v>57</v>
      </c>
      <c r="E75" s="34">
        <v>57</v>
      </c>
      <c r="F75" s="35">
        <v>57</v>
      </c>
      <c r="G75" s="36">
        <v>2.331</v>
      </c>
      <c r="H75" s="34">
        <v>57</v>
      </c>
      <c r="I75" s="34">
        <v>57</v>
      </c>
      <c r="J75" s="35">
        <v>57</v>
      </c>
      <c r="K75" s="36">
        <v>15.558999999999999</v>
      </c>
    </row>
    <row r="76" spans="2:11" ht="15.6" x14ac:dyDescent="0.25">
      <c r="B76" s="18" t="s">
        <v>76</v>
      </c>
      <c r="C76" s="34">
        <v>99</v>
      </c>
      <c r="D76" s="34">
        <v>92</v>
      </c>
      <c r="E76" s="34">
        <v>92</v>
      </c>
      <c r="F76" s="35">
        <v>92</v>
      </c>
      <c r="G76" s="36">
        <v>6.8860000000000001</v>
      </c>
      <c r="H76" s="34">
        <v>92</v>
      </c>
      <c r="I76" s="34">
        <v>92</v>
      </c>
      <c r="J76" s="35">
        <v>92</v>
      </c>
      <c r="K76" s="36">
        <v>37.597999999999999</v>
      </c>
    </row>
    <row r="77" spans="2:11" ht="15.6" x14ac:dyDescent="0.25">
      <c r="B77" s="18" t="s">
        <v>77</v>
      </c>
      <c r="C77" s="34">
        <v>160</v>
      </c>
      <c r="D77" s="34">
        <v>58</v>
      </c>
      <c r="E77" s="34">
        <v>58</v>
      </c>
      <c r="F77" s="35">
        <v>58</v>
      </c>
      <c r="G77" s="36">
        <v>13.625999999999999</v>
      </c>
      <c r="H77" s="34">
        <v>58</v>
      </c>
      <c r="I77" s="34">
        <v>58</v>
      </c>
      <c r="J77" s="35">
        <v>58</v>
      </c>
      <c r="K77" s="36">
        <v>99.858000000000004</v>
      </c>
    </row>
    <row r="78" spans="2:11" ht="15.6" x14ac:dyDescent="0.25">
      <c r="B78" s="18" t="s">
        <v>78</v>
      </c>
      <c r="C78" s="34">
        <v>158</v>
      </c>
      <c r="D78" s="34">
        <v>81</v>
      </c>
      <c r="E78" s="34">
        <v>81</v>
      </c>
      <c r="F78" s="35">
        <v>81</v>
      </c>
      <c r="G78" s="36">
        <v>22.759</v>
      </c>
      <c r="H78" s="34">
        <v>81</v>
      </c>
      <c r="I78" s="34">
        <v>81</v>
      </c>
      <c r="J78" s="35">
        <v>81</v>
      </c>
      <c r="K78" s="36">
        <v>130.75200000000001</v>
      </c>
    </row>
    <row r="79" spans="2:11" ht="15.6" x14ac:dyDescent="0.25">
      <c r="B79" s="18" t="s">
        <v>79</v>
      </c>
      <c r="C79" s="34">
        <v>192</v>
      </c>
      <c r="D79" s="34">
        <v>3</v>
      </c>
      <c r="E79" s="34">
        <v>4</v>
      </c>
      <c r="F79" s="35">
        <v>3.2</v>
      </c>
      <c r="G79" s="36">
        <v>55.487000000000002</v>
      </c>
      <c r="H79" s="34">
        <v>3</v>
      </c>
      <c r="I79" s="34">
        <v>3</v>
      </c>
      <c r="J79" s="35">
        <v>3</v>
      </c>
      <c r="K79" s="36">
        <v>25.297000000000001</v>
      </c>
    </row>
    <row r="80" spans="2:11" ht="15.6" x14ac:dyDescent="0.25">
      <c r="B80" s="18" t="s">
        <v>80</v>
      </c>
      <c r="C80" s="34">
        <v>231</v>
      </c>
      <c r="D80" s="34">
        <v>2</v>
      </c>
      <c r="E80" s="34">
        <v>3</v>
      </c>
      <c r="F80" s="35">
        <v>2.6</v>
      </c>
      <c r="G80" s="36">
        <v>123.67400000000001</v>
      </c>
      <c r="H80" s="34">
        <v>3</v>
      </c>
      <c r="I80" s="34">
        <v>3</v>
      </c>
      <c r="J80" s="35">
        <v>3</v>
      </c>
      <c r="K80" s="36">
        <v>37.024999999999999</v>
      </c>
    </row>
    <row r="81" spans="2:11" ht="15.6" x14ac:dyDescent="0.25">
      <c r="B81" s="18" t="s">
        <v>81</v>
      </c>
      <c r="C81" s="34">
        <v>266</v>
      </c>
      <c r="D81" s="34">
        <v>1</v>
      </c>
      <c r="E81" s="34">
        <v>2</v>
      </c>
      <c r="F81" s="35">
        <v>1.8</v>
      </c>
      <c r="G81" s="36">
        <v>89.909000000000006</v>
      </c>
      <c r="H81" s="34">
        <v>2</v>
      </c>
      <c r="I81" s="34">
        <v>2</v>
      </c>
      <c r="J81" s="35">
        <v>2</v>
      </c>
      <c r="K81" s="36">
        <v>41.465000000000003</v>
      </c>
    </row>
  </sheetData>
  <mergeCells count="3">
    <mergeCell ref="B1:K1"/>
    <mergeCell ref="H2:K2"/>
    <mergeCell ref="D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L84"/>
  <sheetViews>
    <sheetView topLeftCell="A41" workbookViewId="0">
      <selection activeCell="B81" sqref="B81:K81"/>
    </sheetView>
  </sheetViews>
  <sheetFormatPr baseColWidth="10" defaultColWidth="8.88671875" defaultRowHeight="13.2" x14ac:dyDescent="0.25"/>
  <cols>
    <col min="2" max="2" width="17.6640625" bestFit="1" customWidth="1"/>
    <col min="3" max="3" width="9.77734375" bestFit="1" customWidth="1"/>
    <col min="4" max="4" width="7.109375" bestFit="1" customWidth="1"/>
    <col min="5" max="6" width="8.44140625" bestFit="1" customWidth="1"/>
    <col min="7" max="7" width="9.77734375" customWidth="1"/>
    <col min="8" max="8" width="7.109375" bestFit="1" customWidth="1"/>
    <col min="9" max="11" width="9.77734375" bestFit="1" customWidth="1"/>
    <col min="12" max="12" width="2.6640625" customWidth="1"/>
  </cols>
  <sheetData>
    <row r="1" spans="2:12" ht="15.6" x14ac:dyDescent="0.25">
      <c r="B1" s="42" t="s">
        <v>106</v>
      </c>
      <c r="C1" s="42"/>
      <c r="D1" s="42"/>
      <c r="E1" s="42"/>
      <c r="F1" s="42"/>
      <c r="G1" s="42"/>
      <c r="H1" s="42"/>
      <c r="I1" s="42"/>
      <c r="J1" s="42"/>
      <c r="K1" s="42"/>
      <c r="L1" s="7"/>
    </row>
    <row r="2" spans="2:12" ht="15.6" x14ac:dyDescent="0.25">
      <c r="B2" s="8" t="s">
        <v>0</v>
      </c>
      <c r="C2" s="9" t="s">
        <v>1</v>
      </c>
      <c r="D2" s="39" t="s">
        <v>2</v>
      </c>
      <c r="E2" s="40"/>
      <c r="F2" s="40"/>
      <c r="G2" s="41"/>
      <c r="H2" s="39" t="s">
        <v>3</v>
      </c>
      <c r="I2" s="40"/>
      <c r="J2" s="40"/>
      <c r="K2" s="41"/>
      <c r="L2" s="6"/>
    </row>
    <row r="3" spans="2:12" ht="18" x14ac:dyDescent="0.25">
      <c r="B3" s="5"/>
      <c r="C3" s="5"/>
      <c r="D3" s="10" t="s">
        <v>165</v>
      </c>
      <c r="E3" s="11" t="s">
        <v>166</v>
      </c>
      <c r="F3" s="12" t="s">
        <v>167</v>
      </c>
      <c r="G3" s="13" t="s">
        <v>168</v>
      </c>
      <c r="H3" s="10" t="s">
        <v>165</v>
      </c>
      <c r="I3" s="14" t="s">
        <v>166</v>
      </c>
      <c r="J3" s="15" t="s">
        <v>169</v>
      </c>
      <c r="K3" s="16" t="s">
        <v>164</v>
      </c>
      <c r="L3" s="6"/>
    </row>
    <row r="4" spans="2:12" ht="15.6" x14ac:dyDescent="0.25">
      <c r="B4" s="17" t="s">
        <v>83</v>
      </c>
      <c r="C4" s="30">
        <v>11</v>
      </c>
      <c r="D4" s="30">
        <v>3</v>
      </c>
      <c r="E4" s="30">
        <v>3</v>
      </c>
      <c r="F4" s="30">
        <v>3</v>
      </c>
      <c r="G4" s="30">
        <v>0.23100000000000001</v>
      </c>
      <c r="H4" s="30">
        <v>3</v>
      </c>
      <c r="I4" s="30">
        <v>3</v>
      </c>
      <c r="J4" s="30">
        <v>3</v>
      </c>
      <c r="K4" s="30">
        <v>0.35599999999999998</v>
      </c>
      <c r="L4" s="6"/>
    </row>
    <row r="5" spans="2:12" ht="15.6" x14ac:dyDescent="0.25">
      <c r="B5" s="17" t="s">
        <v>84</v>
      </c>
      <c r="C5" s="30">
        <v>10</v>
      </c>
      <c r="D5" s="30">
        <v>4</v>
      </c>
      <c r="E5" s="30">
        <v>5</v>
      </c>
      <c r="F5" s="30">
        <v>4.7</v>
      </c>
      <c r="G5" s="30">
        <v>0.115</v>
      </c>
      <c r="H5" s="30">
        <v>5</v>
      </c>
      <c r="I5" s="30">
        <v>5</v>
      </c>
      <c r="J5" s="30">
        <v>5</v>
      </c>
      <c r="K5" s="30">
        <v>0.57799999999999996</v>
      </c>
      <c r="L5" s="6"/>
    </row>
    <row r="6" spans="2:12" ht="15.6" x14ac:dyDescent="0.25">
      <c r="B6" s="17" t="s">
        <v>85</v>
      </c>
      <c r="C6" s="30">
        <v>24</v>
      </c>
      <c r="D6" s="30">
        <v>2</v>
      </c>
      <c r="E6" s="30">
        <v>2</v>
      </c>
      <c r="F6" s="30">
        <v>2</v>
      </c>
      <c r="G6" s="30">
        <v>2.9550000000000001</v>
      </c>
      <c r="H6" s="30">
        <v>3</v>
      </c>
      <c r="I6" s="30">
        <v>3</v>
      </c>
      <c r="J6" s="30">
        <v>3</v>
      </c>
      <c r="K6" s="30">
        <v>1.587</v>
      </c>
      <c r="L6" s="6"/>
    </row>
    <row r="7" spans="2:12" ht="15.6" x14ac:dyDescent="0.25">
      <c r="B7" s="17" t="s">
        <v>86</v>
      </c>
      <c r="C7" s="30">
        <v>20</v>
      </c>
      <c r="D7" s="30">
        <v>3</v>
      </c>
      <c r="E7" s="30">
        <v>3</v>
      </c>
      <c r="F7" s="30">
        <v>3</v>
      </c>
      <c r="G7" s="30">
        <v>3.4649999999999999</v>
      </c>
      <c r="H7" s="30">
        <v>3</v>
      </c>
      <c r="I7" s="30">
        <v>3</v>
      </c>
      <c r="J7" s="30">
        <v>3</v>
      </c>
      <c r="K7" s="30">
        <v>1.6859999999999999</v>
      </c>
      <c r="L7" s="6"/>
    </row>
    <row r="8" spans="2:12" ht="15.6" x14ac:dyDescent="0.25">
      <c r="B8" s="17" t="s">
        <v>87</v>
      </c>
      <c r="C8" s="30">
        <v>17</v>
      </c>
      <c r="D8" s="30">
        <v>5</v>
      </c>
      <c r="E8" s="30">
        <v>5</v>
      </c>
      <c r="F8" s="30">
        <v>5</v>
      </c>
      <c r="G8" s="30">
        <v>4.6879999999999997</v>
      </c>
      <c r="H8" s="30">
        <v>5</v>
      </c>
      <c r="I8" s="30">
        <v>6</v>
      </c>
      <c r="J8" s="30">
        <v>5.7</v>
      </c>
      <c r="K8" s="30">
        <v>1.9219999999999999</v>
      </c>
      <c r="L8" s="6"/>
    </row>
    <row r="9" spans="2:12" ht="15.6" x14ac:dyDescent="0.25">
      <c r="B9" s="17" t="s">
        <v>88</v>
      </c>
      <c r="C9" s="30">
        <v>24</v>
      </c>
      <c r="D9" s="30">
        <v>4</v>
      </c>
      <c r="E9" s="30">
        <v>4</v>
      </c>
      <c r="F9" s="30">
        <v>4</v>
      </c>
      <c r="G9" s="30">
        <v>5.915</v>
      </c>
      <c r="H9" s="30">
        <v>4</v>
      </c>
      <c r="I9" s="30">
        <v>5</v>
      </c>
      <c r="J9" s="30">
        <v>4.5999999999999996</v>
      </c>
      <c r="K9" s="30">
        <v>3.7549999999999999</v>
      </c>
      <c r="L9" s="6"/>
    </row>
    <row r="10" spans="2:12" ht="15.6" x14ac:dyDescent="0.25">
      <c r="B10" s="17" t="s">
        <v>89</v>
      </c>
      <c r="C10" s="30">
        <v>55</v>
      </c>
      <c r="D10" s="30">
        <v>2</v>
      </c>
      <c r="E10" s="30">
        <v>2</v>
      </c>
      <c r="F10" s="30">
        <v>2</v>
      </c>
      <c r="G10" s="30">
        <v>49.256</v>
      </c>
      <c r="H10" s="30">
        <v>2</v>
      </c>
      <c r="I10" s="30">
        <v>2</v>
      </c>
      <c r="J10" s="30">
        <v>2</v>
      </c>
      <c r="K10" s="30">
        <v>14.93</v>
      </c>
      <c r="L10" s="6"/>
    </row>
    <row r="11" spans="2:12" ht="15.6" x14ac:dyDescent="0.25">
      <c r="B11" s="17" t="s">
        <v>90</v>
      </c>
      <c r="C11" s="30">
        <v>27</v>
      </c>
      <c r="D11" s="30">
        <v>4</v>
      </c>
      <c r="E11" s="30">
        <v>5</v>
      </c>
      <c r="F11" s="30">
        <v>4.8</v>
      </c>
      <c r="G11" s="30">
        <v>17.391999999999999</v>
      </c>
      <c r="H11" s="30">
        <v>5</v>
      </c>
      <c r="I11" s="30">
        <v>5</v>
      </c>
      <c r="J11" s="30">
        <v>5</v>
      </c>
      <c r="K11" s="30">
        <v>6.1829999999999998</v>
      </c>
      <c r="L11" s="6"/>
    </row>
    <row r="12" spans="2:12" ht="15.6" x14ac:dyDescent="0.25">
      <c r="B12" s="17" t="s">
        <v>91</v>
      </c>
      <c r="C12" s="30">
        <v>35</v>
      </c>
      <c r="D12" s="30">
        <v>4</v>
      </c>
      <c r="E12" s="30">
        <v>4</v>
      </c>
      <c r="F12" s="30">
        <v>4</v>
      </c>
      <c r="G12" s="30">
        <v>12.547000000000001</v>
      </c>
      <c r="H12" s="30">
        <v>4</v>
      </c>
      <c r="I12" s="30">
        <v>4</v>
      </c>
      <c r="J12" s="30">
        <v>4</v>
      </c>
      <c r="K12" s="30">
        <v>11.401</v>
      </c>
      <c r="L12" s="6"/>
    </row>
    <row r="13" spans="2:12" ht="15.6" x14ac:dyDescent="0.25">
      <c r="B13" s="17" t="s">
        <v>92</v>
      </c>
      <c r="C13" s="30">
        <v>68</v>
      </c>
      <c r="D13" s="30">
        <v>2</v>
      </c>
      <c r="E13" s="30">
        <v>2</v>
      </c>
      <c r="F13" s="30">
        <v>2</v>
      </c>
      <c r="G13" s="30">
        <v>156.30799999999999</v>
      </c>
      <c r="H13" s="30">
        <v>3</v>
      </c>
      <c r="I13" s="30">
        <v>3</v>
      </c>
      <c r="J13" s="30">
        <v>3</v>
      </c>
      <c r="K13" s="30">
        <v>36.564999999999998</v>
      </c>
      <c r="L13" s="6"/>
    </row>
    <row r="14" spans="2:12" ht="15.6" x14ac:dyDescent="0.25">
      <c r="B14" s="17" t="s">
        <v>93</v>
      </c>
      <c r="C14" s="30">
        <v>23</v>
      </c>
      <c r="D14" s="30">
        <v>1</v>
      </c>
      <c r="E14" s="30">
        <v>1</v>
      </c>
      <c r="F14" s="30">
        <v>1</v>
      </c>
      <c r="G14" s="30">
        <v>1.125</v>
      </c>
      <c r="H14" s="30">
        <v>1</v>
      </c>
      <c r="I14" s="30">
        <v>1</v>
      </c>
      <c r="J14" s="30">
        <v>1</v>
      </c>
      <c r="K14" s="30">
        <v>0.443</v>
      </c>
      <c r="L14" s="6"/>
    </row>
    <row r="15" spans="2:12" ht="15.6" x14ac:dyDescent="0.25">
      <c r="B15" s="17" t="s">
        <v>94</v>
      </c>
      <c r="C15" s="30">
        <v>28</v>
      </c>
      <c r="D15" s="30">
        <v>1</v>
      </c>
      <c r="E15" s="30">
        <v>1</v>
      </c>
      <c r="F15" s="30">
        <v>1</v>
      </c>
      <c r="G15" s="30">
        <v>3.0960000000000001</v>
      </c>
      <c r="H15" s="30">
        <v>1</v>
      </c>
      <c r="I15" s="30">
        <v>1</v>
      </c>
      <c r="J15" s="30">
        <v>1</v>
      </c>
      <c r="K15" s="30">
        <v>1.282</v>
      </c>
      <c r="L15" s="6"/>
    </row>
    <row r="16" spans="2:12" ht="15.6" x14ac:dyDescent="0.25">
      <c r="B16" s="17" t="s">
        <v>95</v>
      </c>
      <c r="C16" s="30">
        <v>48</v>
      </c>
      <c r="D16" s="30">
        <v>1</v>
      </c>
      <c r="E16" s="31">
        <v>1</v>
      </c>
      <c r="F16" s="30">
        <v>1</v>
      </c>
      <c r="G16" s="30">
        <v>8.234</v>
      </c>
      <c r="H16" s="30">
        <v>1</v>
      </c>
      <c r="I16" s="30">
        <v>1</v>
      </c>
      <c r="J16" s="30">
        <v>1</v>
      </c>
      <c r="K16" s="30">
        <v>2.2330000000000001</v>
      </c>
      <c r="L16" s="6"/>
    </row>
    <row r="17" spans="2:12" ht="15.6" x14ac:dyDescent="0.25">
      <c r="B17" s="17" t="s">
        <v>96</v>
      </c>
      <c r="C17" s="30">
        <v>50</v>
      </c>
      <c r="D17" s="30">
        <v>1</v>
      </c>
      <c r="E17" s="30">
        <v>1</v>
      </c>
      <c r="F17" s="30">
        <v>1</v>
      </c>
      <c r="G17" s="30">
        <v>14.827</v>
      </c>
      <c r="H17" s="30">
        <v>1</v>
      </c>
      <c r="I17" s="30">
        <v>1</v>
      </c>
      <c r="J17" s="30">
        <v>1</v>
      </c>
      <c r="K17" s="30">
        <v>5.3479999999999999</v>
      </c>
      <c r="L17" s="6"/>
    </row>
    <row r="18" spans="2:12" ht="15.6" x14ac:dyDescent="0.25">
      <c r="B18" s="17" t="s">
        <v>97</v>
      </c>
      <c r="C18" s="30">
        <v>59</v>
      </c>
      <c r="D18" s="30">
        <v>1</v>
      </c>
      <c r="E18" s="30">
        <v>1</v>
      </c>
      <c r="F18" s="30">
        <v>1</v>
      </c>
      <c r="G18" s="30">
        <v>33.662999999999997</v>
      </c>
      <c r="H18" s="30">
        <v>1</v>
      </c>
      <c r="I18" s="30">
        <v>1</v>
      </c>
      <c r="J18" s="30">
        <v>1</v>
      </c>
      <c r="K18" s="30">
        <v>11.414</v>
      </c>
      <c r="L18" s="6"/>
    </row>
    <row r="19" spans="2:12" ht="15.6" x14ac:dyDescent="0.25">
      <c r="B19" s="17" t="s">
        <v>98</v>
      </c>
      <c r="C19" s="30">
        <v>78</v>
      </c>
      <c r="D19" s="30">
        <v>1</v>
      </c>
      <c r="E19" s="30">
        <v>1</v>
      </c>
      <c r="F19" s="30">
        <v>1</v>
      </c>
      <c r="G19" s="30">
        <v>71.757000000000005</v>
      </c>
      <c r="H19" s="30">
        <v>1</v>
      </c>
      <c r="I19" s="30">
        <v>1</v>
      </c>
      <c r="J19" s="30">
        <v>1</v>
      </c>
      <c r="K19" s="30">
        <v>23.204999999999998</v>
      </c>
      <c r="L19" s="6"/>
    </row>
    <row r="20" spans="2:12" ht="15.6" x14ac:dyDescent="0.25">
      <c r="B20" s="17" t="s">
        <v>99</v>
      </c>
      <c r="C20" s="30">
        <v>115</v>
      </c>
      <c r="D20" s="30">
        <v>1</v>
      </c>
      <c r="E20" s="30">
        <v>1</v>
      </c>
      <c r="F20" s="30">
        <v>1</v>
      </c>
      <c r="G20" s="30">
        <v>114.94799999999999</v>
      </c>
      <c r="H20" s="30">
        <v>1</v>
      </c>
      <c r="I20" s="30">
        <v>1</v>
      </c>
      <c r="J20" s="30">
        <v>1</v>
      </c>
      <c r="K20" s="30">
        <v>27.763000000000002</v>
      </c>
      <c r="L20" s="6"/>
    </row>
    <row r="21" spans="2:12" ht="15.6" x14ac:dyDescent="0.25">
      <c r="B21" s="17" t="s">
        <v>100</v>
      </c>
      <c r="C21" s="30">
        <v>99</v>
      </c>
      <c r="D21" s="30">
        <v>1</v>
      </c>
      <c r="E21" s="30">
        <v>1</v>
      </c>
      <c r="F21" s="30">
        <v>1</v>
      </c>
      <c r="G21" s="30">
        <v>155.114</v>
      </c>
      <c r="H21" s="30">
        <v>1</v>
      </c>
      <c r="I21" s="30">
        <v>1</v>
      </c>
      <c r="J21" s="30">
        <v>1</v>
      </c>
      <c r="K21" s="30">
        <v>49.097999999999999</v>
      </c>
      <c r="L21" s="6"/>
    </row>
    <row r="22" spans="2:12" ht="15.6" x14ac:dyDescent="0.25">
      <c r="B22" s="17" t="s">
        <v>101</v>
      </c>
      <c r="C22" s="30">
        <v>119</v>
      </c>
      <c r="D22" s="30">
        <v>1</v>
      </c>
      <c r="E22" s="30">
        <v>1</v>
      </c>
      <c r="F22" s="30">
        <v>1</v>
      </c>
      <c r="G22" s="30">
        <v>263.09399999999999</v>
      </c>
      <c r="H22" s="30">
        <v>1</v>
      </c>
      <c r="I22" s="30">
        <v>1</v>
      </c>
      <c r="J22" s="30">
        <v>1</v>
      </c>
      <c r="K22" s="30">
        <v>81.575000000000003</v>
      </c>
      <c r="L22" s="6"/>
    </row>
    <row r="23" spans="2:12" ht="15.6" x14ac:dyDescent="0.25">
      <c r="B23" s="17" t="s">
        <v>102</v>
      </c>
      <c r="C23" s="30">
        <v>158</v>
      </c>
      <c r="D23" s="30">
        <v>1</v>
      </c>
      <c r="E23" s="30">
        <v>1</v>
      </c>
      <c r="F23" s="30">
        <v>1</v>
      </c>
      <c r="G23" s="30">
        <v>391.65199999999999</v>
      </c>
      <c r="H23" s="30">
        <v>1</v>
      </c>
      <c r="I23" s="30">
        <v>1</v>
      </c>
      <c r="J23" s="30">
        <v>1</v>
      </c>
      <c r="K23" s="30">
        <v>106.474</v>
      </c>
      <c r="L23" s="6"/>
    </row>
    <row r="24" spans="2:12" ht="15.6" x14ac:dyDescent="0.25">
      <c r="B24" s="17" t="s">
        <v>103</v>
      </c>
      <c r="C24" s="30">
        <v>11</v>
      </c>
      <c r="D24" s="30">
        <v>17</v>
      </c>
      <c r="E24" s="30">
        <v>17</v>
      </c>
      <c r="F24" s="30">
        <v>17</v>
      </c>
      <c r="G24" s="30">
        <v>0.185</v>
      </c>
      <c r="H24" s="30">
        <v>17</v>
      </c>
      <c r="I24" s="30">
        <v>17</v>
      </c>
      <c r="J24" s="30">
        <v>17</v>
      </c>
      <c r="K24" s="30">
        <v>0.46500000000000002</v>
      </c>
      <c r="L24" s="6"/>
    </row>
    <row r="25" spans="2:12" ht="15.6" x14ac:dyDescent="0.25">
      <c r="B25" s="17" t="s">
        <v>104</v>
      </c>
      <c r="C25" s="30">
        <v>10</v>
      </c>
      <c r="D25" s="30">
        <v>25</v>
      </c>
      <c r="E25" s="30">
        <v>25</v>
      </c>
      <c r="F25" s="30">
        <v>25</v>
      </c>
      <c r="G25" s="30">
        <v>0.28599999999999998</v>
      </c>
      <c r="H25" s="30">
        <v>25</v>
      </c>
      <c r="I25" s="30">
        <v>25</v>
      </c>
      <c r="J25" s="30">
        <v>25</v>
      </c>
      <c r="K25" s="30">
        <v>0.71599999999999997</v>
      </c>
      <c r="L25" s="6"/>
    </row>
    <row r="26" spans="2:12" ht="15.6" x14ac:dyDescent="0.25">
      <c r="B26" s="17" t="s">
        <v>105</v>
      </c>
      <c r="C26" s="30">
        <v>24</v>
      </c>
      <c r="D26" s="30">
        <v>14</v>
      </c>
      <c r="E26" s="30">
        <v>15</v>
      </c>
      <c r="F26" s="30">
        <v>14.1</v>
      </c>
      <c r="G26" s="30">
        <v>0.89500000000000002</v>
      </c>
      <c r="H26" s="30">
        <v>14</v>
      </c>
      <c r="I26" s="30">
        <v>15</v>
      </c>
      <c r="J26" s="30">
        <v>14.3</v>
      </c>
      <c r="K26" s="30">
        <v>2.5059999999999998</v>
      </c>
      <c r="L26" s="6"/>
    </row>
    <row r="27" spans="2:12" ht="15.6" x14ac:dyDescent="0.25">
      <c r="B27" s="18" t="s">
        <v>107</v>
      </c>
      <c r="C27" s="30">
        <v>20</v>
      </c>
      <c r="D27" s="30">
        <v>22</v>
      </c>
      <c r="E27" s="30">
        <v>22</v>
      </c>
      <c r="F27" s="30">
        <v>22</v>
      </c>
      <c r="G27" s="30">
        <v>1.401</v>
      </c>
      <c r="H27" s="30">
        <v>22</v>
      </c>
      <c r="I27" s="30">
        <v>22</v>
      </c>
      <c r="J27" s="30">
        <v>22</v>
      </c>
      <c r="K27" s="30">
        <v>2.76</v>
      </c>
    </row>
    <row r="28" spans="2:12" ht="15.6" x14ac:dyDescent="0.25">
      <c r="B28" s="18" t="s">
        <v>108</v>
      </c>
      <c r="C28" s="30">
        <v>17</v>
      </c>
      <c r="D28" s="30">
        <v>31</v>
      </c>
      <c r="E28" s="30">
        <v>31</v>
      </c>
      <c r="F28" s="30">
        <v>31</v>
      </c>
      <c r="G28" s="30">
        <v>1.841</v>
      </c>
      <c r="H28" s="30">
        <v>31</v>
      </c>
      <c r="I28" s="30">
        <v>33</v>
      </c>
      <c r="J28" s="30">
        <v>32</v>
      </c>
      <c r="K28" s="30">
        <v>2.9849999999999999</v>
      </c>
    </row>
    <row r="29" spans="2:12" ht="15.6" x14ac:dyDescent="0.25">
      <c r="B29" s="18" t="s">
        <v>109</v>
      </c>
      <c r="C29" s="30">
        <v>24</v>
      </c>
      <c r="D29" s="30">
        <v>29</v>
      </c>
      <c r="E29" s="30">
        <v>31</v>
      </c>
      <c r="F29" s="30">
        <v>30.1</v>
      </c>
      <c r="G29" s="30">
        <v>4.8940000000000001</v>
      </c>
      <c r="H29" s="30">
        <v>31</v>
      </c>
      <c r="I29" s="30">
        <v>31</v>
      </c>
      <c r="J29" s="30">
        <v>31</v>
      </c>
      <c r="K29" s="30">
        <v>6.6479999999999997</v>
      </c>
    </row>
    <row r="30" spans="2:12" ht="15.6" x14ac:dyDescent="0.25">
      <c r="B30" s="18" t="s">
        <v>110</v>
      </c>
      <c r="C30" s="30">
        <v>55</v>
      </c>
      <c r="D30" s="30">
        <v>12</v>
      </c>
      <c r="E30" s="30">
        <v>13</v>
      </c>
      <c r="F30" s="30">
        <v>12.2</v>
      </c>
      <c r="G30" s="30">
        <v>32.996000000000002</v>
      </c>
      <c r="H30" s="30">
        <v>12</v>
      </c>
      <c r="I30" s="30">
        <v>13</v>
      </c>
      <c r="J30" s="30">
        <v>12.2</v>
      </c>
      <c r="K30" s="30">
        <v>19.292999999999999</v>
      </c>
    </row>
    <row r="31" spans="2:12" ht="15.6" x14ac:dyDescent="0.25">
      <c r="B31" s="18" t="s">
        <v>111</v>
      </c>
      <c r="C31" s="30">
        <v>27</v>
      </c>
      <c r="D31" s="30">
        <v>32</v>
      </c>
      <c r="E31" s="30">
        <v>33</v>
      </c>
      <c r="F31" s="30">
        <v>32.799999999999997</v>
      </c>
      <c r="G31" s="30">
        <v>7.5259999999999998</v>
      </c>
      <c r="H31" s="30">
        <v>33</v>
      </c>
      <c r="I31" s="30">
        <v>33</v>
      </c>
      <c r="J31" s="30">
        <v>33</v>
      </c>
      <c r="K31" s="30">
        <v>11.257999999999999</v>
      </c>
    </row>
    <row r="32" spans="2:12" ht="15.6" x14ac:dyDescent="0.25">
      <c r="B32" s="18" t="s">
        <v>112</v>
      </c>
      <c r="C32" s="30">
        <v>35</v>
      </c>
      <c r="D32" s="30">
        <v>26</v>
      </c>
      <c r="E32" s="30">
        <v>27</v>
      </c>
      <c r="F32" s="30">
        <v>26.7</v>
      </c>
      <c r="G32" s="30">
        <v>20.728999999999999</v>
      </c>
      <c r="H32" s="30">
        <v>27</v>
      </c>
      <c r="I32" s="30">
        <v>30</v>
      </c>
      <c r="J32" s="30">
        <v>29.2</v>
      </c>
      <c r="K32" s="30">
        <v>20.942</v>
      </c>
    </row>
    <row r="33" spans="2:11" ht="15.6" x14ac:dyDescent="0.25">
      <c r="B33" s="18" t="s">
        <v>113</v>
      </c>
      <c r="C33" s="30">
        <v>68</v>
      </c>
      <c r="D33" s="30">
        <v>14</v>
      </c>
      <c r="E33" s="30">
        <v>15</v>
      </c>
      <c r="F33" s="30">
        <v>14.2</v>
      </c>
      <c r="G33" s="30">
        <v>70.747</v>
      </c>
      <c r="H33" s="30">
        <v>14</v>
      </c>
      <c r="I33" s="30">
        <v>14</v>
      </c>
      <c r="J33" s="30">
        <v>14</v>
      </c>
      <c r="K33" s="30">
        <v>43.768000000000001</v>
      </c>
    </row>
    <row r="34" spans="2:11" ht="15.6" x14ac:dyDescent="0.25">
      <c r="B34" s="18" t="s">
        <v>114</v>
      </c>
      <c r="C34" s="30">
        <v>23</v>
      </c>
      <c r="D34" s="30">
        <v>7</v>
      </c>
      <c r="E34" s="30">
        <v>7</v>
      </c>
      <c r="F34" s="30">
        <v>7</v>
      </c>
      <c r="G34" s="30">
        <v>0.35899999999999999</v>
      </c>
      <c r="H34" s="30">
        <v>7</v>
      </c>
      <c r="I34" s="30">
        <v>7</v>
      </c>
      <c r="J34" s="30">
        <v>7</v>
      </c>
      <c r="K34" s="30">
        <v>0.69199999999999995</v>
      </c>
    </row>
    <row r="35" spans="2:11" ht="15.6" x14ac:dyDescent="0.25">
      <c r="B35" s="18" t="s">
        <v>115</v>
      </c>
      <c r="C35" s="30">
        <v>28</v>
      </c>
      <c r="D35" s="30">
        <v>9</v>
      </c>
      <c r="E35" s="30">
        <v>10</v>
      </c>
      <c r="F35" s="30">
        <v>9.3000000000000007</v>
      </c>
      <c r="G35" s="30">
        <v>0.627</v>
      </c>
      <c r="H35" s="30">
        <v>10</v>
      </c>
      <c r="I35" s="30">
        <v>11</v>
      </c>
      <c r="J35" s="30">
        <v>10.6</v>
      </c>
      <c r="K35" s="30">
        <v>1.9570000000000001</v>
      </c>
    </row>
    <row r="36" spans="2:11" ht="15.6" x14ac:dyDescent="0.25">
      <c r="B36" s="18" t="s">
        <v>116</v>
      </c>
      <c r="C36" s="30">
        <v>48</v>
      </c>
      <c r="D36" s="30">
        <v>5</v>
      </c>
      <c r="E36" s="30">
        <v>6</v>
      </c>
      <c r="F36" s="30">
        <v>5.0999999999999996</v>
      </c>
      <c r="G36" s="30">
        <v>4.431</v>
      </c>
      <c r="H36" s="30">
        <v>5</v>
      </c>
      <c r="I36" s="30">
        <v>6</v>
      </c>
      <c r="J36" s="30">
        <v>5.4</v>
      </c>
      <c r="K36" s="30">
        <v>2.7280000000000002</v>
      </c>
    </row>
    <row r="37" spans="2:11" ht="15.6" x14ac:dyDescent="0.25">
      <c r="B37" s="18" t="s">
        <v>117</v>
      </c>
      <c r="C37" s="30">
        <v>50</v>
      </c>
      <c r="D37" s="30">
        <v>8</v>
      </c>
      <c r="E37" s="30">
        <v>8</v>
      </c>
      <c r="F37" s="30">
        <v>8</v>
      </c>
      <c r="G37" s="30">
        <v>3.3650000000000002</v>
      </c>
      <c r="H37" s="30">
        <v>8</v>
      </c>
      <c r="I37" s="30">
        <v>8</v>
      </c>
      <c r="J37" s="30">
        <v>8</v>
      </c>
      <c r="K37" s="30">
        <v>6.27</v>
      </c>
    </row>
    <row r="38" spans="2:11" ht="15.6" x14ac:dyDescent="0.25">
      <c r="B38" s="18" t="s">
        <v>118</v>
      </c>
      <c r="C38" s="30">
        <v>59</v>
      </c>
      <c r="D38" s="30">
        <v>8</v>
      </c>
      <c r="E38" s="30">
        <v>8</v>
      </c>
      <c r="F38" s="30">
        <v>8</v>
      </c>
      <c r="G38" s="30">
        <v>9.9890000000000008</v>
      </c>
      <c r="H38" s="30">
        <v>9</v>
      </c>
      <c r="I38" s="30">
        <v>9</v>
      </c>
      <c r="J38" s="30">
        <v>9</v>
      </c>
      <c r="K38" s="30">
        <v>12.798999999999999</v>
      </c>
    </row>
    <row r="39" spans="2:11" ht="15.6" x14ac:dyDescent="0.25">
      <c r="B39" s="18" t="s">
        <v>119</v>
      </c>
      <c r="C39" s="30">
        <v>78</v>
      </c>
      <c r="D39" s="30">
        <v>7</v>
      </c>
      <c r="E39" s="30">
        <v>8</v>
      </c>
      <c r="F39" s="30">
        <v>7.1</v>
      </c>
      <c r="G39" s="30">
        <v>52.116</v>
      </c>
      <c r="H39" s="30">
        <v>7</v>
      </c>
      <c r="I39" s="30">
        <v>7</v>
      </c>
      <c r="J39" s="30">
        <v>7</v>
      </c>
      <c r="K39" s="30">
        <v>24.984999999999999</v>
      </c>
    </row>
    <row r="40" spans="2:11" ht="15.6" x14ac:dyDescent="0.25">
      <c r="B40" s="18" t="s">
        <v>120</v>
      </c>
      <c r="C40" s="30">
        <v>115</v>
      </c>
      <c r="D40" s="30">
        <v>4</v>
      </c>
      <c r="E40" s="30">
        <v>5</v>
      </c>
      <c r="F40" s="30">
        <v>4.2</v>
      </c>
      <c r="G40" s="30">
        <v>41.253</v>
      </c>
      <c r="H40" s="30">
        <v>4</v>
      </c>
      <c r="I40" s="30">
        <v>4</v>
      </c>
      <c r="J40" s="30">
        <v>4</v>
      </c>
      <c r="K40" s="30">
        <v>27.722999999999999</v>
      </c>
    </row>
    <row r="41" spans="2:11" ht="15.6" x14ac:dyDescent="0.25">
      <c r="B41" s="18" t="s">
        <v>121</v>
      </c>
      <c r="C41" s="30">
        <v>99</v>
      </c>
      <c r="D41" s="30">
        <v>7</v>
      </c>
      <c r="E41" s="30">
        <v>8</v>
      </c>
      <c r="F41" s="30">
        <v>7.8</v>
      </c>
      <c r="G41" s="30">
        <v>74.606999999999999</v>
      </c>
      <c r="H41" s="30">
        <v>7</v>
      </c>
      <c r="I41" s="30">
        <v>7</v>
      </c>
      <c r="J41" s="30">
        <v>7</v>
      </c>
      <c r="K41" s="30">
        <v>52.017000000000003</v>
      </c>
    </row>
    <row r="42" spans="2:11" ht="15.6" x14ac:dyDescent="0.25">
      <c r="B42" s="18" t="s">
        <v>122</v>
      </c>
      <c r="C42" s="30">
        <v>119</v>
      </c>
      <c r="D42" s="30">
        <v>7</v>
      </c>
      <c r="E42" s="30">
        <v>7</v>
      </c>
      <c r="F42" s="30">
        <v>7</v>
      </c>
      <c r="G42" s="30">
        <v>171.55199999999999</v>
      </c>
      <c r="H42" s="30">
        <v>7</v>
      </c>
      <c r="I42" s="30">
        <v>7</v>
      </c>
      <c r="J42" s="30">
        <v>7</v>
      </c>
      <c r="K42" s="30">
        <v>85.344999999999999</v>
      </c>
    </row>
    <row r="43" spans="2:11" ht="15.6" x14ac:dyDescent="0.25">
      <c r="B43" s="18" t="s">
        <v>123</v>
      </c>
      <c r="C43" s="30">
        <v>158</v>
      </c>
      <c r="D43" s="30">
        <v>5</v>
      </c>
      <c r="E43" s="30">
        <v>5</v>
      </c>
      <c r="F43" s="30">
        <v>5</v>
      </c>
      <c r="G43" s="30">
        <v>324.589</v>
      </c>
      <c r="H43" s="30">
        <v>5</v>
      </c>
      <c r="I43" s="30">
        <v>5</v>
      </c>
      <c r="J43" s="30">
        <v>5</v>
      </c>
      <c r="K43" s="30">
        <v>109.32599999999999</v>
      </c>
    </row>
    <row r="44" spans="2:11" ht="15.6" x14ac:dyDescent="0.25">
      <c r="B44" s="18" t="s">
        <v>124</v>
      </c>
      <c r="C44" s="30">
        <v>35</v>
      </c>
      <c r="D44" s="30">
        <v>2</v>
      </c>
      <c r="E44" s="30">
        <v>2</v>
      </c>
      <c r="F44" s="30">
        <v>2</v>
      </c>
      <c r="G44" s="30">
        <v>0.23799999999999999</v>
      </c>
      <c r="H44" s="30">
        <v>2</v>
      </c>
      <c r="I44" s="30">
        <v>2</v>
      </c>
      <c r="J44" s="30">
        <v>2</v>
      </c>
      <c r="K44" s="30">
        <v>0.58299999999999996</v>
      </c>
    </row>
    <row r="45" spans="2:11" ht="15.6" x14ac:dyDescent="0.25">
      <c r="B45" s="18" t="s">
        <v>125</v>
      </c>
      <c r="C45" s="30">
        <v>46</v>
      </c>
      <c r="D45" s="30">
        <v>5</v>
      </c>
      <c r="E45" s="30">
        <v>5</v>
      </c>
      <c r="F45" s="30">
        <v>5</v>
      </c>
      <c r="G45" s="30">
        <v>0.46100000000000002</v>
      </c>
      <c r="H45" s="30">
        <v>5</v>
      </c>
      <c r="I45" s="30">
        <v>5</v>
      </c>
      <c r="J45" s="30">
        <v>5</v>
      </c>
      <c r="K45" s="30">
        <v>1.2629999999999999</v>
      </c>
    </row>
    <row r="46" spans="2:11" ht="15.6" x14ac:dyDescent="0.25">
      <c r="B46" s="18" t="s">
        <v>126</v>
      </c>
      <c r="C46" s="30">
        <v>72</v>
      </c>
      <c r="D46" s="30">
        <v>1</v>
      </c>
      <c r="E46" s="30">
        <v>1</v>
      </c>
      <c r="F46" s="30">
        <v>1</v>
      </c>
      <c r="G46" s="30">
        <v>4.532</v>
      </c>
      <c r="H46" s="30">
        <v>1</v>
      </c>
      <c r="I46" s="30">
        <v>1</v>
      </c>
      <c r="J46" s="30">
        <v>1</v>
      </c>
      <c r="K46" s="30">
        <v>1.7</v>
      </c>
    </row>
    <row r="47" spans="2:11" ht="15.6" x14ac:dyDescent="0.25">
      <c r="B47" s="18" t="s">
        <v>127</v>
      </c>
      <c r="C47" s="30">
        <v>80</v>
      </c>
      <c r="D47" s="30">
        <v>2</v>
      </c>
      <c r="E47" s="30">
        <v>2</v>
      </c>
      <c r="F47" s="30">
        <v>2</v>
      </c>
      <c r="G47" s="30">
        <v>6.9660000000000002</v>
      </c>
      <c r="H47" s="30">
        <v>2</v>
      </c>
      <c r="I47" s="30">
        <v>2</v>
      </c>
      <c r="J47" s="30">
        <v>2</v>
      </c>
      <c r="K47" s="30">
        <v>2.9980000000000002</v>
      </c>
    </row>
    <row r="48" spans="2:11" ht="15.6" x14ac:dyDescent="0.25">
      <c r="B48" s="18" t="s">
        <v>128</v>
      </c>
      <c r="C48" s="30">
        <v>101</v>
      </c>
      <c r="D48" s="30">
        <v>3</v>
      </c>
      <c r="E48" s="30">
        <v>3</v>
      </c>
      <c r="F48" s="30">
        <v>3</v>
      </c>
      <c r="G48" s="30">
        <v>5.9539999999999997</v>
      </c>
      <c r="H48" s="30">
        <v>3</v>
      </c>
      <c r="I48" s="30">
        <v>3</v>
      </c>
      <c r="J48" s="30">
        <v>3</v>
      </c>
      <c r="K48" s="30">
        <v>7.3049999999999997</v>
      </c>
    </row>
    <row r="49" spans="2:11" ht="15.6" x14ac:dyDescent="0.25">
      <c r="B49" s="18" t="s">
        <v>129</v>
      </c>
      <c r="C49" s="30">
        <v>132</v>
      </c>
      <c r="D49" s="30">
        <v>2</v>
      </c>
      <c r="E49" s="30">
        <v>3</v>
      </c>
      <c r="F49" s="30">
        <v>2.1</v>
      </c>
      <c r="G49" s="30">
        <v>56.688000000000002</v>
      </c>
      <c r="H49" s="30">
        <v>2</v>
      </c>
      <c r="I49" s="30">
        <v>2</v>
      </c>
      <c r="J49" s="30">
        <v>2</v>
      </c>
      <c r="K49" s="30">
        <v>13.02</v>
      </c>
    </row>
    <row r="50" spans="2:11" ht="15.6" x14ac:dyDescent="0.25">
      <c r="B50" s="18" t="s">
        <v>130</v>
      </c>
      <c r="C50" s="30">
        <v>175</v>
      </c>
      <c r="D50" s="30">
        <v>1</v>
      </c>
      <c r="E50" s="30">
        <v>1</v>
      </c>
      <c r="F50" s="30">
        <v>1</v>
      </c>
      <c r="G50" s="30">
        <v>74.391999999999996</v>
      </c>
      <c r="H50" s="30">
        <v>1</v>
      </c>
      <c r="I50" s="30">
        <v>1</v>
      </c>
      <c r="J50" s="30">
        <v>1</v>
      </c>
      <c r="K50" s="30">
        <v>14.125999999999999</v>
      </c>
    </row>
    <row r="51" spans="2:11" ht="15.6" x14ac:dyDescent="0.25">
      <c r="B51" s="18" t="s">
        <v>131</v>
      </c>
      <c r="C51" s="30">
        <v>171</v>
      </c>
      <c r="D51" s="30">
        <v>3</v>
      </c>
      <c r="E51" s="30">
        <v>3</v>
      </c>
      <c r="F51" s="30">
        <v>3</v>
      </c>
      <c r="G51" s="30">
        <v>39.371000000000002</v>
      </c>
      <c r="H51" s="30">
        <v>3</v>
      </c>
      <c r="I51" s="30">
        <v>3</v>
      </c>
      <c r="J51" s="30">
        <v>3</v>
      </c>
      <c r="K51" s="30">
        <v>30.757999999999999</v>
      </c>
    </row>
    <row r="52" spans="2:11" ht="15.6" x14ac:dyDescent="0.25">
      <c r="B52" s="18" t="s">
        <v>132</v>
      </c>
      <c r="C52" s="30">
        <v>203</v>
      </c>
      <c r="D52" s="30">
        <v>2</v>
      </c>
      <c r="E52" s="30">
        <v>3</v>
      </c>
      <c r="F52" s="30">
        <v>2.2999999999999998</v>
      </c>
      <c r="G52" s="30">
        <v>194.43600000000001</v>
      </c>
      <c r="H52" s="30">
        <v>3</v>
      </c>
      <c r="I52" s="30">
        <v>3</v>
      </c>
      <c r="J52" s="30">
        <v>3</v>
      </c>
      <c r="K52" s="30">
        <v>45.002000000000002</v>
      </c>
    </row>
    <row r="53" spans="2:11" ht="15.6" x14ac:dyDescent="0.25">
      <c r="B53" s="18" t="s">
        <v>133</v>
      </c>
      <c r="C53" s="30">
        <v>248</v>
      </c>
      <c r="D53" s="30">
        <v>1</v>
      </c>
      <c r="E53" s="30">
        <v>1</v>
      </c>
      <c r="F53" s="30">
        <v>1</v>
      </c>
      <c r="G53" s="30">
        <v>298.15499999999997</v>
      </c>
      <c r="H53" s="30">
        <v>1</v>
      </c>
      <c r="I53" s="30">
        <v>1</v>
      </c>
      <c r="J53" s="30">
        <v>1</v>
      </c>
      <c r="K53" s="30">
        <v>41.222000000000001</v>
      </c>
    </row>
    <row r="54" spans="2:11" ht="15.6" x14ac:dyDescent="0.25">
      <c r="B54" s="18" t="s">
        <v>134</v>
      </c>
      <c r="C54" s="30">
        <v>11</v>
      </c>
      <c r="D54" s="30">
        <v>32</v>
      </c>
      <c r="E54" s="30">
        <v>32</v>
      </c>
      <c r="F54" s="30">
        <v>32</v>
      </c>
      <c r="G54" s="30">
        <v>7.5999999999999998E-2</v>
      </c>
      <c r="H54" s="30">
        <v>32</v>
      </c>
      <c r="I54" s="30">
        <v>32</v>
      </c>
      <c r="J54" s="30">
        <v>32</v>
      </c>
      <c r="K54" s="30">
        <v>0</v>
      </c>
    </row>
    <row r="55" spans="2:11" ht="15.6" x14ac:dyDescent="0.25">
      <c r="B55" s="18" t="s">
        <v>135</v>
      </c>
      <c r="C55" s="30">
        <v>10</v>
      </c>
      <c r="D55" s="30">
        <v>48</v>
      </c>
      <c r="E55" s="30">
        <v>48</v>
      </c>
      <c r="F55" s="30">
        <v>48</v>
      </c>
      <c r="G55" s="30">
        <v>2E-3</v>
      </c>
      <c r="H55" s="30">
        <v>48</v>
      </c>
      <c r="I55" s="30">
        <v>48</v>
      </c>
      <c r="J55" s="30">
        <v>48</v>
      </c>
      <c r="K55" s="30">
        <v>0</v>
      </c>
    </row>
    <row r="56" spans="2:11" ht="15.6" x14ac:dyDescent="0.25">
      <c r="B56" s="18" t="s">
        <v>136</v>
      </c>
      <c r="C56" s="30">
        <v>24</v>
      </c>
      <c r="D56" s="30">
        <v>64</v>
      </c>
      <c r="E56" s="30">
        <v>64</v>
      </c>
      <c r="F56" s="30">
        <v>64</v>
      </c>
      <c r="G56" s="30">
        <v>1.0999999999999999E-2</v>
      </c>
      <c r="H56" s="30">
        <v>64</v>
      </c>
      <c r="I56" s="30">
        <v>64</v>
      </c>
      <c r="J56" s="30">
        <v>64</v>
      </c>
      <c r="K56" s="30">
        <v>0</v>
      </c>
    </row>
    <row r="57" spans="2:11" ht="15.6" x14ac:dyDescent="0.25">
      <c r="B57" s="18" t="s">
        <v>137</v>
      </c>
      <c r="C57" s="30">
        <v>20</v>
      </c>
      <c r="D57" s="30">
        <v>80</v>
      </c>
      <c r="E57" s="30">
        <v>80</v>
      </c>
      <c r="F57" s="30">
        <v>80</v>
      </c>
      <c r="G57" s="30">
        <v>0.13100000000000001</v>
      </c>
      <c r="H57" s="30">
        <v>80</v>
      </c>
      <c r="I57" s="30">
        <v>80</v>
      </c>
      <c r="J57" s="30">
        <v>80</v>
      </c>
      <c r="K57" s="30">
        <v>0</v>
      </c>
    </row>
    <row r="58" spans="2:11" ht="15.6" x14ac:dyDescent="0.25">
      <c r="B58" s="18" t="s">
        <v>138</v>
      </c>
      <c r="C58" s="30">
        <v>17</v>
      </c>
      <c r="D58" s="30">
        <v>112</v>
      </c>
      <c r="E58" s="30">
        <v>112</v>
      </c>
      <c r="F58" s="30">
        <v>112</v>
      </c>
      <c r="G58" s="30">
        <v>1.6E-2</v>
      </c>
      <c r="H58" s="30">
        <v>112</v>
      </c>
      <c r="I58" s="30">
        <v>112</v>
      </c>
      <c r="J58" s="30">
        <v>112</v>
      </c>
      <c r="K58" s="30">
        <v>0</v>
      </c>
    </row>
    <row r="59" spans="2:11" ht="15.6" x14ac:dyDescent="0.25">
      <c r="B59" s="18" t="s">
        <v>139</v>
      </c>
      <c r="C59" s="30">
        <v>24</v>
      </c>
      <c r="D59" s="30">
        <v>144</v>
      </c>
      <c r="E59" s="30">
        <v>144</v>
      </c>
      <c r="F59" s="30">
        <v>144</v>
      </c>
      <c r="G59" s="30">
        <v>0.60699999999999998</v>
      </c>
      <c r="H59" s="30">
        <v>144</v>
      </c>
      <c r="I59" s="30">
        <v>144</v>
      </c>
      <c r="J59" s="30">
        <v>144</v>
      </c>
      <c r="K59" s="30">
        <v>0</v>
      </c>
    </row>
    <row r="60" spans="2:11" ht="15.6" x14ac:dyDescent="0.25">
      <c r="B60" s="18" t="s">
        <v>140</v>
      </c>
      <c r="C60" s="30">
        <v>55</v>
      </c>
      <c r="D60" s="30">
        <v>150</v>
      </c>
      <c r="E60" s="30">
        <v>151</v>
      </c>
      <c r="F60" s="30">
        <v>150.19999999999999</v>
      </c>
      <c r="G60" s="30">
        <v>8.4260000000000002</v>
      </c>
      <c r="H60" s="30">
        <v>151</v>
      </c>
      <c r="I60" s="30">
        <v>151</v>
      </c>
      <c r="J60" s="30">
        <v>151</v>
      </c>
      <c r="K60" s="30">
        <v>32.445999999999998</v>
      </c>
    </row>
    <row r="61" spans="2:11" ht="15.6" x14ac:dyDescent="0.25">
      <c r="B61" s="18" t="s">
        <v>141</v>
      </c>
      <c r="C61" s="30">
        <v>27</v>
      </c>
      <c r="D61" s="30">
        <v>192</v>
      </c>
      <c r="E61" s="30">
        <v>192</v>
      </c>
      <c r="F61" s="30">
        <v>192</v>
      </c>
      <c r="G61" s="30">
        <v>1.014</v>
      </c>
      <c r="H61" s="30">
        <v>192</v>
      </c>
      <c r="I61" s="30">
        <v>192</v>
      </c>
      <c r="J61" s="30">
        <v>192</v>
      </c>
      <c r="K61" s="30">
        <v>0</v>
      </c>
    </row>
    <row r="62" spans="2:11" ht="15.6" x14ac:dyDescent="0.25">
      <c r="B62" s="18" t="s">
        <v>142</v>
      </c>
      <c r="C62" s="30">
        <v>35</v>
      </c>
      <c r="D62" s="30">
        <v>52</v>
      </c>
      <c r="E62" s="30">
        <v>54</v>
      </c>
      <c r="F62" s="30">
        <v>53.2</v>
      </c>
      <c r="G62" s="30">
        <v>12.233000000000001</v>
      </c>
      <c r="H62" s="30">
        <v>56</v>
      </c>
      <c r="I62" s="30">
        <v>56</v>
      </c>
      <c r="J62" s="30">
        <v>56</v>
      </c>
      <c r="K62" s="30">
        <v>21.963000000000001</v>
      </c>
    </row>
    <row r="63" spans="2:11" ht="15.6" x14ac:dyDescent="0.25">
      <c r="B63" s="18" t="s">
        <v>143</v>
      </c>
      <c r="C63" s="30">
        <v>68</v>
      </c>
      <c r="D63" s="30">
        <v>27</v>
      </c>
      <c r="E63" s="30">
        <v>29</v>
      </c>
      <c r="F63" s="30">
        <v>27.8</v>
      </c>
      <c r="G63" s="30">
        <v>49.015000000000001</v>
      </c>
      <c r="H63" s="30">
        <v>27</v>
      </c>
      <c r="I63" s="30">
        <v>28</v>
      </c>
      <c r="J63" s="30">
        <v>27.1</v>
      </c>
      <c r="K63" s="30">
        <v>71.903000000000006</v>
      </c>
    </row>
    <row r="64" spans="2:11" ht="15.6" x14ac:dyDescent="0.25">
      <c r="B64" s="18" t="s">
        <v>144</v>
      </c>
      <c r="C64" s="30">
        <v>23</v>
      </c>
      <c r="D64" s="30">
        <v>32</v>
      </c>
      <c r="E64" s="30">
        <v>32</v>
      </c>
      <c r="F64" s="30">
        <v>32</v>
      </c>
      <c r="G64" s="30">
        <v>3.5999999999999997E-2</v>
      </c>
      <c r="H64" s="30">
        <v>32</v>
      </c>
      <c r="I64" s="30">
        <v>32</v>
      </c>
      <c r="J64" s="30">
        <v>32</v>
      </c>
      <c r="K64" s="30">
        <v>0</v>
      </c>
    </row>
    <row r="65" spans="2:11" ht="15.6" x14ac:dyDescent="0.25">
      <c r="B65" s="18" t="s">
        <v>145</v>
      </c>
      <c r="C65" s="30">
        <v>28</v>
      </c>
      <c r="D65" s="30">
        <v>48</v>
      </c>
      <c r="E65" s="30">
        <v>48</v>
      </c>
      <c r="F65" s="30">
        <v>48</v>
      </c>
      <c r="G65" s="30">
        <v>1.0999999999999999E-2</v>
      </c>
      <c r="H65" s="30">
        <v>48</v>
      </c>
      <c r="I65" s="30">
        <v>48</v>
      </c>
      <c r="J65" s="30">
        <v>48</v>
      </c>
      <c r="K65" s="30">
        <v>0</v>
      </c>
    </row>
    <row r="66" spans="2:11" ht="15.6" x14ac:dyDescent="0.25">
      <c r="B66" s="18" t="s">
        <v>146</v>
      </c>
      <c r="C66" s="30">
        <v>48</v>
      </c>
      <c r="D66" s="30">
        <v>62</v>
      </c>
      <c r="E66" s="30">
        <v>62</v>
      </c>
      <c r="F66" s="30">
        <v>62</v>
      </c>
      <c r="G66" s="30">
        <v>1.482</v>
      </c>
      <c r="H66" s="30">
        <v>62</v>
      </c>
      <c r="I66" s="30">
        <v>62</v>
      </c>
      <c r="J66" s="30">
        <v>62</v>
      </c>
      <c r="K66" s="30">
        <v>5.9390000000000001</v>
      </c>
    </row>
    <row r="67" spans="2:11" ht="15.6" x14ac:dyDescent="0.25">
      <c r="B67" s="18" t="s">
        <v>147</v>
      </c>
      <c r="C67" s="30">
        <v>50</v>
      </c>
      <c r="D67" s="30">
        <v>77</v>
      </c>
      <c r="E67" s="30">
        <v>77</v>
      </c>
      <c r="F67" s="30">
        <v>77</v>
      </c>
      <c r="G67" s="30">
        <v>2.1360000000000001</v>
      </c>
      <c r="H67" s="30">
        <v>77</v>
      </c>
      <c r="I67" s="30">
        <v>77</v>
      </c>
      <c r="J67" s="30">
        <v>77</v>
      </c>
      <c r="K67" s="30">
        <v>11.266</v>
      </c>
    </row>
    <row r="68" spans="2:11" ht="15.6" x14ac:dyDescent="0.25">
      <c r="B68" s="18" t="s">
        <v>148</v>
      </c>
      <c r="C68" s="30">
        <v>59</v>
      </c>
      <c r="D68" s="30">
        <v>103</v>
      </c>
      <c r="E68" s="30">
        <v>103</v>
      </c>
      <c r="F68" s="30">
        <v>103</v>
      </c>
      <c r="G68" s="30">
        <v>5.1100000000000003</v>
      </c>
      <c r="H68" s="30">
        <v>103</v>
      </c>
      <c r="I68" s="30">
        <v>103</v>
      </c>
      <c r="J68" s="30">
        <v>103</v>
      </c>
      <c r="K68" s="30">
        <v>24.393000000000001</v>
      </c>
    </row>
    <row r="69" spans="2:11" ht="15.6" x14ac:dyDescent="0.25">
      <c r="B69" s="18" t="s">
        <v>149</v>
      </c>
      <c r="C69" s="30">
        <v>78</v>
      </c>
      <c r="D69" s="30">
        <v>120</v>
      </c>
      <c r="E69" s="30">
        <v>121</v>
      </c>
      <c r="F69" s="30">
        <v>120.5</v>
      </c>
      <c r="G69" s="30">
        <v>11.33</v>
      </c>
      <c r="H69" s="30">
        <v>121</v>
      </c>
      <c r="I69" s="30">
        <v>121</v>
      </c>
      <c r="J69" s="30">
        <v>121</v>
      </c>
      <c r="K69" s="30">
        <v>55.131</v>
      </c>
    </row>
    <row r="70" spans="2:11" ht="15.6" x14ac:dyDescent="0.25">
      <c r="B70" s="18" t="s">
        <v>150</v>
      </c>
      <c r="C70" s="30">
        <v>115</v>
      </c>
      <c r="D70" s="30">
        <v>108</v>
      </c>
      <c r="E70" s="30">
        <v>110</v>
      </c>
      <c r="F70" s="30">
        <v>109.2</v>
      </c>
      <c r="G70" s="30">
        <v>15.582000000000001</v>
      </c>
      <c r="H70" s="30">
        <v>109</v>
      </c>
      <c r="I70" s="30">
        <v>110</v>
      </c>
      <c r="J70" s="30">
        <v>109.5</v>
      </c>
      <c r="K70" s="30">
        <v>100.70699999999999</v>
      </c>
    </row>
    <row r="71" spans="2:11" ht="15.6" x14ac:dyDescent="0.25">
      <c r="B71" s="18" t="s">
        <v>151</v>
      </c>
      <c r="C71" s="30">
        <v>99</v>
      </c>
      <c r="D71" s="30">
        <v>155</v>
      </c>
      <c r="E71" s="30">
        <v>156</v>
      </c>
      <c r="F71" s="30">
        <v>155.69999999999999</v>
      </c>
      <c r="G71" s="30">
        <v>22.542999999999999</v>
      </c>
      <c r="H71" s="30">
        <v>156</v>
      </c>
      <c r="I71" s="30">
        <v>157</v>
      </c>
      <c r="J71" s="30">
        <v>156.1</v>
      </c>
      <c r="K71" s="30">
        <v>123.672</v>
      </c>
    </row>
    <row r="72" spans="2:11" ht="15.6" x14ac:dyDescent="0.25">
      <c r="B72" s="18" t="s">
        <v>152</v>
      </c>
      <c r="C72" s="30">
        <v>119</v>
      </c>
      <c r="D72" s="30">
        <v>13</v>
      </c>
      <c r="E72" s="30">
        <v>14</v>
      </c>
      <c r="F72" s="30">
        <v>13.3</v>
      </c>
      <c r="G72" s="30">
        <v>138.84299999999999</v>
      </c>
      <c r="H72" s="30">
        <v>14</v>
      </c>
      <c r="I72" s="30">
        <v>14</v>
      </c>
      <c r="J72" s="30">
        <v>14</v>
      </c>
      <c r="K72" s="30">
        <v>95.638000000000005</v>
      </c>
    </row>
    <row r="73" spans="2:11" ht="15.6" x14ac:dyDescent="0.25">
      <c r="B73" s="18" t="s">
        <v>153</v>
      </c>
      <c r="C73" s="30">
        <v>158</v>
      </c>
      <c r="D73" s="30">
        <v>9</v>
      </c>
      <c r="E73" s="30">
        <v>10</v>
      </c>
      <c r="F73" s="30">
        <v>9.1999999999999993</v>
      </c>
      <c r="G73" s="30">
        <v>158.51599999999999</v>
      </c>
      <c r="H73" s="30">
        <v>9</v>
      </c>
      <c r="I73" s="30">
        <v>9</v>
      </c>
      <c r="J73" s="30">
        <v>9</v>
      </c>
      <c r="K73" s="30">
        <v>115.851</v>
      </c>
    </row>
    <row r="74" spans="2:11" ht="15.6" x14ac:dyDescent="0.25">
      <c r="B74" s="18" t="s">
        <v>154</v>
      </c>
      <c r="C74" s="30">
        <v>35</v>
      </c>
      <c r="D74" s="30">
        <v>25</v>
      </c>
      <c r="E74" s="30">
        <v>25</v>
      </c>
      <c r="F74" s="30">
        <v>25</v>
      </c>
      <c r="G74" s="30">
        <v>0.35599999999999998</v>
      </c>
      <c r="H74" s="30">
        <v>25</v>
      </c>
      <c r="I74" s="30">
        <v>25</v>
      </c>
      <c r="J74" s="30">
        <v>25</v>
      </c>
      <c r="K74" s="30">
        <v>1.139</v>
      </c>
    </row>
    <row r="75" spans="2:11" ht="15.6" x14ac:dyDescent="0.25">
      <c r="B75" s="18" t="s">
        <v>155</v>
      </c>
      <c r="C75" s="30">
        <v>46</v>
      </c>
      <c r="D75" s="30">
        <v>40</v>
      </c>
      <c r="E75" s="30">
        <v>40</v>
      </c>
      <c r="F75" s="30">
        <v>40</v>
      </c>
      <c r="G75" s="30">
        <v>0.78700000000000003</v>
      </c>
      <c r="H75" s="30">
        <v>40</v>
      </c>
      <c r="I75" s="30">
        <v>40</v>
      </c>
      <c r="J75" s="30">
        <v>40</v>
      </c>
      <c r="K75" s="30">
        <v>3.0169999999999999</v>
      </c>
    </row>
    <row r="76" spans="2:11" ht="15.6" x14ac:dyDescent="0.25">
      <c r="B76" s="18" t="s">
        <v>156</v>
      </c>
      <c r="C76" s="30">
        <v>72</v>
      </c>
      <c r="D76" s="30">
        <v>40</v>
      </c>
      <c r="E76" s="30">
        <v>40</v>
      </c>
      <c r="F76" s="30">
        <v>40</v>
      </c>
      <c r="G76" s="30">
        <v>1.21</v>
      </c>
      <c r="H76" s="30">
        <v>40</v>
      </c>
      <c r="I76" s="30">
        <v>40</v>
      </c>
      <c r="J76" s="30">
        <v>40</v>
      </c>
      <c r="K76" s="30">
        <v>7.9050000000000002</v>
      </c>
    </row>
    <row r="77" spans="2:11" ht="15.6" x14ac:dyDescent="0.25">
      <c r="B77" s="18" t="s">
        <v>157</v>
      </c>
      <c r="C77" s="30">
        <v>80</v>
      </c>
      <c r="D77" s="30">
        <v>57</v>
      </c>
      <c r="E77" s="30">
        <v>57</v>
      </c>
      <c r="F77" s="30">
        <v>57</v>
      </c>
      <c r="G77" s="30">
        <v>2.4649999999999999</v>
      </c>
      <c r="H77" s="30">
        <v>57</v>
      </c>
      <c r="I77" s="30">
        <v>57</v>
      </c>
      <c r="J77" s="30">
        <v>57</v>
      </c>
      <c r="K77" s="30">
        <v>15.157</v>
      </c>
    </row>
    <row r="78" spans="2:11" ht="15.6" x14ac:dyDescent="0.25">
      <c r="B78" s="18" t="s">
        <v>158</v>
      </c>
      <c r="C78" s="30">
        <v>101</v>
      </c>
      <c r="D78" s="30">
        <v>68</v>
      </c>
      <c r="E78" s="30">
        <v>68</v>
      </c>
      <c r="F78" s="30">
        <v>68</v>
      </c>
      <c r="G78" s="30">
        <v>7.0430000000000001</v>
      </c>
      <c r="H78" s="30">
        <v>68</v>
      </c>
      <c r="I78" s="30">
        <v>68</v>
      </c>
      <c r="J78" s="30">
        <v>68</v>
      </c>
      <c r="K78" s="30">
        <v>39.167999999999999</v>
      </c>
    </row>
    <row r="79" spans="2:11" ht="15.6" x14ac:dyDescent="0.25">
      <c r="B79" s="18" t="s">
        <v>159</v>
      </c>
      <c r="C79" s="30">
        <v>132</v>
      </c>
      <c r="D79" s="30">
        <v>74</v>
      </c>
      <c r="E79" s="30">
        <v>74</v>
      </c>
      <c r="F79" s="30">
        <v>74</v>
      </c>
      <c r="G79" s="30">
        <v>14.185</v>
      </c>
      <c r="H79" s="30">
        <v>74</v>
      </c>
      <c r="I79" s="30">
        <v>74</v>
      </c>
      <c r="J79" s="30">
        <v>74</v>
      </c>
      <c r="K79" s="30">
        <v>86.74</v>
      </c>
    </row>
    <row r="80" spans="2:11" ht="15.6" x14ac:dyDescent="0.25">
      <c r="B80" s="18" t="s">
        <v>160</v>
      </c>
      <c r="C80" s="30">
        <v>175</v>
      </c>
      <c r="D80" s="30">
        <v>59</v>
      </c>
      <c r="E80" s="30">
        <v>59</v>
      </c>
      <c r="F80" s="30">
        <v>59</v>
      </c>
      <c r="G80" s="30">
        <v>12.157999999999999</v>
      </c>
      <c r="H80" s="30">
        <v>59</v>
      </c>
      <c r="I80" s="30">
        <v>59</v>
      </c>
      <c r="J80" s="30">
        <v>59</v>
      </c>
      <c r="K80" s="30">
        <v>137.07499999999999</v>
      </c>
    </row>
    <row r="81" spans="2:11" ht="15.6" x14ac:dyDescent="0.25">
      <c r="B81" s="18" t="s">
        <v>161</v>
      </c>
      <c r="C81" s="30">
        <v>171</v>
      </c>
      <c r="D81" s="30">
        <v>95</v>
      </c>
      <c r="E81" s="30">
        <v>96</v>
      </c>
      <c r="F81" s="30">
        <v>95.6</v>
      </c>
      <c r="G81" s="30">
        <v>30.774999999999999</v>
      </c>
      <c r="H81" s="30">
        <v>96</v>
      </c>
      <c r="I81" s="30">
        <v>97</v>
      </c>
      <c r="J81" s="30">
        <v>96.1</v>
      </c>
      <c r="K81" s="30">
        <v>218.77500000000001</v>
      </c>
    </row>
    <row r="82" spans="2:11" ht="15.6" x14ac:dyDescent="0.25">
      <c r="B82" s="18" t="s">
        <v>162</v>
      </c>
      <c r="C82" s="30">
        <v>203</v>
      </c>
      <c r="D82" s="30">
        <v>5</v>
      </c>
      <c r="E82" s="30">
        <v>5</v>
      </c>
      <c r="F82" s="30">
        <v>5</v>
      </c>
      <c r="G82" s="30">
        <v>133.53299999999999</v>
      </c>
      <c r="H82" s="30">
        <v>5</v>
      </c>
      <c r="I82" s="30">
        <v>5</v>
      </c>
      <c r="J82" s="30">
        <v>5</v>
      </c>
      <c r="K82" s="30">
        <v>47.923999999999999</v>
      </c>
    </row>
    <row r="83" spans="2:11" ht="15.6" x14ac:dyDescent="0.25">
      <c r="B83" s="18" t="s">
        <v>163</v>
      </c>
      <c r="C83" s="30">
        <v>248</v>
      </c>
      <c r="D83" s="30">
        <v>2</v>
      </c>
      <c r="E83" s="30">
        <v>3</v>
      </c>
      <c r="F83" s="30">
        <v>2.8</v>
      </c>
      <c r="G83" s="30">
        <v>101.727</v>
      </c>
      <c r="H83" s="30">
        <v>3</v>
      </c>
      <c r="I83" s="30">
        <v>3</v>
      </c>
      <c r="J83" s="30">
        <v>3</v>
      </c>
      <c r="K83" s="30">
        <v>43.698</v>
      </c>
    </row>
    <row r="84" spans="2:11" ht="15.75" customHeight="1" x14ac:dyDescent="0.25">
      <c r="B84" s="4"/>
      <c r="C84" s="4"/>
      <c r="D84" s="1"/>
      <c r="E84" s="19"/>
      <c r="F84" s="3"/>
      <c r="G84" s="2"/>
      <c r="H84" s="1"/>
      <c r="I84" s="20"/>
      <c r="J84" s="21"/>
      <c r="K84" s="2"/>
    </row>
  </sheetData>
  <mergeCells count="3">
    <mergeCell ref="B1:K1"/>
    <mergeCell ref="D2:G2"/>
    <mergeCell ref="H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D29-77DA-42C7-80B8-770EFCE63592}">
  <dimension ref="B1:K83"/>
  <sheetViews>
    <sheetView workbookViewId="0">
      <selection activeCell="B62" sqref="B62:K62"/>
    </sheetView>
  </sheetViews>
  <sheetFormatPr baseColWidth="10" defaultRowHeight="13.2" x14ac:dyDescent="0.25"/>
  <cols>
    <col min="1" max="1" width="8.5546875" customWidth="1"/>
    <col min="2" max="2" width="18.109375" customWidth="1"/>
    <col min="3" max="3" width="9.77734375" bestFit="1" customWidth="1"/>
    <col min="4" max="4" width="11.33203125" bestFit="1" customWidth="1"/>
    <col min="5" max="5" width="7.109375" bestFit="1" customWidth="1"/>
    <col min="6" max="6" width="7.33203125" bestFit="1" customWidth="1"/>
    <col min="7" max="7" width="9.33203125" customWidth="1"/>
    <col min="8" max="8" width="11.33203125" bestFit="1" customWidth="1"/>
    <col min="9" max="9" width="7.109375" bestFit="1" customWidth="1"/>
    <col min="10" max="10" width="10" bestFit="1" customWidth="1"/>
    <col min="11" max="11" width="9.6640625" customWidth="1"/>
  </cols>
  <sheetData>
    <row r="1" spans="2:11" ht="15.6" x14ac:dyDescent="0.25">
      <c r="B1" s="43" t="s">
        <v>251</v>
      </c>
      <c r="C1" s="43"/>
      <c r="D1" s="43"/>
      <c r="E1" s="43"/>
      <c r="F1" s="43"/>
      <c r="G1" s="43"/>
      <c r="H1" s="43"/>
      <c r="I1" s="43"/>
      <c r="J1" s="43"/>
      <c r="K1" s="43"/>
    </row>
    <row r="2" spans="2:11" ht="15.6" x14ac:dyDescent="0.25">
      <c r="B2" s="8" t="s">
        <v>0</v>
      </c>
      <c r="C2" s="9" t="s">
        <v>1</v>
      </c>
      <c r="D2" s="39" t="s">
        <v>2</v>
      </c>
      <c r="E2" s="40"/>
      <c r="F2" s="40"/>
      <c r="G2" s="41"/>
      <c r="H2" s="39" t="s">
        <v>3</v>
      </c>
      <c r="I2" s="40"/>
      <c r="J2" s="40"/>
      <c r="K2" s="41"/>
    </row>
    <row r="3" spans="2:11" ht="18" x14ac:dyDescent="0.25">
      <c r="B3" s="23"/>
      <c r="C3" s="23"/>
      <c r="D3" s="24" t="s">
        <v>165</v>
      </c>
      <c r="E3" s="25" t="s">
        <v>166</v>
      </c>
      <c r="F3" s="26" t="s">
        <v>167</v>
      </c>
      <c r="G3" s="27" t="s">
        <v>168</v>
      </c>
      <c r="H3" s="24" t="s">
        <v>165</v>
      </c>
      <c r="I3" s="28" t="s">
        <v>166</v>
      </c>
      <c r="J3" s="24" t="s">
        <v>169</v>
      </c>
      <c r="K3" s="29" t="s">
        <v>164</v>
      </c>
    </row>
    <row r="4" spans="2:11" ht="15.6" x14ac:dyDescent="0.25">
      <c r="B4" s="18" t="s">
        <v>171</v>
      </c>
      <c r="C4" s="30">
        <v>10</v>
      </c>
      <c r="D4" s="30">
        <v>3</v>
      </c>
      <c r="E4" s="30">
        <v>3</v>
      </c>
      <c r="F4" s="30">
        <v>3</v>
      </c>
      <c r="G4" s="30">
        <v>0.123</v>
      </c>
      <c r="H4" s="30">
        <v>3</v>
      </c>
      <c r="I4" s="30">
        <v>3</v>
      </c>
      <c r="J4" s="30">
        <v>3</v>
      </c>
      <c r="K4" s="30">
        <v>0.29899999999999999</v>
      </c>
    </row>
    <row r="5" spans="2:11" ht="15.6" x14ac:dyDescent="0.25">
      <c r="B5" s="18" t="s">
        <v>172</v>
      </c>
      <c r="C5" s="30">
        <v>11</v>
      </c>
      <c r="D5" s="30">
        <v>5</v>
      </c>
      <c r="E5" s="30">
        <v>6</v>
      </c>
      <c r="F5" s="30">
        <v>5.2</v>
      </c>
      <c r="G5" s="30">
        <v>0.16900000000000001</v>
      </c>
      <c r="H5" s="30">
        <v>6</v>
      </c>
      <c r="I5" s="30">
        <v>6</v>
      </c>
      <c r="J5" s="30">
        <v>6</v>
      </c>
      <c r="K5" s="30">
        <v>0.44900000000000001</v>
      </c>
    </row>
    <row r="6" spans="2:11" ht="15.6" x14ac:dyDescent="0.25">
      <c r="B6" s="18" t="s">
        <v>173</v>
      </c>
      <c r="C6" s="30">
        <v>13</v>
      </c>
      <c r="D6" s="30">
        <v>4</v>
      </c>
      <c r="E6" s="30">
        <v>4</v>
      </c>
      <c r="F6" s="30">
        <v>4</v>
      </c>
      <c r="G6" s="30">
        <v>0.49099999999999999</v>
      </c>
      <c r="H6" s="30">
        <v>4</v>
      </c>
      <c r="I6" s="30">
        <v>4</v>
      </c>
      <c r="J6" s="30">
        <v>4</v>
      </c>
      <c r="K6" s="30">
        <v>0.67900000000000005</v>
      </c>
    </row>
    <row r="7" spans="2:11" ht="15.6" x14ac:dyDescent="0.25">
      <c r="B7" s="18" t="s">
        <v>174</v>
      </c>
      <c r="C7" s="30">
        <v>20</v>
      </c>
      <c r="D7" s="30">
        <v>3</v>
      </c>
      <c r="E7" s="30">
        <v>3</v>
      </c>
      <c r="F7" s="30">
        <v>3</v>
      </c>
      <c r="G7" s="30">
        <v>1.4119999999999999</v>
      </c>
      <c r="H7" s="30">
        <v>3</v>
      </c>
      <c r="I7" s="30">
        <v>4</v>
      </c>
      <c r="J7" s="30">
        <v>3.7</v>
      </c>
      <c r="K7" s="30">
        <v>1.302</v>
      </c>
    </row>
    <row r="8" spans="2:11" ht="15.6" x14ac:dyDescent="0.25">
      <c r="B8" s="18" t="s">
        <v>175</v>
      </c>
      <c r="C8" s="30">
        <v>18</v>
      </c>
      <c r="D8" s="30">
        <v>4</v>
      </c>
      <c r="E8" s="30">
        <v>4</v>
      </c>
      <c r="F8" s="30">
        <v>4</v>
      </c>
      <c r="G8" s="30">
        <v>1.3720000000000001</v>
      </c>
      <c r="H8" s="30">
        <v>5</v>
      </c>
      <c r="I8" s="30">
        <v>5</v>
      </c>
      <c r="J8" s="30">
        <v>5</v>
      </c>
      <c r="K8" s="30">
        <v>1.5309999999999999</v>
      </c>
    </row>
    <row r="9" spans="2:11" ht="15.6" x14ac:dyDescent="0.25">
      <c r="B9" s="18" t="s">
        <v>176</v>
      </c>
      <c r="C9" s="30">
        <v>16</v>
      </c>
      <c r="D9" s="30">
        <v>5</v>
      </c>
      <c r="E9" s="30">
        <v>5</v>
      </c>
      <c r="F9" s="30">
        <v>5</v>
      </c>
      <c r="G9" s="30">
        <v>4.819</v>
      </c>
      <c r="H9" s="30">
        <v>6</v>
      </c>
      <c r="I9" s="30">
        <v>7</v>
      </c>
      <c r="J9" s="30">
        <v>6.3</v>
      </c>
      <c r="K9" s="30">
        <v>1.5329999999999999</v>
      </c>
    </row>
    <row r="10" spans="2:11" ht="15.6" x14ac:dyDescent="0.25">
      <c r="B10" s="18" t="s">
        <v>177</v>
      </c>
      <c r="C10" s="30">
        <v>29</v>
      </c>
      <c r="D10" s="30">
        <v>3</v>
      </c>
      <c r="E10" s="30">
        <v>4</v>
      </c>
      <c r="F10" s="30">
        <v>3.1</v>
      </c>
      <c r="G10" s="30">
        <v>11.817</v>
      </c>
      <c r="H10" s="30">
        <v>3</v>
      </c>
      <c r="I10" s="30">
        <v>4</v>
      </c>
      <c r="J10" s="30">
        <v>3.2</v>
      </c>
      <c r="K10" s="30">
        <v>4.593</v>
      </c>
    </row>
    <row r="11" spans="2:11" ht="15.6" x14ac:dyDescent="0.25">
      <c r="B11" s="18" t="s">
        <v>178</v>
      </c>
      <c r="C11" s="30">
        <v>26</v>
      </c>
      <c r="D11" s="30">
        <v>4</v>
      </c>
      <c r="E11" s="30">
        <v>4</v>
      </c>
      <c r="F11" s="30">
        <v>4</v>
      </c>
      <c r="G11" s="30">
        <v>5.5510000000000002</v>
      </c>
      <c r="H11" s="30">
        <v>4</v>
      </c>
      <c r="I11" s="30">
        <v>5</v>
      </c>
      <c r="J11" s="30">
        <v>4.0999999999999996</v>
      </c>
      <c r="K11" s="30">
        <v>4.7759999999999998</v>
      </c>
    </row>
    <row r="12" spans="2:11" ht="15.6" x14ac:dyDescent="0.25">
      <c r="B12" s="18" t="s">
        <v>179</v>
      </c>
      <c r="C12" s="30">
        <v>45</v>
      </c>
      <c r="D12" s="30">
        <v>3</v>
      </c>
      <c r="E12" s="30">
        <v>3</v>
      </c>
      <c r="F12" s="30">
        <v>3</v>
      </c>
      <c r="G12" s="30">
        <v>7.3769999999999998</v>
      </c>
      <c r="H12" s="30">
        <v>3</v>
      </c>
      <c r="I12" s="30">
        <v>3</v>
      </c>
      <c r="J12" s="30">
        <v>3</v>
      </c>
      <c r="K12" s="30">
        <v>12.762</v>
      </c>
    </row>
    <row r="13" spans="2:11" ht="15.6" x14ac:dyDescent="0.25">
      <c r="B13" s="18" t="s">
        <v>180</v>
      </c>
      <c r="C13" s="30">
        <v>25</v>
      </c>
      <c r="D13" s="30">
        <v>5</v>
      </c>
      <c r="E13" s="30">
        <v>5</v>
      </c>
      <c r="F13" s="30">
        <v>5</v>
      </c>
      <c r="G13" s="30">
        <v>23.934999999999999</v>
      </c>
      <c r="H13" s="30">
        <v>5</v>
      </c>
      <c r="I13" s="30">
        <v>5</v>
      </c>
      <c r="J13" s="30">
        <v>5</v>
      </c>
      <c r="K13" s="30">
        <v>5.1150000000000002</v>
      </c>
    </row>
    <row r="14" spans="2:11" ht="15.6" x14ac:dyDescent="0.25">
      <c r="B14" s="18" t="s">
        <v>181</v>
      </c>
      <c r="C14" s="30">
        <v>15</v>
      </c>
      <c r="D14" s="30">
        <v>2</v>
      </c>
      <c r="E14" s="30">
        <v>2</v>
      </c>
      <c r="F14" s="30">
        <v>2</v>
      </c>
      <c r="G14" s="30">
        <v>0.11799999999999999</v>
      </c>
      <c r="H14" s="30">
        <v>2</v>
      </c>
      <c r="I14" s="30">
        <v>2</v>
      </c>
      <c r="J14" s="30">
        <v>2</v>
      </c>
      <c r="K14" s="30">
        <v>0.308</v>
      </c>
    </row>
    <row r="15" spans="2:11" ht="15.6" x14ac:dyDescent="0.25">
      <c r="B15" s="18" t="s">
        <v>182</v>
      </c>
      <c r="C15" s="30">
        <v>24</v>
      </c>
      <c r="D15" s="30">
        <v>1</v>
      </c>
      <c r="E15" s="30">
        <v>1</v>
      </c>
      <c r="F15" s="30">
        <v>1</v>
      </c>
      <c r="G15" s="30">
        <v>1.698</v>
      </c>
      <c r="H15" s="30">
        <v>1</v>
      </c>
      <c r="I15" s="30">
        <v>1</v>
      </c>
      <c r="J15" s="30">
        <v>1</v>
      </c>
      <c r="K15" s="30">
        <v>0.73899999999999999</v>
      </c>
    </row>
    <row r="16" spans="2:11" ht="15.6" x14ac:dyDescent="0.25">
      <c r="B16" s="18" t="s">
        <v>183</v>
      </c>
      <c r="C16" s="30">
        <v>34</v>
      </c>
      <c r="D16" s="30">
        <v>2</v>
      </c>
      <c r="E16" s="31">
        <v>2</v>
      </c>
      <c r="F16" s="30">
        <v>2</v>
      </c>
      <c r="G16" s="30">
        <v>0.75</v>
      </c>
      <c r="H16" s="30">
        <v>2</v>
      </c>
      <c r="I16" s="30">
        <v>2</v>
      </c>
      <c r="J16" s="30">
        <v>2</v>
      </c>
      <c r="K16" s="30">
        <v>1.415</v>
      </c>
    </row>
    <row r="17" spans="2:11" ht="15.6" x14ac:dyDescent="0.25">
      <c r="B17" s="18" t="s">
        <v>184</v>
      </c>
      <c r="C17" s="30">
        <v>42</v>
      </c>
      <c r="D17" s="30">
        <v>1</v>
      </c>
      <c r="E17" s="30">
        <v>1</v>
      </c>
      <c r="F17" s="30">
        <v>1</v>
      </c>
      <c r="G17" s="30">
        <v>7.524</v>
      </c>
      <c r="H17" s="30">
        <v>1</v>
      </c>
      <c r="I17" s="30">
        <v>1</v>
      </c>
      <c r="J17" s="30">
        <v>1</v>
      </c>
      <c r="K17" s="30">
        <v>2.6949999999999998</v>
      </c>
    </row>
    <row r="18" spans="2:11" ht="15.6" x14ac:dyDescent="0.25">
      <c r="B18" s="18" t="s">
        <v>185</v>
      </c>
      <c r="C18" s="30">
        <v>53</v>
      </c>
      <c r="D18" s="30">
        <v>1</v>
      </c>
      <c r="E18" s="30">
        <v>1</v>
      </c>
      <c r="F18" s="30">
        <v>1</v>
      </c>
      <c r="G18" s="30">
        <v>19.483000000000001</v>
      </c>
      <c r="H18" s="30">
        <v>1</v>
      </c>
      <c r="I18" s="30">
        <v>1</v>
      </c>
      <c r="J18" s="30">
        <v>1</v>
      </c>
      <c r="K18" s="30">
        <v>7.2759999999999998</v>
      </c>
    </row>
    <row r="19" spans="2:11" ht="15.6" x14ac:dyDescent="0.25">
      <c r="B19" s="18" t="s">
        <v>186</v>
      </c>
      <c r="C19" s="30">
        <v>66</v>
      </c>
      <c r="D19" s="30">
        <v>1</v>
      </c>
      <c r="E19" s="30">
        <v>1</v>
      </c>
      <c r="F19" s="30">
        <v>1</v>
      </c>
      <c r="G19" s="30">
        <v>39.371000000000002</v>
      </c>
      <c r="H19" s="30">
        <v>1</v>
      </c>
      <c r="I19" s="30">
        <v>1</v>
      </c>
      <c r="J19" s="30">
        <v>1</v>
      </c>
      <c r="K19" s="30">
        <v>13.635</v>
      </c>
    </row>
    <row r="20" spans="2:11" ht="15.6" x14ac:dyDescent="0.25">
      <c r="B20" s="18" t="s">
        <v>187</v>
      </c>
      <c r="C20" s="30">
        <v>91</v>
      </c>
      <c r="D20" s="30">
        <v>1</v>
      </c>
      <c r="E20" s="30">
        <v>1</v>
      </c>
      <c r="F20" s="30">
        <v>1</v>
      </c>
      <c r="G20" s="30">
        <v>61.497999999999998</v>
      </c>
      <c r="H20" s="30">
        <v>1</v>
      </c>
      <c r="I20" s="30">
        <v>1</v>
      </c>
      <c r="J20" s="30">
        <v>1</v>
      </c>
      <c r="K20" s="30">
        <v>15.234</v>
      </c>
    </row>
    <row r="21" spans="2:11" ht="15.6" x14ac:dyDescent="0.25">
      <c r="B21" s="18" t="s">
        <v>188</v>
      </c>
      <c r="C21" s="30">
        <v>111</v>
      </c>
      <c r="D21" s="30">
        <v>1</v>
      </c>
      <c r="E21" s="30">
        <v>1</v>
      </c>
      <c r="F21" s="30">
        <v>1</v>
      </c>
      <c r="G21" s="30">
        <v>103.43899999999999</v>
      </c>
      <c r="H21" s="30">
        <v>1</v>
      </c>
      <c r="I21" s="30">
        <v>1</v>
      </c>
      <c r="J21" s="30">
        <v>1</v>
      </c>
      <c r="K21" s="30">
        <v>24.59</v>
      </c>
    </row>
    <row r="22" spans="2:11" ht="15.6" x14ac:dyDescent="0.25">
      <c r="B22" s="18" t="s">
        <v>189</v>
      </c>
      <c r="C22" s="30">
        <v>121</v>
      </c>
      <c r="D22" s="30">
        <v>1</v>
      </c>
      <c r="E22" s="30">
        <v>1</v>
      </c>
      <c r="F22" s="30">
        <v>1</v>
      </c>
      <c r="G22" s="30">
        <v>162.405</v>
      </c>
      <c r="H22" s="30">
        <v>1</v>
      </c>
      <c r="I22" s="30">
        <v>1</v>
      </c>
      <c r="J22" s="30">
        <v>1</v>
      </c>
      <c r="K22" s="30">
        <v>43.521999999999998</v>
      </c>
    </row>
    <row r="23" spans="2:11" ht="15.6" x14ac:dyDescent="0.25">
      <c r="B23" s="18" t="s">
        <v>190</v>
      </c>
      <c r="C23" s="30">
        <v>132</v>
      </c>
      <c r="D23" s="30">
        <v>1</v>
      </c>
      <c r="E23" s="30">
        <v>1</v>
      </c>
      <c r="F23" s="30">
        <v>1</v>
      </c>
      <c r="G23" s="30">
        <v>200.25899999999999</v>
      </c>
      <c r="H23" s="30">
        <v>1</v>
      </c>
      <c r="I23" s="30">
        <v>1</v>
      </c>
      <c r="J23" s="30">
        <v>1</v>
      </c>
      <c r="K23" s="30">
        <v>51.683999999999997</v>
      </c>
    </row>
    <row r="24" spans="2:11" ht="15.6" x14ac:dyDescent="0.25">
      <c r="B24" s="18" t="s">
        <v>191</v>
      </c>
      <c r="C24" s="30">
        <v>10</v>
      </c>
      <c r="D24" s="30">
        <v>19</v>
      </c>
      <c r="E24" s="30">
        <v>19</v>
      </c>
      <c r="F24" s="30">
        <v>19</v>
      </c>
      <c r="G24" s="30">
        <v>0.13</v>
      </c>
      <c r="H24" s="30">
        <v>19</v>
      </c>
      <c r="I24" s="30">
        <v>19</v>
      </c>
      <c r="J24" s="30">
        <v>19</v>
      </c>
      <c r="K24" s="30">
        <v>0.379</v>
      </c>
    </row>
    <row r="25" spans="2:11" ht="15.6" x14ac:dyDescent="0.25">
      <c r="B25" s="18" t="s">
        <v>192</v>
      </c>
      <c r="C25" s="30">
        <v>11</v>
      </c>
      <c r="D25" s="30">
        <v>26</v>
      </c>
      <c r="E25" s="30">
        <v>26</v>
      </c>
      <c r="F25" s="30">
        <v>26</v>
      </c>
      <c r="G25" s="30">
        <v>0.23499999999999999</v>
      </c>
      <c r="H25" s="30">
        <v>26</v>
      </c>
      <c r="I25" s="30">
        <v>26</v>
      </c>
      <c r="J25" s="30">
        <v>26</v>
      </c>
      <c r="K25" s="30">
        <v>0.57599999999999996</v>
      </c>
    </row>
    <row r="26" spans="2:11" ht="15.6" x14ac:dyDescent="0.25">
      <c r="B26" s="18" t="s">
        <v>193</v>
      </c>
      <c r="C26" s="32">
        <v>13</v>
      </c>
      <c r="D26" s="32">
        <v>30</v>
      </c>
      <c r="E26" s="32">
        <v>31</v>
      </c>
      <c r="F26" s="32">
        <v>30.7</v>
      </c>
      <c r="G26" s="32">
        <v>0.41599999999999998</v>
      </c>
      <c r="H26" s="32">
        <v>31</v>
      </c>
      <c r="I26" s="32">
        <v>31</v>
      </c>
      <c r="J26" s="32">
        <v>31</v>
      </c>
      <c r="K26" s="32">
        <v>0.90600000000000003</v>
      </c>
    </row>
    <row r="27" spans="2:11" ht="15.6" x14ac:dyDescent="0.25">
      <c r="B27" s="18" t="s">
        <v>194</v>
      </c>
      <c r="C27" s="32">
        <v>20</v>
      </c>
      <c r="D27" s="32">
        <v>23</v>
      </c>
      <c r="E27" s="32">
        <v>24</v>
      </c>
      <c r="F27" s="32">
        <v>23.3</v>
      </c>
      <c r="G27" s="32">
        <v>0.81699999999999995</v>
      </c>
      <c r="H27" s="32">
        <v>23</v>
      </c>
      <c r="I27" s="32">
        <v>24</v>
      </c>
      <c r="J27" s="32">
        <v>23.9</v>
      </c>
      <c r="K27" s="32">
        <v>2.1720000000000002</v>
      </c>
    </row>
    <row r="28" spans="2:11" ht="15.6" x14ac:dyDescent="0.25">
      <c r="B28" s="18" t="s">
        <v>195</v>
      </c>
      <c r="C28" s="32">
        <v>18</v>
      </c>
      <c r="D28" s="32">
        <v>37</v>
      </c>
      <c r="E28" s="32">
        <v>38</v>
      </c>
      <c r="F28" s="32">
        <v>37.9</v>
      </c>
      <c r="G28" s="32">
        <v>0.84399999999999997</v>
      </c>
      <c r="H28" s="32">
        <v>38</v>
      </c>
      <c r="I28" s="32">
        <v>38</v>
      </c>
      <c r="J28" s="32">
        <v>38</v>
      </c>
      <c r="K28" s="32">
        <v>2.3679999999999999</v>
      </c>
    </row>
    <row r="29" spans="2:11" ht="15.6" x14ac:dyDescent="0.25">
      <c r="B29" s="18" t="s">
        <v>196</v>
      </c>
      <c r="C29" s="32">
        <v>16</v>
      </c>
      <c r="D29" s="32">
        <v>44</v>
      </c>
      <c r="E29" s="32">
        <v>45</v>
      </c>
      <c r="F29" s="32">
        <v>44.8</v>
      </c>
      <c r="G29" s="32">
        <v>1.4059999999999999</v>
      </c>
      <c r="H29" s="32">
        <v>45</v>
      </c>
      <c r="I29" s="32">
        <v>46</v>
      </c>
      <c r="J29" s="32">
        <v>45.1</v>
      </c>
      <c r="K29" s="32">
        <v>2.2080000000000002</v>
      </c>
    </row>
    <row r="30" spans="2:11" ht="15.6" x14ac:dyDescent="0.25">
      <c r="B30" s="18" t="s">
        <v>197</v>
      </c>
      <c r="C30" s="32">
        <v>29</v>
      </c>
      <c r="D30" s="32">
        <v>23</v>
      </c>
      <c r="E30" s="32">
        <v>24</v>
      </c>
      <c r="F30" s="32">
        <v>23.5</v>
      </c>
      <c r="G30" s="32">
        <v>5.2619999999999996</v>
      </c>
      <c r="H30" s="32">
        <v>24</v>
      </c>
      <c r="I30" s="32">
        <v>25</v>
      </c>
      <c r="J30" s="32">
        <v>24.6</v>
      </c>
      <c r="K30" s="32">
        <v>8.1319999999999997</v>
      </c>
    </row>
    <row r="31" spans="2:11" ht="15.6" x14ac:dyDescent="0.25">
      <c r="B31" s="18" t="s">
        <v>198</v>
      </c>
      <c r="C31" s="32">
        <v>26</v>
      </c>
      <c r="D31" s="32">
        <v>31</v>
      </c>
      <c r="E31" s="32">
        <v>33</v>
      </c>
      <c r="F31" s="32">
        <v>32</v>
      </c>
      <c r="G31" s="32">
        <v>4.9989999999999997</v>
      </c>
      <c r="H31" s="32">
        <v>33</v>
      </c>
      <c r="I31" s="32">
        <v>34</v>
      </c>
      <c r="J31" s="32">
        <v>33.9</v>
      </c>
      <c r="K31" s="32">
        <v>8.2579999999999991</v>
      </c>
    </row>
    <row r="32" spans="2:11" ht="15.6" x14ac:dyDescent="0.25">
      <c r="B32" s="18" t="s">
        <v>199</v>
      </c>
      <c r="C32" s="32">
        <v>45</v>
      </c>
      <c r="D32" s="32">
        <v>17</v>
      </c>
      <c r="E32" s="32">
        <v>19</v>
      </c>
      <c r="F32" s="32">
        <v>18</v>
      </c>
      <c r="G32" s="32">
        <v>13.958</v>
      </c>
      <c r="H32" s="32">
        <v>20</v>
      </c>
      <c r="I32" s="32">
        <v>21</v>
      </c>
      <c r="J32" s="32">
        <v>20.100000000000001</v>
      </c>
      <c r="K32" s="32">
        <v>21.98</v>
      </c>
    </row>
    <row r="33" spans="2:11" ht="15.6" x14ac:dyDescent="0.25">
      <c r="B33" s="18" t="s">
        <v>200</v>
      </c>
      <c r="C33" s="32">
        <v>25</v>
      </c>
      <c r="D33" s="32">
        <v>39</v>
      </c>
      <c r="E33" s="32">
        <v>40</v>
      </c>
      <c r="F33" s="32">
        <v>39.299999999999997</v>
      </c>
      <c r="G33" s="32">
        <v>6.9480000000000004</v>
      </c>
      <c r="H33" s="32">
        <v>42</v>
      </c>
      <c r="I33" s="32">
        <v>42</v>
      </c>
      <c r="J33" s="32">
        <v>42</v>
      </c>
      <c r="K33" s="32">
        <v>9.0079999999999991</v>
      </c>
    </row>
    <row r="34" spans="2:11" ht="15.6" x14ac:dyDescent="0.25">
      <c r="B34" s="18" t="s">
        <v>201</v>
      </c>
      <c r="C34" s="32">
        <v>15</v>
      </c>
      <c r="D34" s="32">
        <v>14</v>
      </c>
      <c r="E34" s="32">
        <v>14</v>
      </c>
      <c r="F34" s="32">
        <v>14</v>
      </c>
      <c r="G34" s="32">
        <v>0.14000000000000001</v>
      </c>
      <c r="H34" s="32">
        <v>14</v>
      </c>
      <c r="I34" s="32">
        <v>14</v>
      </c>
      <c r="J34" s="32">
        <v>14</v>
      </c>
      <c r="K34" s="32">
        <v>0.436</v>
      </c>
    </row>
    <row r="35" spans="2:11" ht="15.6" x14ac:dyDescent="0.25">
      <c r="B35" s="18" t="s">
        <v>202</v>
      </c>
      <c r="C35" s="32">
        <v>24</v>
      </c>
      <c r="D35" s="32">
        <v>13</v>
      </c>
      <c r="E35" s="32">
        <v>13</v>
      </c>
      <c r="F35" s="32">
        <v>13</v>
      </c>
      <c r="G35" s="32">
        <v>0.46500000000000002</v>
      </c>
      <c r="H35" s="32">
        <v>13</v>
      </c>
      <c r="I35" s="32">
        <v>13</v>
      </c>
      <c r="J35" s="32">
        <v>13</v>
      </c>
      <c r="K35" s="32">
        <v>1.282</v>
      </c>
    </row>
    <row r="36" spans="2:11" ht="15.6" x14ac:dyDescent="0.25">
      <c r="B36" s="18" t="s">
        <v>203</v>
      </c>
      <c r="C36" s="32">
        <v>34</v>
      </c>
      <c r="D36" s="32">
        <v>9</v>
      </c>
      <c r="E36" s="32">
        <v>9</v>
      </c>
      <c r="F36" s="32">
        <v>9</v>
      </c>
      <c r="G36" s="32">
        <v>0.92800000000000005</v>
      </c>
      <c r="H36" s="32">
        <v>9</v>
      </c>
      <c r="I36" s="32">
        <v>9</v>
      </c>
      <c r="J36" s="32">
        <v>9</v>
      </c>
      <c r="K36" s="32">
        <v>2.431</v>
      </c>
    </row>
    <row r="37" spans="2:11" ht="15.6" x14ac:dyDescent="0.25">
      <c r="B37" s="18" t="s">
        <v>204</v>
      </c>
      <c r="C37" s="32">
        <v>42</v>
      </c>
      <c r="D37" s="32">
        <v>7</v>
      </c>
      <c r="E37" s="32">
        <v>7</v>
      </c>
      <c r="F37" s="32">
        <v>7</v>
      </c>
      <c r="G37" s="32">
        <v>3.0489999999999999</v>
      </c>
      <c r="H37" s="32">
        <v>7</v>
      </c>
      <c r="I37" s="32">
        <v>8</v>
      </c>
      <c r="J37" s="32">
        <v>7.2</v>
      </c>
      <c r="K37" s="32">
        <v>3.6360000000000001</v>
      </c>
    </row>
    <row r="38" spans="2:11" ht="15.6" x14ac:dyDescent="0.25">
      <c r="B38" s="18" t="s">
        <v>205</v>
      </c>
      <c r="C38" s="32">
        <v>53</v>
      </c>
      <c r="D38" s="32">
        <v>8</v>
      </c>
      <c r="E38" s="32">
        <v>9</v>
      </c>
      <c r="F38" s="32">
        <v>8.1999999999999993</v>
      </c>
      <c r="G38" s="32">
        <v>8.093</v>
      </c>
      <c r="H38" s="32">
        <v>8</v>
      </c>
      <c r="I38" s="32">
        <v>9</v>
      </c>
      <c r="J38" s="32">
        <v>8.1</v>
      </c>
      <c r="K38" s="32">
        <v>8.73</v>
      </c>
    </row>
    <row r="39" spans="2:11" ht="15.6" x14ac:dyDescent="0.25">
      <c r="B39" s="18" t="s">
        <v>206</v>
      </c>
      <c r="C39" s="32">
        <v>66</v>
      </c>
      <c r="D39" s="32">
        <v>7</v>
      </c>
      <c r="E39" s="32">
        <v>8</v>
      </c>
      <c r="F39" s="32">
        <v>7.8</v>
      </c>
      <c r="G39" s="32">
        <v>18.253</v>
      </c>
      <c r="H39" s="32">
        <v>8</v>
      </c>
      <c r="I39" s="32">
        <v>8</v>
      </c>
      <c r="J39" s="32">
        <v>8</v>
      </c>
      <c r="K39" s="32">
        <v>14.879</v>
      </c>
    </row>
    <row r="40" spans="2:11" ht="15.6" x14ac:dyDescent="0.25">
      <c r="B40" s="18" t="s">
        <v>207</v>
      </c>
      <c r="C40" s="32">
        <v>91</v>
      </c>
      <c r="D40" s="32">
        <v>5</v>
      </c>
      <c r="E40" s="32">
        <v>5</v>
      </c>
      <c r="F40" s="32">
        <v>5</v>
      </c>
      <c r="G40" s="32">
        <v>35.305</v>
      </c>
      <c r="H40" s="32">
        <v>5</v>
      </c>
      <c r="I40" s="32">
        <v>5</v>
      </c>
      <c r="J40" s="32">
        <v>5</v>
      </c>
      <c r="K40" s="32">
        <v>16.126000000000001</v>
      </c>
    </row>
    <row r="41" spans="2:11" ht="15.6" x14ac:dyDescent="0.25">
      <c r="B41" s="18" t="s">
        <v>208</v>
      </c>
      <c r="C41" s="32">
        <v>111</v>
      </c>
      <c r="D41" s="32">
        <v>5</v>
      </c>
      <c r="E41" s="32">
        <v>5</v>
      </c>
      <c r="F41" s="32">
        <v>5</v>
      </c>
      <c r="G41" s="32">
        <v>63.911999999999999</v>
      </c>
      <c r="H41" s="32">
        <v>5</v>
      </c>
      <c r="I41" s="32">
        <v>5</v>
      </c>
      <c r="J41" s="32">
        <v>5</v>
      </c>
      <c r="K41" s="32">
        <v>25.8</v>
      </c>
    </row>
    <row r="42" spans="2:11" ht="15.6" x14ac:dyDescent="0.25">
      <c r="B42" s="18" t="s">
        <v>209</v>
      </c>
      <c r="C42" s="32">
        <v>121</v>
      </c>
      <c r="D42" s="32">
        <v>5</v>
      </c>
      <c r="E42" s="32">
        <v>5</v>
      </c>
      <c r="F42" s="32">
        <v>5</v>
      </c>
      <c r="G42" s="32">
        <v>132.17599999999999</v>
      </c>
      <c r="H42" s="32">
        <v>5</v>
      </c>
      <c r="I42" s="32">
        <v>5</v>
      </c>
      <c r="J42" s="32">
        <v>5</v>
      </c>
      <c r="K42" s="32">
        <v>44.634</v>
      </c>
    </row>
    <row r="43" spans="2:11" ht="15.6" x14ac:dyDescent="0.25">
      <c r="B43" s="18" t="s">
        <v>210</v>
      </c>
      <c r="C43" s="32">
        <v>132</v>
      </c>
      <c r="D43" s="32">
        <v>5</v>
      </c>
      <c r="E43" s="32">
        <v>5</v>
      </c>
      <c r="F43" s="32">
        <v>5</v>
      </c>
      <c r="G43" s="32">
        <v>129.38800000000001</v>
      </c>
      <c r="H43" s="32">
        <v>5</v>
      </c>
      <c r="I43" s="32">
        <v>5</v>
      </c>
      <c r="J43" s="32">
        <v>5</v>
      </c>
      <c r="K43" s="32">
        <v>53.1</v>
      </c>
    </row>
    <row r="44" spans="2:11" ht="15.6" x14ac:dyDescent="0.25">
      <c r="B44" s="18" t="s">
        <v>211</v>
      </c>
      <c r="C44" s="32">
        <v>23</v>
      </c>
      <c r="D44" s="32">
        <v>7</v>
      </c>
      <c r="E44" s="32">
        <v>7</v>
      </c>
      <c r="F44" s="32">
        <v>7</v>
      </c>
      <c r="G44" s="32">
        <v>0.184</v>
      </c>
      <c r="H44" s="32">
        <v>7</v>
      </c>
      <c r="I44" s="32">
        <v>7</v>
      </c>
      <c r="J44" s="32">
        <v>7</v>
      </c>
      <c r="K44" s="32">
        <v>0.46600000000000003</v>
      </c>
    </row>
    <row r="45" spans="2:11" ht="15.6" x14ac:dyDescent="0.25">
      <c r="B45" s="18" t="s">
        <v>212</v>
      </c>
      <c r="C45" s="32">
        <v>42</v>
      </c>
      <c r="D45" s="32">
        <v>2</v>
      </c>
      <c r="E45" s="32">
        <v>2</v>
      </c>
      <c r="F45" s="32">
        <v>2</v>
      </c>
      <c r="G45" s="32">
        <v>0.86299999999999999</v>
      </c>
      <c r="H45" s="32">
        <v>2</v>
      </c>
      <c r="I45" s="32">
        <v>2</v>
      </c>
      <c r="J45" s="32">
        <v>2</v>
      </c>
      <c r="K45" s="32">
        <v>0.88</v>
      </c>
    </row>
    <row r="46" spans="2:11" ht="15.6" x14ac:dyDescent="0.25">
      <c r="B46" s="18" t="s">
        <v>213</v>
      </c>
      <c r="C46" s="32">
        <v>53</v>
      </c>
      <c r="D46" s="32">
        <v>3</v>
      </c>
      <c r="E46" s="32">
        <v>3</v>
      </c>
      <c r="F46" s="32">
        <v>3</v>
      </c>
      <c r="G46" s="32">
        <v>0.55600000000000005</v>
      </c>
      <c r="H46" s="32">
        <v>3</v>
      </c>
      <c r="I46" s="32">
        <v>3</v>
      </c>
      <c r="J46" s="32">
        <v>3</v>
      </c>
      <c r="K46" s="32">
        <v>1.1990000000000001</v>
      </c>
    </row>
    <row r="47" spans="2:11" ht="15.6" x14ac:dyDescent="0.25">
      <c r="B47" s="18" t="s">
        <v>214</v>
      </c>
      <c r="C47" s="32">
        <v>66</v>
      </c>
      <c r="D47" s="32">
        <v>2</v>
      </c>
      <c r="E47" s="32">
        <v>2</v>
      </c>
      <c r="F47" s="32">
        <v>2</v>
      </c>
      <c r="G47" s="32">
        <v>1.101</v>
      </c>
      <c r="H47" s="32">
        <v>2</v>
      </c>
      <c r="I47" s="32">
        <v>2</v>
      </c>
      <c r="J47" s="32">
        <v>2</v>
      </c>
      <c r="K47" s="32">
        <v>1.6930000000000001</v>
      </c>
    </row>
    <row r="48" spans="2:11" ht="15.6" x14ac:dyDescent="0.25">
      <c r="B48" s="18" t="s">
        <v>215</v>
      </c>
      <c r="C48" s="32">
        <v>87</v>
      </c>
      <c r="D48" s="32">
        <v>2</v>
      </c>
      <c r="E48" s="32">
        <v>3</v>
      </c>
      <c r="F48" s="32">
        <v>2.6</v>
      </c>
      <c r="G48" s="32">
        <v>7.3620000000000001</v>
      </c>
      <c r="H48" s="32">
        <v>2</v>
      </c>
      <c r="I48" s="32">
        <v>2</v>
      </c>
      <c r="J48" s="32">
        <v>2</v>
      </c>
      <c r="K48" s="32">
        <v>3.794</v>
      </c>
    </row>
    <row r="49" spans="2:11" ht="15.6" x14ac:dyDescent="0.25">
      <c r="B49" s="33" t="s">
        <v>216</v>
      </c>
      <c r="C49" s="32">
        <v>109</v>
      </c>
      <c r="D49" s="32">
        <v>2</v>
      </c>
      <c r="E49" s="32">
        <v>2</v>
      </c>
      <c r="F49" s="32">
        <v>2</v>
      </c>
      <c r="G49" s="32">
        <v>24.004000000000001</v>
      </c>
      <c r="H49" s="32">
        <v>2</v>
      </c>
      <c r="I49" s="32">
        <v>2</v>
      </c>
      <c r="J49" s="32">
        <v>2</v>
      </c>
      <c r="K49" s="32">
        <v>6.9770000000000003</v>
      </c>
    </row>
    <row r="50" spans="2:11" ht="15.6" x14ac:dyDescent="0.25">
      <c r="B50" s="33" t="s">
        <v>217</v>
      </c>
      <c r="C50" s="32">
        <v>139</v>
      </c>
      <c r="D50" s="32">
        <v>1</v>
      </c>
      <c r="E50" s="32">
        <v>1</v>
      </c>
      <c r="F50" s="32">
        <v>1</v>
      </c>
      <c r="G50" s="32">
        <v>36.554000000000002</v>
      </c>
      <c r="H50" s="32">
        <v>1</v>
      </c>
      <c r="I50" s="32">
        <v>1</v>
      </c>
      <c r="J50" s="32">
        <v>1</v>
      </c>
      <c r="K50" s="32">
        <v>8.109</v>
      </c>
    </row>
    <row r="51" spans="2:11" ht="15.6" x14ac:dyDescent="0.25">
      <c r="B51" s="33" t="s">
        <v>218</v>
      </c>
      <c r="C51" s="32">
        <v>143</v>
      </c>
      <c r="D51" s="32">
        <v>2</v>
      </c>
      <c r="E51" s="32">
        <v>2</v>
      </c>
      <c r="F51" s="32">
        <v>2</v>
      </c>
      <c r="G51" s="32">
        <v>65.236000000000004</v>
      </c>
      <c r="H51" s="32">
        <v>2</v>
      </c>
      <c r="I51" s="32">
        <v>2</v>
      </c>
      <c r="J51" s="32">
        <v>2</v>
      </c>
      <c r="K51" s="32">
        <v>14.595000000000001</v>
      </c>
    </row>
    <row r="52" spans="2:11" ht="15.6" x14ac:dyDescent="0.25">
      <c r="B52" s="33" t="s">
        <v>219</v>
      </c>
      <c r="C52" s="32">
        <v>188</v>
      </c>
      <c r="D52" s="32">
        <v>1</v>
      </c>
      <c r="E52" s="32">
        <v>1</v>
      </c>
      <c r="F52" s="32">
        <v>1</v>
      </c>
      <c r="G52" s="32">
        <v>112.08</v>
      </c>
      <c r="H52" s="32">
        <v>1</v>
      </c>
      <c r="I52" s="32">
        <v>1</v>
      </c>
      <c r="J52" s="32">
        <v>1</v>
      </c>
      <c r="K52" s="32">
        <v>19.033000000000001</v>
      </c>
    </row>
    <row r="53" spans="2:11" ht="15.6" x14ac:dyDescent="0.25">
      <c r="B53" s="33" t="s">
        <v>220</v>
      </c>
      <c r="C53" s="32">
        <v>204</v>
      </c>
      <c r="D53" s="32">
        <v>1</v>
      </c>
      <c r="E53" s="32">
        <v>1</v>
      </c>
      <c r="F53" s="32">
        <v>1</v>
      </c>
      <c r="G53" s="32">
        <v>133.80000000000001</v>
      </c>
      <c r="H53" s="32">
        <v>1</v>
      </c>
      <c r="I53" s="32">
        <v>1</v>
      </c>
      <c r="J53" s="32">
        <v>1</v>
      </c>
      <c r="K53" s="32">
        <v>22.577999999999999</v>
      </c>
    </row>
    <row r="54" spans="2:11" ht="15.6" x14ac:dyDescent="0.25">
      <c r="B54" s="33" t="s">
        <v>221</v>
      </c>
      <c r="C54" s="32">
        <v>10</v>
      </c>
      <c r="D54" s="32">
        <v>40</v>
      </c>
      <c r="E54" s="32">
        <v>40</v>
      </c>
      <c r="F54" s="32">
        <v>40</v>
      </c>
      <c r="G54" s="32">
        <v>3.1E-2</v>
      </c>
      <c r="H54" s="32">
        <v>40</v>
      </c>
      <c r="I54" s="32">
        <v>40</v>
      </c>
      <c r="J54" s="32">
        <v>40</v>
      </c>
      <c r="K54" s="32">
        <v>0</v>
      </c>
    </row>
    <row r="55" spans="2:11" ht="15.6" x14ac:dyDescent="0.25">
      <c r="B55" s="33" t="s">
        <v>222</v>
      </c>
      <c r="C55" s="32">
        <v>11</v>
      </c>
      <c r="D55" s="32">
        <v>60</v>
      </c>
      <c r="E55" s="32">
        <v>60</v>
      </c>
      <c r="F55" s="32">
        <v>60</v>
      </c>
      <c r="G55" s="32">
        <v>2.5999999999999999E-2</v>
      </c>
      <c r="H55" s="32">
        <v>60</v>
      </c>
      <c r="I55" s="32">
        <v>60</v>
      </c>
      <c r="J55" s="32">
        <v>60</v>
      </c>
      <c r="K55" s="32">
        <v>0</v>
      </c>
    </row>
    <row r="56" spans="2:11" ht="15.6" x14ac:dyDescent="0.25">
      <c r="B56" s="33" t="s">
        <v>223</v>
      </c>
      <c r="C56" s="32">
        <v>13</v>
      </c>
      <c r="D56" s="32">
        <v>80</v>
      </c>
      <c r="E56" s="32">
        <v>80</v>
      </c>
      <c r="F56" s="32">
        <v>80</v>
      </c>
      <c r="G56" s="32">
        <v>0.115</v>
      </c>
      <c r="H56" s="32">
        <v>80</v>
      </c>
      <c r="I56" s="32">
        <v>80</v>
      </c>
      <c r="J56" s="32">
        <v>80</v>
      </c>
      <c r="K56" s="32">
        <v>0</v>
      </c>
    </row>
    <row r="57" spans="2:11" ht="15.6" x14ac:dyDescent="0.25">
      <c r="B57" s="33" t="s">
        <v>224</v>
      </c>
      <c r="C57" s="32">
        <v>20</v>
      </c>
      <c r="D57" s="32">
        <v>100</v>
      </c>
      <c r="E57" s="32">
        <v>100</v>
      </c>
      <c r="F57" s="32">
        <v>100</v>
      </c>
      <c r="G57" s="32">
        <v>1.2999999999999999E-2</v>
      </c>
      <c r="H57" s="32">
        <v>100</v>
      </c>
      <c r="I57" s="32">
        <v>100</v>
      </c>
      <c r="J57" s="32">
        <v>100</v>
      </c>
      <c r="K57" s="32">
        <v>0</v>
      </c>
    </row>
    <row r="58" spans="2:11" ht="15.6" x14ac:dyDescent="0.25">
      <c r="B58" s="33" t="s">
        <v>225</v>
      </c>
      <c r="C58" s="32">
        <v>18</v>
      </c>
      <c r="D58" s="32">
        <v>140</v>
      </c>
      <c r="E58" s="32">
        <v>140</v>
      </c>
      <c r="F58" s="32">
        <v>140</v>
      </c>
      <c r="G58" s="32">
        <v>0.21099999999999999</v>
      </c>
      <c r="H58" s="32">
        <v>140</v>
      </c>
      <c r="I58" s="32">
        <v>140</v>
      </c>
      <c r="J58" s="32">
        <v>140</v>
      </c>
      <c r="K58" s="32">
        <v>0</v>
      </c>
    </row>
    <row r="59" spans="2:11" ht="15.6" x14ac:dyDescent="0.25">
      <c r="B59" s="33" t="s">
        <v>226</v>
      </c>
      <c r="C59" s="32">
        <v>16</v>
      </c>
      <c r="D59" s="32">
        <v>180</v>
      </c>
      <c r="E59" s="32">
        <v>180</v>
      </c>
      <c r="F59" s="32">
        <v>180</v>
      </c>
      <c r="G59" s="32">
        <v>0.46899999999999997</v>
      </c>
      <c r="H59" s="32">
        <v>180</v>
      </c>
      <c r="I59" s="32">
        <v>180</v>
      </c>
      <c r="J59" s="32">
        <v>180</v>
      </c>
      <c r="K59" s="32">
        <v>0</v>
      </c>
    </row>
    <row r="60" spans="2:11" ht="15.6" x14ac:dyDescent="0.25">
      <c r="B60" s="33" t="s">
        <v>227</v>
      </c>
      <c r="C60" s="32">
        <v>29</v>
      </c>
      <c r="D60" s="32">
        <v>196</v>
      </c>
      <c r="E60" s="32">
        <v>197</v>
      </c>
      <c r="F60" s="32">
        <v>196.9</v>
      </c>
      <c r="G60" s="32">
        <v>2.5059999999999998</v>
      </c>
      <c r="H60" s="32">
        <v>197</v>
      </c>
      <c r="I60" s="32">
        <v>197</v>
      </c>
      <c r="J60" s="32">
        <v>197</v>
      </c>
      <c r="K60" s="32">
        <v>8.02</v>
      </c>
    </row>
    <row r="61" spans="2:11" ht="15.6" x14ac:dyDescent="0.25">
      <c r="B61" s="33" t="s">
        <v>228</v>
      </c>
      <c r="C61" s="32">
        <v>26</v>
      </c>
      <c r="D61" s="32">
        <v>233</v>
      </c>
      <c r="E61" s="32">
        <v>233</v>
      </c>
      <c r="F61" s="32">
        <v>233</v>
      </c>
      <c r="G61" s="32">
        <v>2.819</v>
      </c>
      <c r="H61" s="32">
        <v>233</v>
      </c>
      <c r="I61" s="32">
        <v>233</v>
      </c>
      <c r="J61" s="32">
        <v>233</v>
      </c>
      <c r="K61" s="32">
        <v>8.0380000000000003</v>
      </c>
    </row>
    <row r="62" spans="2:11" ht="15.6" x14ac:dyDescent="0.25">
      <c r="B62" s="33" t="s">
        <v>229</v>
      </c>
      <c r="C62" s="32">
        <v>45</v>
      </c>
      <c r="D62" s="32">
        <v>39</v>
      </c>
      <c r="E62" s="32">
        <v>41</v>
      </c>
      <c r="F62" s="32">
        <v>40.4</v>
      </c>
      <c r="G62" s="32">
        <v>12.252000000000001</v>
      </c>
      <c r="H62" s="32">
        <v>41</v>
      </c>
      <c r="I62" s="32">
        <v>43</v>
      </c>
      <c r="J62" s="32">
        <v>42</v>
      </c>
      <c r="K62" s="32">
        <v>26.542999999999999</v>
      </c>
    </row>
    <row r="63" spans="2:11" ht="15.6" x14ac:dyDescent="0.25">
      <c r="B63" s="33" t="s">
        <v>230</v>
      </c>
      <c r="C63" s="32">
        <v>25</v>
      </c>
      <c r="D63" s="32">
        <v>78</v>
      </c>
      <c r="E63" s="32">
        <v>82</v>
      </c>
      <c r="F63" s="32">
        <v>79.7</v>
      </c>
      <c r="G63" s="32">
        <v>5.181</v>
      </c>
      <c r="H63" s="32">
        <v>80</v>
      </c>
      <c r="I63" s="32">
        <v>82</v>
      </c>
      <c r="J63" s="32">
        <v>81.400000000000006</v>
      </c>
      <c r="K63" s="32">
        <v>9.0790000000000006</v>
      </c>
    </row>
    <row r="64" spans="2:11" ht="15.6" x14ac:dyDescent="0.25">
      <c r="B64" s="33" t="s">
        <v>231</v>
      </c>
      <c r="C64" s="32">
        <v>15</v>
      </c>
      <c r="D64" s="32">
        <v>40</v>
      </c>
      <c r="E64" s="32">
        <v>40</v>
      </c>
      <c r="F64" s="32">
        <v>40</v>
      </c>
      <c r="G64" s="32">
        <v>2E-3</v>
      </c>
      <c r="H64" s="32">
        <v>40</v>
      </c>
      <c r="I64" s="32">
        <v>40</v>
      </c>
      <c r="J64" s="32">
        <v>40</v>
      </c>
      <c r="K64" s="32">
        <v>0</v>
      </c>
    </row>
    <row r="65" spans="2:11" ht="15.6" x14ac:dyDescent="0.25">
      <c r="B65" s="33" t="s">
        <v>232</v>
      </c>
      <c r="C65" s="32">
        <v>24</v>
      </c>
      <c r="D65" s="32">
        <v>60</v>
      </c>
      <c r="E65" s="32">
        <v>60</v>
      </c>
      <c r="F65" s="32">
        <v>60</v>
      </c>
      <c r="G65" s="32">
        <v>5.6000000000000001E-2</v>
      </c>
      <c r="H65" s="32">
        <v>60</v>
      </c>
      <c r="I65" s="32">
        <v>60</v>
      </c>
      <c r="J65" s="32">
        <v>60</v>
      </c>
      <c r="K65" s="32">
        <v>0</v>
      </c>
    </row>
    <row r="66" spans="2:11" ht="15.6" x14ac:dyDescent="0.25">
      <c r="B66" s="33" t="s">
        <v>233</v>
      </c>
      <c r="C66" s="32">
        <v>34</v>
      </c>
      <c r="D66" s="32">
        <v>78</v>
      </c>
      <c r="E66" s="32">
        <v>78</v>
      </c>
      <c r="F66" s="32">
        <v>78</v>
      </c>
      <c r="G66" s="32">
        <v>0.79400000000000004</v>
      </c>
      <c r="H66" s="32">
        <v>78</v>
      </c>
      <c r="I66" s="32">
        <v>78</v>
      </c>
      <c r="J66" s="32">
        <v>78</v>
      </c>
      <c r="K66" s="32">
        <v>2.8940000000000001</v>
      </c>
    </row>
    <row r="67" spans="2:11" ht="15.6" x14ac:dyDescent="0.25">
      <c r="B67" s="33" t="s">
        <v>234</v>
      </c>
      <c r="C67" s="32">
        <v>42</v>
      </c>
      <c r="D67" s="32">
        <v>94</v>
      </c>
      <c r="E67" s="32">
        <v>94</v>
      </c>
      <c r="F67" s="32">
        <v>94</v>
      </c>
      <c r="G67" s="32">
        <v>1.33</v>
      </c>
      <c r="H67" s="32">
        <v>94</v>
      </c>
      <c r="I67" s="32">
        <v>94</v>
      </c>
      <c r="J67" s="32">
        <v>94</v>
      </c>
      <c r="K67" s="32">
        <v>5.7119999999999997</v>
      </c>
    </row>
    <row r="68" spans="2:11" ht="15.6" x14ac:dyDescent="0.25">
      <c r="B68" s="33" t="s">
        <v>235</v>
      </c>
      <c r="C68" s="32">
        <v>53</v>
      </c>
      <c r="D68" s="32">
        <v>115</v>
      </c>
      <c r="E68" s="32">
        <v>115</v>
      </c>
      <c r="F68" s="32">
        <v>115</v>
      </c>
      <c r="G68" s="32">
        <v>2.6539999999999999</v>
      </c>
      <c r="H68" s="32">
        <v>115</v>
      </c>
      <c r="I68" s="32">
        <v>115</v>
      </c>
      <c r="J68" s="32">
        <v>115</v>
      </c>
      <c r="K68" s="32">
        <v>15.119</v>
      </c>
    </row>
    <row r="69" spans="2:11" ht="15.6" x14ac:dyDescent="0.25">
      <c r="B69" s="33" t="s">
        <v>236</v>
      </c>
      <c r="C69" s="32">
        <v>66</v>
      </c>
      <c r="D69" s="32">
        <v>149</v>
      </c>
      <c r="E69" s="32">
        <v>149</v>
      </c>
      <c r="F69" s="32">
        <v>149</v>
      </c>
      <c r="G69" s="32">
        <v>5.2670000000000003</v>
      </c>
      <c r="H69" s="32">
        <v>149</v>
      </c>
      <c r="I69" s="32">
        <v>149</v>
      </c>
      <c r="J69" s="32">
        <v>149</v>
      </c>
      <c r="K69" s="32">
        <v>30.010999999999999</v>
      </c>
    </row>
    <row r="70" spans="2:11" ht="15.6" x14ac:dyDescent="0.25">
      <c r="B70" s="33" t="s">
        <v>237</v>
      </c>
      <c r="C70" s="32">
        <v>91</v>
      </c>
      <c r="D70" s="32">
        <v>144</v>
      </c>
      <c r="E70" s="32">
        <v>144</v>
      </c>
      <c r="F70" s="32">
        <v>144</v>
      </c>
      <c r="G70" s="32">
        <v>8.6620000000000008</v>
      </c>
      <c r="H70" s="32">
        <v>144</v>
      </c>
      <c r="I70" s="32">
        <v>144</v>
      </c>
      <c r="J70" s="32">
        <v>144</v>
      </c>
      <c r="K70" s="32">
        <v>49.539000000000001</v>
      </c>
    </row>
    <row r="71" spans="2:11" ht="15.6" x14ac:dyDescent="0.25">
      <c r="B71" s="33" t="s">
        <v>238</v>
      </c>
      <c r="C71" s="32">
        <v>111</v>
      </c>
      <c r="D71" s="32">
        <v>148</v>
      </c>
      <c r="E71" s="32">
        <v>148</v>
      </c>
      <c r="F71" s="32">
        <v>148</v>
      </c>
      <c r="G71" s="32">
        <v>19.911000000000001</v>
      </c>
      <c r="H71" s="32">
        <v>148</v>
      </c>
      <c r="I71" s="32">
        <v>148</v>
      </c>
      <c r="J71" s="32">
        <v>148</v>
      </c>
      <c r="K71" s="32">
        <v>89.799000000000007</v>
      </c>
    </row>
    <row r="72" spans="2:11" ht="15.6" x14ac:dyDescent="0.25">
      <c r="B72" s="33" t="s">
        <v>239</v>
      </c>
      <c r="C72" s="32">
        <v>121</v>
      </c>
      <c r="D72" s="32">
        <v>9</v>
      </c>
      <c r="E72" s="32">
        <v>10</v>
      </c>
      <c r="F72" s="32">
        <v>9.4</v>
      </c>
      <c r="G72" s="32">
        <v>70.350999999999999</v>
      </c>
      <c r="H72" s="32">
        <v>9</v>
      </c>
      <c r="I72" s="32">
        <v>9</v>
      </c>
      <c r="J72" s="32">
        <v>9</v>
      </c>
      <c r="K72" s="32">
        <v>50.06</v>
      </c>
    </row>
    <row r="73" spans="2:11" ht="15.6" x14ac:dyDescent="0.25">
      <c r="B73" s="33" t="s">
        <v>240</v>
      </c>
      <c r="C73" s="32">
        <v>132</v>
      </c>
      <c r="D73" s="32">
        <v>9</v>
      </c>
      <c r="E73" s="32">
        <v>9</v>
      </c>
      <c r="F73" s="32">
        <v>9</v>
      </c>
      <c r="G73" s="32">
        <v>64.403000000000006</v>
      </c>
      <c r="H73" s="32">
        <v>9</v>
      </c>
      <c r="I73" s="32">
        <v>9</v>
      </c>
      <c r="J73" s="32">
        <v>9</v>
      </c>
      <c r="K73" s="32">
        <v>58.534999999999997</v>
      </c>
    </row>
    <row r="74" spans="2:11" ht="15.6" x14ac:dyDescent="0.25">
      <c r="B74" s="33" t="s">
        <v>241</v>
      </c>
      <c r="C74" s="32">
        <v>23</v>
      </c>
      <c r="D74" s="32">
        <v>39</v>
      </c>
      <c r="E74" s="32">
        <v>39</v>
      </c>
      <c r="F74" s="32">
        <v>39</v>
      </c>
      <c r="G74" s="32">
        <v>0.21</v>
      </c>
      <c r="H74" s="32">
        <v>39</v>
      </c>
      <c r="I74" s="32">
        <v>39</v>
      </c>
      <c r="J74" s="32">
        <v>39</v>
      </c>
      <c r="K74" s="32">
        <v>0.46</v>
      </c>
    </row>
    <row r="75" spans="2:11" ht="15.6" x14ac:dyDescent="0.25">
      <c r="B75" s="33" t="s">
        <v>242</v>
      </c>
      <c r="C75" s="32">
        <v>42</v>
      </c>
      <c r="D75" s="32">
        <v>48</v>
      </c>
      <c r="E75" s="32">
        <v>48</v>
      </c>
      <c r="F75" s="32">
        <v>48</v>
      </c>
      <c r="G75" s="32">
        <v>0.43</v>
      </c>
      <c r="H75" s="32">
        <v>48</v>
      </c>
      <c r="I75" s="32">
        <v>48</v>
      </c>
      <c r="J75" s="32">
        <v>48</v>
      </c>
      <c r="K75" s="32">
        <v>1.77</v>
      </c>
    </row>
    <row r="76" spans="2:11" ht="15.6" x14ac:dyDescent="0.25">
      <c r="B76" s="33" t="s">
        <v>243</v>
      </c>
      <c r="C76" s="32">
        <v>53</v>
      </c>
      <c r="D76" s="32">
        <v>60</v>
      </c>
      <c r="E76" s="32">
        <v>60</v>
      </c>
      <c r="F76" s="32">
        <v>60</v>
      </c>
      <c r="G76" s="32">
        <v>0.91</v>
      </c>
      <c r="H76" s="32">
        <v>60</v>
      </c>
      <c r="I76" s="32">
        <v>60</v>
      </c>
      <c r="J76" s="32">
        <v>60</v>
      </c>
      <c r="K76" s="32">
        <v>3.8149999999999999</v>
      </c>
    </row>
    <row r="77" spans="2:11" ht="15.6" x14ac:dyDescent="0.25">
      <c r="B77" s="33" t="s">
        <v>244</v>
      </c>
      <c r="C77" s="32">
        <v>66</v>
      </c>
      <c r="D77" s="32">
        <v>72</v>
      </c>
      <c r="E77" s="32">
        <v>72</v>
      </c>
      <c r="F77" s="32">
        <v>72</v>
      </c>
      <c r="G77" s="32">
        <v>1.389</v>
      </c>
      <c r="H77" s="32">
        <v>72</v>
      </c>
      <c r="I77" s="32">
        <v>72</v>
      </c>
      <c r="J77" s="32">
        <v>72</v>
      </c>
      <c r="K77" s="32">
        <v>7.3410000000000002</v>
      </c>
    </row>
    <row r="78" spans="2:11" ht="15.6" x14ac:dyDescent="0.25">
      <c r="B78" s="33" t="s">
        <v>245</v>
      </c>
      <c r="C78" s="32">
        <v>87</v>
      </c>
      <c r="D78" s="32">
        <v>80</v>
      </c>
      <c r="E78" s="32">
        <v>80</v>
      </c>
      <c r="F78" s="32">
        <v>80</v>
      </c>
      <c r="G78" s="32">
        <v>6.5679999999999996</v>
      </c>
      <c r="H78" s="32">
        <v>80</v>
      </c>
      <c r="I78" s="32">
        <v>80</v>
      </c>
      <c r="J78" s="32">
        <v>80</v>
      </c>
      <c r="K78" s="32">
        <v>20.228000000000002</v>
      </c>
    </row>
    <row r="79" spans="2:11" ht="15.6" x14ac:dyDescent="0.25">
      <c r="B79" s="33" t="s">
        <v>246</v>
      </c>
      <c r="C79" s="32">
        <v>109</v>
      </c>
      <c r="D79" s="32">
        <v>102</v>
      </c>
      <c r="E79" s="32">
        <v>102</v>
      </c>
      <c r="F79" s="32">
        <v>102</v>
      </c>
      <c r="G79" s="32">
        <v>9.7010000000000005</v>
      </c>
      <c r="H79" s="32">
        <v>102</v>
      </c>
      <c r="I79" s="32">
        <v>102</v>
      </c>
      <c r="J79" s="32">
        <v>102</v>
      </c>
      <c r="K79" s="32">
        <v>42.14</v>
      </c>
    </row>
    <row r="80" spans="2:11" ht="15.6" x14ac:dyDescent="0.25">
      <c r="B80" s="33" t="s">
        <v>247</v>
      </c>
      <c r="C80" s="32">
        <v>139</v>
      </c>
      <c r="D80" s="32">
        <v>89</v>
      </c>
      <c r="E80" s="32">
        <v>90</v>
      </c>
      <c r="F80" s="32">
        <v>89.9</v>
      </c>
      <c r="G80" s="32">
        <v>9.6150000000000002</v>
      </c>
      <c r="H80" s="32">
        <v>90</v>
      </c>
      <c r="I80" s="32">
        <v>90</v>
      </c>
      <c r="J80" s="32">
        <v>90</v>
      </c>
      <c r="K80" s="32">
        <v>64.462999999999994</v>
      </c>
    </row>
    <row r="81" spans="2:11" ht="15.6" x14ac:dyDescent="0.25">
      <c r="B81" s="33" t="s">
        <v>248</v>
      </c>
      <c r="C81" s="32">
        <v>143</v>
      </c>
      <c r="D81" s="32">
        <v>108</v>
      </c>
      <c r="E81" s="32">
        <v>108</v>
      </c>
      <c r="F81" s="32">
        <v>108</v>
      </c>
      <c r="G81" s="32">
        <v>18.603000000000002</v>
      </c>
      <c r="H81" s="32">
        <v>108</v>
      </c>
      <c r="I81" s="32">
        <v>108</v>
      </c>
      <c r="J81" s="32">
        <v>108</v>
      </c>
      <c r="K81" s="32">
        <v>105.09699999999999</v>
      </c>
    </row>
    <row r="82" spans="2:11" ht="15.6" x14ac:dyDescent="0.25">
      <c r="B82" s="33" t="s">
        <v>249</v>
      </c>
      <c r="C82" s="32">
        <v>188</v>
      </c>
      <c r="D82" s="32">
        <v>2</v>
      </c>
      <c r="E82" s="32">
        <v>3</v>
      </c>
      <c r="F82" s="32">
        <v>2.6</v>
      </c>
      <c r="G82" s="32">
        <v>47.146999999999998</v>
      </c>
      <c r="H82" s="32">
        <v>3</v>
      </c>
      <c r="I82" s="32">
        <v>3</v>
      </c>
      <c r="J82" s="32">
        <v>3</v>
      </c>
      <c r="K82" s="32">
        <v>20.213999999999999</v>
      </c>
    </row>
    <row r="83" spans="2:11" ht="15.6" x14ac:dyDescent="0.25">
      <c r="B83" s="33" t="s">
        <v>250</v>
      </c>
      <c r="C83" s="32">
        <v>204</v>
      </c>
      <c r="D83" s="32">
        <v>2</v>
      </c>
      <c r="E83" s="32">
        <v>3</v>
      </c>
      <c r="F83" s="32">
        <v>2.1</v>
      </c>
      <c r="G83" s="32">
        <v>70.451999999999998</v>
      </c>
      <c r="H83" s="32">
        <v>2</v>
      </c>
      <c r="I83" s="32">
        <v>2</v>
      </c>
      <c r="J83" s="32">
        <v>2</v>
      </c>
      <c r="K83" s="32">
        <v>23.224</v>
      </c>
    </row>
  </sheetData>
  <mergeCells count="3">
    <mergeCell ref="B1:K1"/>
    <mergeCell ref="D2:G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Metricas</vt:lpstr>
      <vt:lpstr>L=R</vt:lpstr>
      <vt:lpstr>L&gt;R</vt:lpstr>
      <vt:lpstr>L&lt;R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Reactive VNS algorithm for the maximum k-subset intersection problem</dc:title>
  <dc:subject>Journal of Heuristics, https://doi.org/10.1007/s10732-020-09452-y</dc:subject>
  <dc:creator>Fabio C. S. Dias</dc:creator>
  <cp:keywords>Reactive VNS,Metaheuristics,Heuristics,Maximum intersection of k-subsets problem</cp:keywords>
  <cp:lastModifiedBy>alejandra casado</cp:lastModifiedBy>
  <dcterms:created xsi:type="dcterms:W3CDTF">2021-03-04T10:49:26Z</dcterms:created>
  <dcterms:modified xsi:type="dcterms:W3CDTF">2021-03-08T16:00:01Z</dcterms:modified>
</cp:coreProperties>
</file>