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bena\Desktop\"/>
    </mc:Choice>
  </mc:AlternateContent>
  <xr:revisionPtr revIDLastSave="0" documentId="8_{F4586CA6-0F89-4F6C-8139-DA78FBE20DF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a.p">Sheet1!$B$5</definedName>
    <definedName name="AG.3">Sheet1!$H$2</definedName>
    <definedName name="AP">Sheet1!$B$5</definedName>
    <definedName name="h.3">Sheet1!$H$3</definedName>
    <definedName name="h.4">Sheet1!$H$4</definedName>
    <definedName name="h.5">Sheet1!$H$5</definedName>
    <definedName name="I.2">Sheet1!$F$1</definedName>
    <definedName name="I.3">Sheet1!$H$1</definedName>
    <definedName name="I.4">Sheet1!$F$2</definedName>
    <definedName name="j.1">Sheet1!$J$1</definedName>
    <definedName name="j.2">Sheet1!$J$2</definedName>
    <definedName name="j.3">Sheet1!$J$3</definedName>
    <definedName name="j.4">Sheet1!$J$4</definedName>
    <definedName name="j.5">Sheet1!$J$5</definedName>
    <definedName name="L.1">Sheet1!$B$1</definedName>
    <definedName name="L.2">Sheet1!$B$2</definedName>
    <definedName name="L.3">Sheet1!$B$3</definedName>
    <definedName name="L.4">Sheet1!$B$4</definedName>
    <definedName name="M.2">Sheet1!$D$3</definedName>
    <definedName name="M.3">Sheet1!$D$4</definedName>
    <definedName name="M.4">Sheet1!$D$5</definedName>
    <definedName name="P">Sheet1!$D$2</definedName>
    <definedName name="RG">Sheet1!$D$2</definedName>
    <definedName name="W">Sheet1!$D$1</definedName>
    <definedName name="W.2">Sheet1!$F$3</definedName>
    <definedName name="W.3">Sheet1!$F$4</definedName>
    <definedName name="W.4">Sheet1!$F$5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8" i="1" l="1"/>
  <c r="L368" i="1"/>
  <c r="Q367" i="1"/>
  <c r="L367" i="1"/>
  <c r="Q366" i="1"/>
  <c r="L366" i="1"/>
  <c r="Q365" i="1"/>
  <c r="L365" i="1"/>
  <c r="Q364" i="1"/>
  <c r="L364" i="1"/>
  <c r="Q363" i="1"/>
  <c r="L363" i="1"/>
  <c r="Q362" i="1"/>
  <c r="L362" i="1"/>
  <c r="Q361" i="1"/>
  <c r="L361" i="1"/>
  <c r="Q360" i="1"/>
  <c r="L360" i="1"/>
  <c r="Q359" i="1"/>
  <c r="L359" i="1"/>
  <c r="Q358" i="1"/>
  <c r="L358" i="1"/>
  <c r="Q357" i="1"/>
  <c r="L357" i="1"/>
  <c r="Q356" i="1"/>
  <c r="L356" i="1"/>
  <c r="Q355" i="1"/>
  <c r="L355" i="1"/>
  <c r="Q354" i="1"/>
  <c r="L354" i="1"/>
  <c r="Q353" i="1"/>
  <c r="L353" i="1"/>
  <c r="Q352" i="1"/>
  <c r="L352" i="1"/>
  <c r="Q351" i="1"/>
  <c r="L351" i="1"/>
  <c r="Q350" i="1"/>
  <c r="L350" i="1"/>
  <c r="Q349" i="1"/>
  <c r="L349" i="1"/>
  <c r="Q348" i="1"/>
  <c r="L348" i="1"/>
  <c r="Q347" i="1"/>
  <c r="L347" i="1"/>
  <c r="Q346" i="1"/>
  <c r="L346" i="1"/>
  <c r="Q345" i="1"/>
  <c r="L345" i="1"/>
  <c r="Q344" i="1"/>
  <c r="L344" i="1"/>
  <c r="Q343" i="1"/>
  <c r="L343" i="1"/>
  <c r="Q342" i="1"/>
  <c r="L342" i="1"/>
  <c r="Q341" i="1"/>
  <c r="L341" i="1"/>
  <c r="Q340" i="1"/>
  <c r="L340" i="1"/>
  <c r="Q339" i="1"/>
  <c r="L339" i="1"/>
  <c r="Q338" i="1"/>
  <c r="L338" i="1"/>
  <c r="Q337" i="1"/>
  <c r="L337" i="1"/>
  <c r="Q336" i="1"/>
  <c r="L336" i="1"/>
  <c r="Q335" i="1"/>
  <c r="L335" i="1"/>
  <c r="Q334" i="1"/>
  <c r="L334" i="1"/>
  <c r="Q333" i="1"/>
  <c r="L333" i="1"/>
  <c r="Q332" i="1"/>
  <c r="L332" i="1"/>
  <c r="Q331" i="1"/>
  <c r="L331" i="1"/>
  <c r="Q330" i="1"/>
  <c r="L330" i="1"/>
  <c r="Q329" i="1"/>
  <c r="L329" i="1"/>
  <c r="Q328" i="1"/>
  <c r="L328" i="1"/>
  <c r="Q327" i="1"/>
  <c r="L327" i="1"/>
  <c r="Q326" i="1"/>
  <c r="L326" i="1"/>
  <c r="Q325" i="1"/>
  <c r="L325" i="1"/>
  <c r="Q324" i="1"/>
  <c r="L324" i="1"/>
  <c r="Q323" i="1"/>
  <c r="L323" i="1"/>
  <c r="Q322" i="1"/>
  <c r="L322" i="1"/>
  <c r="Q321" i="1"/>
  <c r="L321" i="1"/>
  <c r="Q320" i="1"/>
  <c r="L320" i="1"/>
  <c r="Q319" i="1"/>
  <c r="L319" i="1"/>
  <c r="Q318" i="1"/>
  <c r="L318" i="1"/>
  <c r="Q317" i="1"/>
  <c r="L317" i="1"/>
  <c r="Q316" i="1"/>
  <c r="L316" i="1"/>
  <c r="Q315" i="1"/>
  <c r="L315" i="1"/>
  <c r="Q314" i="1"/>
  <c r="L314" i="1"/>
  <c r="Q313" i="1"/>
  <c r="L313" i="1"/>
  <c r="Q312" i="1"/>
  <c r="L312" i="1"/>
  <c r="Q311" i="1"/>
  <c r="L311" i="1"/>
  <c r="Q310" i="1"/>
  <c r="L310" i="1"/>
  <c r="Q309" i="1"/>
  <c r="L309" i="1"/>
  <c r="Q308" i="1"/>
  <c r="L308" i="1"/>
  <c r="Q307" i="1"/>
  <c r="L307" i="1"/>
  <c r="Q306" i="1"/>
  <c r="L306" i="1"/>
  <c r="Q305" i="1"/>
  <c r="L305" i="1"/>
  <c r="Q304" i="1"/>
  <c r="L304" i="1"/>
  <c r="Q303" i="1"/>
  <c r="L303" i="1"/>
  <c r="Q302" i="1"/>
  <c r="L302" i="1"/>
  <c r="Q301" i="1"/>
  <c r="L301" i="1"/>
  <c r="Q300" i="1"/>
  <c r="L300" i="1"/>
  <c r="Q299" i="1"/>
  <c r="L299" i="1"/>
  <c r="Q298" i="1"/>
  <c r="L298" i="1"/>
  <c r="Q297" i="1"/>
  <c r="L297" i="1"/>
  <c r="Q296" i="1"/>
  <c r="L296" i="1"/>
  <c r="Q295" i="1"/>
  <c r="L295" i="1"/>
  <c r="Q294" i="1"/>
  <c r="L294" i="1"/>
  <c r="Q293" i="1"/>
  <c r="L293" i="1"/>
  <c r="Q292" i="1"/>
  <c r="L292" i="1"/>
  <c r="Q291" i="1"/>
  <c r="L291" i="1"/>
  <c r="Q290" i="1"/>
  <c r="L290" i="1"/>
  <c r="Q289" i="1"/>
  <c r="L289" i="1"/>
  <c r="Q288" i="1"/>
  <c r="L288" i="1"/>
  <c r="Q287" i="1"/>
  <c r="L287" i="1"/>
  <c r="Q286" i="1"/>
  <c r="L286" i="1"/>
  <c r="Q285" i="1"/>
  <c r="L285" i="1"/>
  <c r="Q284" i="1"/>
  <c r="L284" i="1"/>
  <c r="Q283" i="1"/>
  <c r="L283" i="1"/>
  <c r="Q282" i="1"/>
  <c r="L282" i="1"/>
  <c r="Q281" i="1"/>
  <c r="L281" i="1"/>
  <c r="Q280" i="1"/>
  <c r="L280" i="1"/>
  <c r="Q279" i="1"/>
  <c r="L279" i="1"/>
  <c r="Q278" i="1"/>
  <c r="L278" i="1"/>
  <c r="Q277" i="1"/>
  <c r="L277" i="1"/>
  <c r="Q276" i="1"/>
  <c r="L276" i="1"/>
  <c r="Q275" i="1"/>
  <c r="L275" i="1"/>
  <c r="Q274" i="1"/>
  <c r="L274" i="1"/>
  <c r="Q273" i="1"/>
  <c r="L273" i="1"/>
  <c r="Q272" i="1"/>
  <c r="L272" i="1"/>
  <c r="Q271" i="1"/>
  <c r="L271" i="1"/>
  <c r="Q270" i="1"/>
  <c r="L270" i="1"/>
  <c r="Q269" i="1"/>
  <c r="L269" i="1"/>
  <c r="Q268" i="1"/>
  <c r="L268" i="1"/>
  <c r="Q267" i="1"/>
  <c r="L267" i="1"/>
  <c r="Q266" i="1"/>
  <c r="L266" i="1"/>
  <c r="Q265" i="1"/>
  <c r="L265" i="1"/>
  <c r="Q264" i="1"/>
  <c r="L264" i="1"/>
  <c r="Q263" i="1"/>
  <c r="L263" i="1"/>
  <c r="Q262" i="1"/>
  <c r="L262" i="1"/>
  <c r="Q261" i="1"/>
  <c r="L261" i="1"/>
  <c r="Q260" i="1"/>
  <c r="L260" i="1"/>
  <c r="Q259" i="1"/>
  <c r="L259" i="1"/>
  <c r="Q258" i="1"/>
  <c r="L258" i="1"/>
  <c r="Q257" i="1"/>
  <c r="L257" i="1"/>
  <c r="Q256" i="1"/>
  <c r="L256" i="1"/>
  <c r="Q255" i="1"/>
  <c r="L255" i="1"/>
  <c r="Q254" i="1"/>
  <c r="L254" i="1"/>
  <c r="Q253" i="1"/>
  <c r="L253" i="1"/>
  <c r="Q252" i="1"/>
  <c r="L252" i="1"/>
  <c r="Q251" i="1"/>
  <c r="L251" i="1"/>
  <c r="Q250" i="1"/>
  <c r="L250" i="1"/>
  <c r="Q249" i="1"/>
  <c r="L249" i="1"/>
  <c r="Q248" i="1"/>
  <c r="L248" i="1"/>
  <c r="Q247" i="1"/>
  <c r="L247" i="1"/>
  <c r="Q246" i="1"/>
  <c r="L246" i="1"/>
  <c r="Q245" i="1"/>
  <c r="L245" i="1"/>
  <c r="Q244" i="1"/>
  <c r="L244" i="1"/>
  <c r="Q243" i="1"/>
  <c r="L243" i="1"/>
  <c r="Q242" i="1"/>
  <c r="L242" i="1"/>
  <c r="Q241" i="1"/>
  <c r="L241" i="1"/>
  <c r="Q240" i="1"/>
  <c r="L240" i="1"/>
  <c r="Q239" i="1"/>
  <c r="L239" i="1"/>
  <c r="Q238" i="1"/>
  <c r="L238" i="1"/>
  <c r="Q237" i="1"/>
  <c r="L237" i="1"/>
  <c r="Q236" i="1"/>
  <c r="L236" i="1"/>
  <c r="Q235" i="1"/>
  <c r="L235" i="1"/>
  <c r="Q234" i="1"/>
  <c r="L234" i="1"/>
  <c r="Q233" i="1"/>
  <c r="L233" i="1"/>
  <c r="Q232" i="1"/>
  <c r="L232" i="1"/>
  <c r="Q231" i="1"/>
  <c r="L231" i="1"/>
  <c r="Q230" i="1"/>
  <c r="L230" i="1"/>
  <c r="Q229" i="1"/>
  <c r="L229" i="1"/>
  <c r="Q228" i="1"/>
  <c r="L228" i="1"/>
  <c r="Q227" i="1"/>
  <c r="L227" i="1"/>
  <c r="Q226" i="1"/>
  <c r="L226" i="1"/>
  <c r="Q225" i="1"/>
  <c r="L225" i="1"/>
  <c r="Q224" i="1"/>
  <c r="L224" i="1"/>
  <c r="Q223" i="1"/>
  <c r="L223" i="1"/>
  <c r="Q222" i="1"/>
  <c r="L222" i="1"/>
  <c r="Q221" i="1"/>
  <c r="L221" i="1"/>
  <c r="Q220" i="1"/>
  <c r="L220" i="1"/>
  <c r="Q219" i="1"/>
  <c r="L219" i="1"/>
  <c r="Q218" i="1"/>
  <c r="L218" i="1"/>
  <c r="Q217" i="1"/>
  <c r="L217" i="1"/>
  <c r="Q216" i="1"/>
  <c r="L216" i="1"/>
  <c r="Q215" i="1"/>
  <c r="L215" i="1"/>
  <c r="Q214" i="1"/>
  <c r="L214" i="1"/>
  <c r="Q213" i="1"/>
  <c r="L213" i="1"/>
  <c r="Q212" i="1"/>
  <c r="L212" i="1"/>
  <c r="Q211" i="1"/>
  <c r="L211" i="1"/>
  <c r="Q210" i="1"/>
  <c r="L210" i="1"/>
  <c r="Q209" i="1"/>
  <c r="L209" i="1"/>
  <c r="Q208" i="1"/>
  <c r="L208" i="1"/>
  <c r="Q207" i="1"/>
  <c r="L207" i="1"/>
  <c r="Q206" i="1"/>
  <c r="L206" i="1"/>
  <c r="Q205" i="1"/>
  <c r="L205" i="1"/>
  <c r="Q204" i="1"/>
  <c r="L204" i="1"/>
  <c r="Q203" i="1"/>
  <c r="L203" i="1"/>
  <c r="Q202" i="1"/>
  <c r="L202" i="1"/>
  <c r="Q201" i="1"/>
  <c r="L201" i="1"/>
  <c r="Q200" i="1"/>
  <c r="L200" i="1"/>
  <c r="Q199" i="1"/>
  <c r="L199" i="1"/>
  <c r="Q198" i="1"/>
  <c r="L198" i="1"/>
  <c r="Q197" i="1"/>
  <c r="L197" i="1"/>
  <c r="Q196" i="1"/>
  <c r="L196" i="1"/>
  <c r="Q195" i="1"/>
  <c r="L195" i="1"/>
  <c r="Q194" i="1"/>
  <c r="L194" i="1"/>
  <c r="Q193" i="1"/>
  <c r="L193" i="1"/>
  <c r="Q192" i="1"/>
  <c r="L192" i="1"/>
  <c r="Q191" i="1"/>
  <c r="L191" i="1"/>
  <c r="Q190" i="1"/>
  <c r="L190" i="1"/>
  <c r="Q189" i="1"/>
  <c r="L189" i="1"/>
  <c r="Q188" i="1"/>
  <c r="L188" i="1"/>
  <c r="Q187" i="1"/>
  <c r="L187" i="1"/>
  <c r="Q186" i="1"/>
  <c r="L186" i="1"/>
  <c r="Q185" i="1"/>
  <c r="L185" i="1"/>
  <c r="Q184" i="1"/>
  <c r="L184" i="1"/>
  <c r="Q183" i="1"/>
  <c r="L183" i="1"/>
  <c r="Q182" i="1"/>
  <c r="L182" i="1"/>
  <c r="Q181" i="1"/>
  <c r="L181" i="1"/>
  <c r="Q180" i="1"/>
  <c r="L180" i="1"/>
  <c r="Q179" i="1"/>
  <c r="L179" i="1"/>
  <c r="Q178" i="1"/>
  <c r="L178" i="1"/>
  <c r="Q177" i="1"/>
  <c r="L177" i="1"/>
  <c r="Q176" i="1"/>
  <c r="L176" i="1"/>
  <c r="Q175" i="1"/>
  <c r="L175" i="1"/>
  <c r="Q174" i="1"/>
  <c r="L174" i="1"/>
  <c r="Q173" i="1"/>
  <c r="L173" i="1"/>
  <c r="Q172" i="1"/>
  <c r="L172" i="1"/>
  <c r="Q171" i="1"/>
  <c r="L171" i="1"/>
  <c r="Q170" i="1"/>
  <c r="L170" i="1"/>
  <c r="Q169" i="1"/>
  <c r="L169" i="1"/>
  <c r="Q168" i="1"/>
  <c r="L168" i="1"/>
  <c r="Q167" i="1"/>
  <c r="L167" i="1"/>
  <c r="Q166" i="1"/>
  <c r="L166" i="1"/>
  <c r="Q165" i="1"/>
  <c r="L165" i="1"/>
  <c r="Q164" i="1"/>
  <c r="L164" i="1"/>
  <c r="Q163" i="1"/>
  <c r="L163" i="1"/>
  <c r="Q162" i="1"/>
  <c r="L162" i="1"/>
  <c r="Q161" i="1"/>
  <c r="L161" i="1"/>
  <c r="Q160" i="1"/>
  <c r="L160" i="1"/>
  <c r="Q159" i="1"/>
  <c r="L159" i="1"/>
  <c r="Q158" i="1"/>
  <c r="L158" i="1"/>
  <c r="Q157" i="1"/>
  <c r="L157" i="1"/>
  <c r="Q156" i="1"/>
  <c r="L156" i="1"/>
  <c r="Q155" i="1"/>
  <c r="L155" i="1"/>
  <c r="Q154" i="1"/>
  <c r="L154" i="1"/>
  <c r="Q153" i="1"/>
  <c r="L153" i="1"/>
  <c r="Q152" i="1"/>
  <c r="L152" i="1"/>
  <c r="Q151" i="1"/>
  <c r="L151" i="1"/>
  <c r="Q150" i="1"/>
  <c r="L150" i="1"/>
  <c r="Q149" i="1"/>
  <c r="L149" i="1"/>
  <c r="Q148" i="1"/>
  <c r="L148" i="1"/>
  <c r="Q147" i="1"/>
  <c r="L147" i="1"/>
  <c r="Q146" i="1"/>
  <c r="L146" i="1"/>
  <c r="Q145" i="1"/>
  <c r="L145" i="1"/>
  <c r="Q144" i="1"/>
  <c r="L144" i="1"/>
  <c r="Q143" i="1"/>
  <c r="L143" i="1"/>
  <c r="Q142" i="1"/>
  <c r="L142" i="1"/>
  <c r="Q141" i="1"/>
  <c r="L141" i="1"/>
  <c r="Q140" i="1"/>
  <c r="L140" i="1"/>
  <c r="Q139" i="1"/>
  <c r="L139" i="1"/>
  <c r="Q138" i="1"/>
  <c r="L138" i="1"/>
  <c r="Q137" i="1"/>
  <c r="L137" i="1"/>
  <c r="Q136" i="1"/>
  <c r="L136" i="1"/>
  <c r="Q135" i="1"/>
  <c r="L135" i="1"/>
  <c r="Q134" i="1"/>
  <c r="L134" i="1"/>
  <c r="Q133" i="1"/>
  <c r="L133" i="1"/>
  <c r="Q132" i="1"/>
  <c r="L132" i="1"/>
  <c r="Q131" i="1"/>
  <c r="L131" i="1"/>
  <c r="Q130" i="1"/>
  <c r="L130" i="1"/>
  <c r="Q129" i="1"/>
  <c r="L129" i="1"/>
  <c r="Q128" i="1"/>
  <c r="L128" i="1"/>
  <c r="Q127" i="1"/>
  <c r="L127" i="1"/>
  <c r="Q126" i="1"/>
  <c r="L126" i="1"/>
  <c r="Q125" i="1"/>
  <c r="L125" i="1"/>
  <c r="Q124" i="1"/>
  <c r="L124" i="1"/>
  <c r="Q123" i="1"/>
  <c r="L123" i="1"/>
  <c r="Q122" i="1"/>
  <c r="L122" i="1"/>
  <c r="Q121" i="1"/>
  <c r="L121" i="1"/>
  <c r="Q120" i="1"/>
  <c r="L120" i="1"/>
  <c r="Q119" i="1"/>
  <c r="L119" i="1"/>
  <c r="Q118" i="1"/>
  <c r="L118" i="1"/>
  <c r="Q117" i="1"/>
  <c r="L117" i="1"/>
  <c r="Q116" i="1"/>
  <c r="L116" i="1"/>
  <c r="Q115" i="1"/>
  <c r="L115" i="1"/>
  <c r="Q114" i="1"/>
  <c r="L114" i="1"/>
  <c r="Q113" i="1"/>
  <c r="L113" i="1"/>
  <c r="Q112" i="1"/>
  <c r="L112" i="1"/>
  <c r="Q111" i="1"/>
  <c r="L111" i="1"/>
  <c r="Q110" i="1"/>
  <c r="L110" i="1"/>
  <c r="Q109" i="1"/>
  <c r="L109" i="1"/>
  <c r="Q108" i="1"/>
  <c r="L108" i="1"/>
  <c r="Q107" i="1"/>
  <c r="L107" i="1"/>
  <c r="Q106" i="1"/>
  <c r="L106" i="1"/>
  <c r="Q105" i="1"/>
  <c r="L105" i="1"/>
  <c r="Q104" i="1"/>
  <c r="L104" i="1"/>
  <c r="Q103" i="1"/>
  <c r="L103" i="1"/>
  <c r="Q102" i="1"/>
  <c r="L102" i="1"/>
  <c r="Q101" i="1"/>
  <c r="L101" i="1"/>
  <c r="Q100" i="1"/>
  <c r="L100" i="1"/>
  <c r="Q99" i="1"/>
  <c r="L99" i="1"/>
  <c r="Q98" i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Q71" i="1"/>
  <c r="L71" i="1"/>
  <c r="Q70" i="1"/>
  <c r="L70" i="1"/>
  <c r="Q69" i="1"/>
  <c r="L69" i="1"/>
  <c r="Q68" i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Q16" i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A9" i="1"/>
  <c r="U9" i="1" s="1"/>
  <c r="AA8" i="1"/>
  <c r="Z8" i="1"/>
  <c r="U8" i="1"/>
  <c r="T8" i="1"/>
  <c r="Q8" i="1"/>
  <c r="L8" i="1"/>
  <c r="C8" i="1"/>
  <c r="B8" i="1"/>
  <c r="D8" i="1" s="1"/>
  <c r="J5" i="1"/>
  <c r="H5" i="1"/>
  <c r="D5" i="1"/>
  <c r="F2" i="1" s="1"/>
  <c r="J4" i="1"/>
  <c r="H4" i="1"/>
  <c r="D4" i="1"/>
  <c r="F4" i="1" s="1"/>
  <c r="J3" i="1"/>
  <c r="H3" i="1"/>
  <c r="D3" i="1"/>
  <c r="G8" i="1" l="1"/>
  <c r="F8" i="1"/>
  <c r="F5" i="1"/>
  <c r="E8" i="1"/>
  <c r="B9" i="1"/>
  <c r="D9" i="1" s="1"/>
  <c r="Z9" i="1"/>
  <c r="C9" i="1"/>
  <c r="AA9" i="1"/>
  <c r="T9" i="1"/>
  <c r="A10" i="1"/>
  <c r="F3" i="1"/>
  <c r="F1" i="1"/>
  <c r="Z10" i="1" l="1"/>
  <c r="B10" i="1"/>
  <c r="D10" i="1" s="1"/>
  <c r="U10" i="1"/>
  <c r="A11" i="1"/>
  <c r="T10" i="1"/>
  <c r="AA10" i="1"/>
  <c r="C10" i="1"/>
  <c r="E9" i="1"/>
  <c r="F9" i="1"/>
  <c r="G9" i="1"/>
  <c r="H8" i="1"/>
  <c r="I8" i="1" l="1"/>
  <c r="K8" i="1" s="1"/>
  <c r="G10" i="1"/>
  <c r="F10" i="1"/>
  <c r="E10" i="1"/>
  <c r="AA11" i="1"/>
  <c r="C11" i="1"/>
  <c r="Z11" i="1"/>
  <c r="B11" i="1"/>
  <c r="D11" i="1" s="1"/>
  <c r="U11" i="1"/>
  <c r="A12" i="1"/>
  <c r="T11" i="1"/>
  <c r="H9" i="1"/>
  <c r="AH8" i="1" l="1"/>
  <c r="AG8" i="1"/>
  <c r="A13" i="1"/>
  <c r="T12" i="1"/>
  <c r="AA12" i="1"/>
  <c r="C12" i="1"/>
  <c r="Z12" i="1"/>
  <c r="B12" i="1"/>
  <c r="D12" i="1" s="1"/>
  <c r="U12" i="1"/>
  <c r="F11" i="1"/>
  <c r="E11" i="1"/>
  <c r="H10" i="1"/>
  <c r="G11" i="1"/>
  <c r="J8" i="1"/>
  <c r="M8" i="1" s="1"/>
  <c r="K9" i="1"/>
  <c r="I9" i="1"/>
  <c r="J9" i="1" s="1"/>
  <c r="AC9" i="1" l="1"/>
  <c r="AE9" i="1" s="1"/>
  <c r="AB9" i="1"/>
  <c r="AF9" i="1" s="1"/>
  <c r="AD9" i="1"/>
  <c r="P8" i="1"/>
  <c r="N8" i="1"/>
  <c r="AG9" i="1"/>
  <c r="AH9" i="1"/>
  <c r="M9" i="1"/>
  <c r="AF8" i="1"/>
  <c r="AB8" i="1"/>
  <c r="AD8" i="1"/>
  <c r="AC8" i="1"/>
  <c r="AE8" i="1" s="1"/>
  <c r="H11" i="1"/>
  <c r="F12" i="1"/>
  <c r="E12" i="1"/>
  <c r="U13" i="1"/>
  <c r="A14" i="1"/>
  <c r="T13" i="1"/>
  <c r="AA13" i="1"/>
  <c r="C13" i="1"/>
  <c r="Z13" i="1"/>
  <c r="B13" i="1"/>
  <c r="D13" i="1" s="1"/>
  <c r="G12" i="1"/>
  <c r="K10" i="1"/>
  <c r="I10" i="1"/>
  <c r="J10" i="1" s="1"/>
  <c r="AC10" i="1" l="1"/>
  <c r="AE10" i="1" s="1"/>
  <c r="AB10" i="1"/>
  <c r="AF10" i="1" s="1"/>
  <c r="J11" i="1"/>
  <c r="I11" i="1"/>
  <c r="K11" i="1" s="1"/>
  <c r="O8" i="1"/>
  <c r="G13" i="1"/>
  <c r="P9" i="1"/>
  <c r="N9" i="1"/>
  <c r="AH10" i="1"/>
  <c r="AG10" i="1"/>
  <c r="M10" i="1"/>
  <c r="E13" i="1"/>
  <c r="F13" i="1"/>
  <c r="H13" i="1" s="1"/>
  <c r="Z14" i="1"/>
  <c r="B14" i="1"/>
  <c r="D14" i="1" s="1"/>
  <c r="U14" i="1"/>
  <c r="A15" i="1"/>
  <c r="T14" i="1"/>
  <c r="AA14" i="1"/>
  <c r="C14" i="1"/>
  <c r="H12" i="1"/>
  <c r="R9" i="1"/>
  <c r="W9" i="1" s="1"/>
  <c r="R8" i="1"/>
  <c r="AH11" i="1" l="1"/>
  <c r="AG11" i="1"/>
  <c r="M11" i="1"/>
  <c r="J12" i="1"/>
  <c r="I12" i="1"/>
  <c r="K12" i="1" s="1"/>
  <c r="F14" i="1"/>
  <c r="E14" i="1"/>
  <c r="A16" i="1"/>
  <c r="AA15" i="1"/>
  <c r="C15" i="1"/>
  <c r="Z15" i="1"/>
  <c r="B15" i="1"/>
  <c r="D15" i="1" s="1"/>
  <c r="U15" i="1"/>
  <c r="T15" i="1"/>
  <c r="K13" i="1"/>
  <c r="J13" i="1"/>
  <c r="S9" i="1"/>
  <c r="X9" i="1" s="1"/>
  <c r="O9" i="1"/>
  <c r="W8" i="1"/>
  <c r="V8" i="1"/>
  <c r="V9" i="1"/>
  <c r="I13" i="1"/>
  <c r="AD11" i="1"/>
  <c r="AC11" i="1"/>
  <c r="AE11" i="1" s="1"/>
  <c r="AF11" i="1"/>
  <c r="AB11" i="1"/>
  <c r="G14" i="1"/>
  <c r="P10" i="1"/>
  <c r="N10" i="1"/>
  <c r="S8" i="1"/>
  <c r="AD10" i="1"/>
  <c r="AH12" i="1" l="1"/>
  <c r="AG12" i="1"/>
  <c r="M12" i="1"/>
  <c r="F15" i="1"/>
  <c r="E15" i="1"/>
  <c r="X8" i="1"/>
  <c r="Y8" i="1"/>
  <c r="AI8" i="1" s="1"/>
  <c r="Y9" i="1"/>
  <c r="AI9" i="1" s="1"/>
  <c r="H14" i="1"/>
  <c r="AC13" i="1"/>
  <c r="AE13" i="1" s="1"/>
  <c r="AB13" i="1"/>
  <c r="AF13" i="1" s="1"/>
  <c r="O10" i="1"/>
  <c r="R10" i="1"/>
  <c r="AG13" i="1"/>
  <c r="AH13" i="1"/>
  <c r="M13" i="1"/>
  <c r="G15" i="1"/>
  <c r="A17" i="1"/>
  <c r="T16" i="1"/>
  <c r="AA16" i="1"/>
  <c r="C16" i="1"/>
  <c r="U16" i="1"/>
  <c r="Z16" i="1"/>
  <c r="B16" i="1"/>
  <c r="D16" i="1" s="1"/>
  <c r="AF12" i="1"/>
  <c r="AB12" i="1"/>
  <c r="AC12" i="1"/>
  <c r="AE12" i="1" s="1"/>
  <c r="P11" i="1"/>
  <c r="N11" i="1"/>
  <c r="AN9" i="1" l="1"/>
  <c r="AP9" i="1" s="1"/>
  <c r="AL9" i="1"/>
  <c r="AJ9" i="1"/>
  <c r="AR8" i="1"/>
  <c r="AN8" i="1"/>
  <c r="AP8" i="1" s="1"/>
  <c r="AL8" i="1"/>
  <c r="AJ8" i="1"/>
  <c r="V10" i="1"/>
  <c r="W10" i="1"/>
  <c r="G16" i="1"/>
  <c r="AD13" i="1"/>
  <c r="F16" i="1"/>
  <c r="H16" i="1" s="1"/>
  <c r="E16" i="1"/>
  <c r="O11" i="1"/>
  <c r="S10" i="1"/>
  <c r="J14" i="1"/>
  <c r="K14" i="1"/>
  <c r="I14" i="1"/>
  <c r="P12" i="1"/>
  <c r="N12" i="1"/>
  <c r="AA17" i="1"/>
  <c r="C17" i="1"/>
  <c r="Z17" i="1"/>
  <c r="B17" i="1"/>
  <c r="D17" i="1" s="1"/>
  <c r="U17" i="1"/>
  <c r="A18" i="1"/>
  <c r="T17" i="1"/>
  <c r="AD12" i="1"/>
  <c r="R12" i="1"/>
  <c r="V12" i="1" s="1"/>
  <c r="R11" i="1"/>
  <c r="S11" i="1" s="1"/>
  <c r="P13" i="1"/>
  <c r="N13" i="1"/>
  <c r="H15" i="1"/>
  <c r="X11" i="1" l="1"/>
  <c r="Y11" i="1"/>
  <c r="O13" i="1"/>
  <c r="W12" i="1"/>
  <c r="AH14" i="1"/>
  <c r="AG14" i="1"/>
  <c r="M14" i="1"/>
  <c r="AK9" i="1"/>
  <c r="AU9" i="1" s="1"/>
  <c r="AM9" i="1"/>
  <c r="I15" i="1"/>
  <c r="K15" i="1" s="1"/>
  <c r="AC14" i="1"/>
  <c r="AE14" i="1" s="1"/>
  <c r="AF14" i="1"/>
  <c r="AB14" i="1"/>
  <c r="G17" i="1"/>
  <c r="X10" i="1"/>
  <c r="AI10" i="1" s="1"/>
  <c r="Y10" i="1"/>
  <c r="V11" i="1"/>
  <c r="W11" i="1"/>
  <c r="A19" i="1"/>
  <c r="T18" i="1"/>
  <c r="AA18" i="1"/>
  <c r="C18" i="1"/>
  <c r="Z18" i="1"/>
  <c r="B18" i="1"/>
  <c r="D18" i="1" s="1"/>
  <c r="U18" i="1"/>
  <c r="F17" i="1"/>
  <c r="H17" i="1" s="1"/>
  <c r="E17" i="1"/>
  <c r="S12" i="1"/>
  <c r="X12" i="1" s="1"/>
  <c r="AI12" i="1" s="1"/>
  <c r="O12" i="1"/>
  <c r="Y12" i="1"/>
  <c r="I16" i="1"/>
  <c r="K16" i="1" s="1"/>
  <c r="AM8" i="1"/>
  <c r="AK8" i="1"/>
  <c r="AU8" i="1" s="1"/>
  <c r="R13" i="1"/>
  <c r="AR9" i="1"/>
  <c r="AN12" i="1" l="1"/>
  <c r="AP12" i="1" s="1"/>
  <c r="AL12" i="1"/>
  <c r="AJ12" i="1"/>
  <c r="AH16" i="1"/>
  <c r="AG16" i="1"/>
  <c r="M16" i="1"/>
  <c r="AL10" i="1"/>
  <c r="AR10" i="1"/>
  <c r="AN10" i="1"/>
  <c r="AP10" i="1" s="1"/>
  <c r="AJ10" i="1"/>
  <c r="AH15" i="1"/>
  <c r="AG15" i="1"/>
  <c r="K17" i="1"/>
  <c r="J17" i="1"/>
  <c r="F18" i="1"/>
  <c r="E18" i="1"/>
  <c r="U19" i="1"/>
  <c r="A20" i="1"/>
  <c r="T19" i="1"/>
  <c r="AA19" i="1"/>
  <c r="C19" i="1"/>
  <c r="Z19" i="1"/>
  <c r="B19" i="1"/>
  <c r="D19" i="1" s="1"/>
  <c r="AQ9" i="1"/>
  <c r="AT9" i="1"/>
  <c r="AO9" i="1"/>
  <c r="AS9" i="1" s="1"/>
  <c r="P14" i="1"/>
  <c r="N14" i="1"/>
  <c r="AQ8" i="1"/>
  <c r="AT8" i="1"/>
  <c r="AO8" i="1"/>
  <c r="AS8" i="1" s="1"/>
  <c r="AI11" i="1"/>
  <c r="AJ11" i="1"/>
  <c r="R14" i="1"/>
  <c r="V14" i="1" s="1"/>
  <c r="I17" i="1"/>
  <c r="AD14" i="1"/>
  <c r="J15" i="1"/>
  <c r="M15" i="1" s="1"/>
  <c r="J16" i="1"/>
  <c r="V13" i="1"/>
  <c r="W13" i="1"/>
  <c r="G18" i="1"/>
  <c r="S13" i="1"/>
  <c r="P15" i="1" l="1"/>
  <c r="N15" i="1"/>
  <c r="AC17" i="1"/>
  <c r="AE17" i="1" s="1"/>
  <c r="AF17" i="1"/>
  <c r="AB17" i="1"/>
  <c r="X13" i="1"/>
  <c r="Y13" i="1"/>
  <c r="AH17" i="1"/>
  <c r="AG17" i="1"/>
  <c r="M17" i="1"/>
  <c r="W14" i="1"/>
  <c r="P16" i="1"/>
  <c r="V16" i="1"/>
  <c r="N16" i="1"/>
  <c r="AI13" i="1"/>
  <c r="AJ13" i="1"/>
  <c r="AL11" i="1"/>
  <c r="AR11" i="1"/>
  <c r="AN11" i="1"/>
  <c r="AP11" i="1" s="1"/>
  <c r="G19" i="1"/>
  <c r="AC15" i="1"/>
  <c r="AE15" i="1" s="1"/>
  <c r="AF15" i="1"/>
  <c r="AB15" i="1"/>
  <c r="AM12" i="1"/>
  <c r="AK12" i="1"/>
  <c r="AU12" i="1" s="1"/>
  <c r="AM11" i="1"/>
  <c r="AK11" i="1"/>
  <c r="AU11" i="1" s="1"/>
  <c r="AB16" i="1"/>
  <c r="AF16" i="1" s="1"/>
  <c r="AD16" i="1"/>
  <c r="AC16" i="1"/>
  <c r="AE16" i="1" s="1"/>
  <c r="S14" i="1"/>
  <c r="X14" i="1" s="1"/>
  <c r="O14" i="1"/>
  <c r="E19" i="1"/>
  <c r="F19" i="1"/>
  <c r="Z20" i="1"/>
  <c r="B20" i="1"/>
  <c r="D20" i="1" s="1"/>
  <c r="U20" i="1"/>
  <c r="A21" i="1"/>
  <c r="T20" i="1"/>
  <c r="AA20" i="1"/>
  <c r="C20" i="1"/>
  <c r="H18" i="1"/>
  <c r="AK10" i="1"/>
  <c r="AU10" i="1" s="1"/>
  <c r="AM10" i="1"/>
  <c r="R16" i="1"/>
  <c r="W16" i="1" s="1"/>
  <c r="AR12" i="1"/>
  <c r="J18" i="1" l="1"/>
  <c r="I18" i="1"/>
  <c r="K18" i="1" s="1"/>
  <c r="AR13" i="1"/>
  <c r="AN13" i="1"/>
  <c r="AP13" i="1" s="1"/>
  <c r="AL13" i="1"/>
  <c r="AK13" i="1"/>
  <c r="AM13" i="1"/>
  <c r="O15" i="1"/>
  <c r="F20" i="1"/>
  <c r="H20" i="1" s="1"/>
  <c r="E20" i="1"/>
  <c r="AA21" i="1"/>
  <c r="C21" i="1"/>
  <c r="Z21" i="1"/>
  <c r="B21" i="1"/>
  <c r="D21" i="1" s="1"/>
  <c r="U21" i="1"/>
  <c r="A22" i="1"/>
  <c r="T21" i="1"/>
  <c r="H19" i="1"/>
  <c r="Y14" i="1"/>
  <c r="AI14" i="1" s="1"/>
  <c r="AQ12" i="1"/>
  <c r="AT12" i="1"/>
  <c r="AO12" i="1"/>
  <c r="AS12" i="1" s="1"/>
  <c r="AD15" i="1"/>
  <c r="AD17" i="1"/>
  <c r="AQ11" i="1"/>
  <c r="AT11" i="1"/>
  <c r="AO11" i="1"/>
  <c r="AS11" i="1" s="1"/>
  <c r="I20" i="1"/>
  <c r="G20" i="1"/>
  <c r="AT10" i="1"/>
  <c r="AQ10" i="1"/>
  <c r="AO10" i="1"/>
  <c r="AS10" i="1" s="1"/>
  <c r="S16" i="1"/>
  <c r="X16" i="1" s="1"/>
  <c r="O16" i="1"/>
  <c r="Y16" i="1"/>
  <c r="AI16" i="1" s="1"/>
  <c r="P17" i="1"/>
  <c r="N17" i="1"/>
  <c r="R15" i="1"/>
  <c r="S15" i="1" s="1"/>
  <c r="AL14" i="1" l="1"/>
  <c r="AN14" i="1"/>
  <c r="AP14" i="1" s="1"/>
  <c r="AJ14" i="1"/>
  <c r="AR14" i="1" s="1"/>
  <c r="AN16" i="1"/>
  <c r="AP16" i="1" s="1"/>
  <c r="AL16" i="1"/>
  <c r="AJ16" i="1"/>
  <c r="AH18" i="1"/>
  <c r="AG18" i="1"/>
  <c r="M18" i="1"/>
  <c r="X15" i="1"/>
  <c r="Y15" i="1"/>
  <c r="A23" i="1"/>
  <c r="T22" i="1"/>
  <c r="AA22" i="1"/>
  <c r="C22" i="1"/>
  <c r="Z22" i="1"/>
  <c r="B22" i="1"/>
  <c r="D22" i="1" s="1"/>
  <c r="U22" i="1"/>
  <c r="F21" i="1"/>
  <c r="E21" i="1"/>
  <c r="J20" i="1"/>
  <c r="K20" i="1"/>
  <c r="AB18" i="1"/>
  <c r="AF18" i="1" s="1"/>
  <c r="AC18" i="1"/>
  <c r="AE18" i="1" s="1"/>
  <c r="AQ13" i="1"/>
  <c r="AT13" i="1"/>
  <c r="AO13" i="1"/>
  <c r="AS13" i="1" s="1"/>
  <c r="V15" i="1"/>
  <c r="W15" i="1"/>
  <c r="S17" i="1"/>
  <c r="X17" i="1" s="1"/>
  <c r="O17" i="1"/>
  <c r="R17" i="1"/>
  <c r="K19" i="1"/>
  <c r="I19" i="1"/>
  <c r="J19" i="1" s="1"/>
  <c r="AU13" i="1"/>
  <c r="G21" i="1"/>
  <c r="AC19" i="1" l="1"/>
  <c r="AE19" i="1" s="1"/>
  <c r="AB19" i="1"/>
  <c r="AF19" i="1" s="1"/>
  <c r="AD19" i="1"/>
  <c r="AM16" i="1"/>
  <c r="AK16" i="1"/>
  <c r="AU16" i="1" s="1"/>
  <c r="AD18" i="1"/>
  <c r="AC20" i="1"/>
  <c r="AE20" i="1" s="1"/>
  <c r="AB20" i="1"/>
  <c r="AF20" i="1" s="1"/>
  <c r="AG19" i="1"/>
  <c r="AH19" i="1"/>
  <c r="M19" i="1"/>
  <c r="W17" i="1"/>
  <c r="V17" i="1"/>
  <c r="AI15" i="1"/>
  <c r="G22" i="1"/>
  <c r="AH20" i="1"/>
  <c r="AG20" i="1"/>
  <c r="M20" i="1"/>
  <c r="AK14" i="1"/>
  <c r="AU14" i="1" s="1"/>
  <c r="AM14" i="1"/>
  <c r="Y17" i="1"/>
  <c r="H21" i="1"/>
  <c r="F22" i="1"/>
  <c r="H22" i="1" s="1"/>
  <c r="I22" i="1" s="1"/>
  <c r="E22" i="1"/>
  <c r="U23" i="1"/>
  <c r="A24" i="1"/>
  <c r="T23" i="1"/>
  <c r="AA23" i="1"/>
  <c r="C23" i="1"/>
  <c r="Z23" i="1"/>
  <c r="B23" i="1"/>
  <c r="D23" i="1" s="1"/>
  <c r="P18" i="1"/>
  <c r="N18" i="1"/>
  <c r="AR16" i="1"/>
  <c r="O18" i="1" l="1"/>
  <c r="R18" i="1"/>
  <c r="S18" i="1" s="1"/>
  <c r="G23" i="1"/>
  <c r="AT14" i="1"/>
  <c r="AO14" i="1"/>
  <c r="AS14" i="1" s="1"/>
  <c r="AI17" i="1"/>
  <c r="E23" i="1"/>
  <c r="F23" i="1"/>
  <c r="Z24" i="1"/>
  <c r="B24" i="1"/>
  <c r="D24" i="1" s="1"/>
  <c r="U24" i="1"/>
  <c r="A25" i="1"/>
  <c r="T24" i="1"/>
  <c r="AA24" i="1"/>
  <c r="C24" i="1"/>
  <c r="K22" i="1"/>
  <c r="J22" i="1"/>
  <c r="P19" i="1"/>
  <c r="N19" i="1"/>
  <c r="R19" i="1" s="1"/>
  <c r="AQ16" i="1"/>
  <c r="AT16" i="1"/>
  <c r="AO16" i="1"/>
  <c r="AS16" i="1" s="1"/>
  <c r="K21" i="1"/>
  <c r="J21" i="1"/>
  <c r="I21" i="1"/>
  <c r="P20" i="1"/>
  <c r="N20" i="1"/>
  <c r="AL15" i="1"/>
  <c r="AN15" i="1"/>
  <c r="AP15" i="1" s="1"/>
  <c r="AD20" i="1"/>
  <c r="AJ15" i="1"/>
  <c r="AR15" i="1" s="1"/>
  <c r="V19" i="1" l="1"/>
  <c r="W19" i="1"/>
  <c r="X18" i="1"/>
  <c r="Y18" i="1"/>
  <c r="AL17" i="1"/>
  <c r="AN17" i="1"/>
  <c r="AP17" i="1" s="1"/>
  <c r="AH21" i="1"/>
  <c r="AG21" i="1"/>
  <c r="M21" i="1"/>
  <c r="AB22" i="1"/>
  <c r="AF22" i="1" s="1"/>
  <c r="AD22" i="1"/>
  <c r="AC22" i="1"/>
  <c r="AE22" i="1" s="1"/>
  <c r="S20" i="1"/>
  <c r="X20" i="1" s="1"/>
  <c r="O20" i="1"/>
  <c r="R20" i="1"/>
  <c r="AH22" i="1"/>
  <c r="AG22" i="1"/>
  <c r="M22" i="1"/>
  <c r="G24" i="1"/>
  <c r="AQ14" i="1"/>
  <c r="AM15" i="1"/>
  <c r="AK15" i="1"/>
  <c r="AU15" i="1" s="1"/>
  <c r="AC21" i="1"/>
  <c r="AE21" i="1" s="1"/>
  <c r="AF21" i="1"/>
  <c r="AB21" i="1"/>
  <c r="S19" i="1"/>
  <c r="X19" i="1" s="1"/>
  <c r="O19" i="1"/>
  <c r="F24" i="1"/>
  <c r="H24" i="1" s="1"/>
  <c r="E24" i="1"/>
  <c r="AA25" i="1"/>
  <c r="C25" i="1"/>
  <c r="Z25" i="1"/>
  <c r="B25" i="1"/>
  <c r="D25" i="1" s="1"/>
  <c r="U25" i="1"/>
  <c r="A26" i="1"/>
  <c r="T25" i="1"/>
  <c r="H23" i="1"/>
  <c r="AJ17" i="1"/>
  <c r="AR17" i="1" s="1"/>
  <c r="V18" i="1"/>
  <c r="W18" i="1"/>
  <c r="P22" i="1" l="1"/>
  <c r="N22" i="1"/>
  <c r="Y20" i="1"/>
  <c r="I23" i="1"/>
  <c r="J23" i="1" s="1"/>
  <c r="AI18" i="1"/>
  <c r="AJ18" i="1" s="1"/>
  <c r="G25" i="1"/>
  <c r="Y19" i="1"/>
  <c r="AD21" i="1"/>
  <c r="R22" i="1"/>
  <c r="W22" i="1" s="1"/>
  <c r="V20" i="1"/>
  <c r="W20" i="1"/>
  <c r="A27" i="1"/>
  <c r="T26" i="1"/>
  <c r="AA26" i="1"/>
  <c r="C26" i="1"/>
  <c r="Z26" i="1"/>
  <c r="B26" i="1"/>
  <c r="D26" i="1" s="1"/>
  <c r="U26" i="1"/>
  <c r="F25" i="1"/>
  <c r="E25" i="1"/>
  <c r="J24" i="1"/>
  <c r="I24" i="1"/>
  <c r="K24" i="1" s="1"/>
  <c r="AI19" i="1"/>
  <c r="AM17" i="1"/>
  <c r="AK17" i="1"/>
  <c r="AU17" i="1" s="1"/>
  <c r="AQ15" i="1"/>
  <c r="AT15" i="1"/>
  <c r="AO15" i="1"/>
  <c r="AS15" i="1" s="1"/>
  <c r="P21" i="1"/>
  <c r="N21" i="1"/>
  <c r="AC23" i="1" l="1"/>
  <c r="AE23" i="1" s="1"/>
  <c r="AF23" i="1"/>
  <c r="AB23" i="1"/>
  <c r="AH24" i="1"/>
  <c r="AG24" i="1"/>
  <c r="M24" i="1"/>
  <c r="AM18" i="1"/>
  <c r="AK18" i="1"/>
  <c r="AN19" i="1"/>
  <c r="AP19" i="1" s="1"/>
  <c r="AL19" i="1"/>
  <c r="AC24" i="1"/>
  <c r="AE24" i="1" s="1"/>
  <c r="AF24" i="1"/>
  <c r="AB24" i="1"/>
  <c r="AI20" i="1"/>
  <c r="K23" i="1"/>
  <c r="V22" i="1"/>
  <c r="G26" i="1"/>
  <c r="AR18" i="1"/>
  <c r="AN18" i="1"/>
  <c r="AP18" i="1" s="1"/>
  <c r="AL18" i="1"/>
  <c r="S22" i="1"/>
  <c r="X22" i="1" s="1"/>
  <c r="O22" i="1"/>
  <c r="AJ19" i="1"/>
  <c r="O21" i="1"/>
  <c r="H25" i="1"/>
  <c r="F26" i="1"/>
  <c r="H26" i="1" s="1"/>
  <c r="E26" i="1"/>
  <c r="U27" i="1"/>
  <c r="A28" i="1"/>
  <c r="T27" i="1"/>
  <c r="AA27" i="1"/>
  <c r="C27" i="1"/>
  <c r="Z27" i="1"/>
  <c r="B27" i="1"/>
  <c r="D27" i="1" s="1"/>
  <c r="AT17" i="1"/>
  <c r="AO17" i="1"/>
  <c r="AS17" i="1" s="1"/>
  <c r="R21" i="1"/>
  <c r="S21" i="1" s="1"/>
  <c r="X21" i="1" l="1"/>
  <c r="Y21" i="1"/>
  <c r="E27" i="1"/>
  <c r="F27" i="1"/>
  <c r="Z28" i="1"/>
  <c r="B28" i="1"/>
  <c r="D28" i="1" s="1"/>
  <c r="U28" i="1"/>
  <c r="A29" i="1"/>
  <c r="T28" i="1"/>
  <c r="AA28" i="1"/>
  <c r="C28" i="1"/>
  <c r="AG23" i="1"/>
  <c r="AH23" i="1"/>
  <c r="M23" i="1"/>
  <c r="AT18" i="1"/>
  <c r="AO18" i="1"/>
  <c r="AS18" i="1" s="1"/>
  <c r="AK19" i="1"/>
  <c r="AU19" i="1" s="1"/>
  <c r="AM19" i="1"/>
  <c r="AL20" i="1"/>
  <c r="AN20" i="1"/>
  <c r="AP20" i="1" s="1"/>
  <c r="P24" i="1"/>
  <c r="N24" i="1"/>
  <c r="K25" i="1"/>
  <c r="J25" i="1"/>
  <c r="I25" i="1"/>
  <c r="I26" i="1"/>
  <c r="K26" i="1" s="1"/>
  <c r="AQ17" i="1"/>
  <c r="Y22" i="1"/>
  <c r="AI22" i="1" s="1"/>
  <c r="AJ20" i="1"/>
  <c r="AR20" i="1" s="1"/>
  <c r="AR19" i="1"/>
  <c r="R24" i="1"/>
  <c r="V24" i="1" s="1"/>
  <c r="AD23" i="1"/>
  <c r="W21" i="1"/>
  <c r="V21" i="1"/>
  <c r="G27" i="1"/>
  <c r="AD24" i="1"/>
  <c r="AU18" i="1"/>
  <c r="AN22" i="1" l="1"/>
  <c r="AP22" i="1" s="1"/>
  <c r="AL22" i="1"/>
  <c r="AJ22" i="1"/>
  <c r="AH26" i="1"/>
  <c r="AG26" i="1"/>
  <c r="W24" i="1"/>
  <c r="AD25" i="1"/>
  <c r="AC25" i="1"/>
  <c r="AE25" i="1" s="1"/>
  <c r="AF25" i="1"/>
  <c r="AB25" i="1"/>
  <c r="P23" i="1"/>
  <c r="N23" i="1"/>
  <c r="R23" i="1" s="1"/>
  <c r="J26" i="1"/>
  <c r="AI21" i="1"/>
  <c r="AH25" i="1"/>
  <c r="AG25" i="1"/>
  <c r="M25" i="1"/>
  <c r="S24" i="1"/>
  <c r="X24" i="1" s="1"/>
  <c r="O24" i="1"/>
  <c r="G28" i="1"/>
  <c r="AK20" i="1"/>
  <c r="AU20" i="1" s="1"/>
  <c r="AM20" i="1"/>
  <c r="AQ19" i="1"/>
  <c r="AT19" i="1"/>
  <c r="AO19" i="1"/>
  <c r="AS19" i="1" s="1"/>
  <c r="AQ18" i="1"/>
  <c r="F28" i="1"/>
  <c r="E28" i="1"/>
  <c r="AA29" i="1"/>
  <c r="C29" i="1"/>
  <c r="Z29" i="1"/>
  <c r="B29" i="1"/>
  <c r="D29" i="1" s="1"/>
  <c r="U29" i="1"/>
  <c r="A30" i="1"/>
  <c r="T29" i="1"/>
  <c r="H27" i="1"/>
  <c r="W23" i="1" l="1"/>
  <c r="V23" i="1"/>
  <c r="AL21" i="1"/>
  <c r="AN21" i="1"/>
  <c r="AP21" i="1" s="1"/>
  <c r="AM22" i="1"/>
  <c r="AK22" i="1"/>
  <c r="AU22" i="1" s="1"/>
  <c r="K27" i="1"/>
  <c r="J27" i="1"/>
  <c r="I27" i="1"/>
  <c r="Y24" i="1"/>
  <c r="AI24" i="1" s="1"/>
  <c r="G29" i="1"/>
  <c r="P25" i="1"/>
  <c r="N25" i="1"/>
  <c r="AB26" i="1"/>
  <c r="AF26" i="1" s="1"/>
  <c r="AC26" i="1"/>
  <c r="AE26" i="1" s="1"/>
  <c r="AT20" i="1"/>
  <c r="AO20" i="1"/>
  <c r="AS20" i="1" s="1"/>
  <c r="A31" i="1"/>
  <c r="T30" i="1"/>
  <c r="AA30" i="1"/>
  <c r="C30" i="1"/>
  <c r="Z30" i="1"/>
  <c r="B30" i="1"/>
  <c r="D30" i="1" s="1"/>
  <c r="U30" i="1"/>
  <c r="F29" i="1"/>
  <c r="H29" i="1" s="1"/>
  <c r="E29" i="1"/>
  <c r="H28" i="1"/>
  <c r="R25" i="1"/>
  <c r="W25" i="1" s="1"/>
  <c r="AJ21" i="1"/>
  <c r="S23" i="1"/>
  <c r="X23" i="1" s="1"/>
  <c r="O23" i="1"/>
  <c r="M26" i="1"/>
  <c r="AR22" i="1"/>
  <c r="AL24" i="1" l="1"/>
  <c r="AN24" i="1"/>
  <c r="AP24" i="1" s="1"/>
  <c r="AJ24" i="1"/>
  <c r="P26" i="1"/>
  <c r="N26" i="1"/>
  <c r="R26" i="1" s="1"/>
  <c r="J28" i="1"/>
  <c r="I28" i="1"/>
  <c r="K28" i="1" s="1"/>
  <c r="AQ20" i="1"/>
  <c r="Y23" i="1"/>
  <c r="G30" i="1"/>
  <c r="AD26" i="1"/>
  <c r="V25" i="1"/>
  <c r="I29" i="1"/>
  <c r="J29" i="1" s="1"/>
  <c r="AQ22" i="1"/>
  <c r="AT22" i="1"/>
  <c r="AO22" i="1"/>
  <c r="AS22" i="1" s="1"/>
  <c r="AM21" i="1"/>
  <c r="AK21" i="1"/>
  <c r="AU21" i="1" s="1"/>
  <c r="F30" i="1"/>
  <c r="E30" i="1"/>
  <c r="U31" i="1"/>
  <c r="A32" i="1"/>
  <c r="T31" i="1"/>
  <c r="AA31" i="1"/>
  <c r="C31" i="1"/>
  <c r="Z31" i="1"/>
  <c r="B31" i="1"/>
  <c r="D31" i="1" s="1"/>
  <c r="S25" i="1"/>
  <c r="X25" i="1" s="1"/>
  <c r="O25" i="1"/>
  <c r="AC27" i="1"/>
  <c r="AE27" i="1" s="1"/>
  <c r="AB27" i="1"/>
  <c r="AF27" i="1" s="1"/>
  <c r="AG27" i="1"/>
  <c r="AH27" i="1"/>
  <c r="M27" i="1"/>
  <c r="AR21" i="1"/>
  <c r="AI23" i="1"/>
  <c r="AC29" i="1" l="1"/>
  <c r="AE29" i="1" s="1"/>
  <c r="AF29" i="1"/>
  <c r="AB29" i="1"/>
  <c r="AH28" i="1"/>
  <c r="AG28" i="1"/>
  <c r="M28" i="1"/>
  <c r="V26" i="1"/>
  <c r="W26" i="1"/>
  <c r="AN23" i="1"/>
  <c r="AP23" i="1" s="1"/>
  <c r="AL23" i="1"/>
  <c r="AK24" i="1"/>
  <c r="AU24" i="1" s="1"/>
  <c r="AM24" i="1"/>
  <c r="G31" i="1"/>
  <c r="K29" i="1"/>
  <c r="AR24" i="1"/>
  <c r="AJ23" i="1"/>
  <c r="P27" i="1"/>
  <c r="N27" i="1"/>
  <c r="AD27" i="1"/>
  <c r="Y25" i="1"/>
  <c r="AI25" i="1" s="1"/>
  <c r="E31" i="1"/>
  <c r="F31" i="1"/>
  <c r="H31" i="1" s="1"/>
  <c r="Z32" i="1"/>
  <c r="B32" i="1"/>
  <c r="D32" i="1" s="1"/>
  <c r="U32" i="1"/>
  <c r="A33" i="1"/>
  <c r="T32" i="1"/>
  <c r="AA32" i="1"/>
  <c r="C32" i="1"/>
  <c r="H30" i="1"/>
  <c r="AC28" i="1"/>
  <c r="AE28" i="1" s="1"/>
  <c r="AF28" i="1"/>
  <c r="AB28" i="1"/>
  <c r="AT21" i="1"/>
  <c r="AO21" i="1"/>
  <c r="AS21" i="1" s="1"/>
  <c r="S26" i="1"/>
  <c r="X26" i="1" s="1"/>
  <c r="O26" i="1"/>
  <c r="AD28" i="1" l="1"/>
  <c r="F32" i="1"/>
  <c r="E32" i="1"/>
  <c r="AA33" i="1"/>
  <c r="C33" i="1"/>
  <c r="Z33" i="1"/>
  <c r="B33" i="1"/>
  <c r="D33" i="1" s="1"/>
  <c r="U33" i="1"/>
  <c r="A34" i="1"/>
  <c r="T33" i="1"/>
  <c r="O27" i="1"/>
  <c r="R27" i="1"/>
  <c r="AK23" i="1"/>
  <c r="AU23" i="1" s="1"/>
  <c r="AM23" i="1"/>
  <c r="J30" i="1"/>
  <c r="I30" i="1"/>
  <c r="K30" i="1" s="1"/>
  <c r="Y26" i="1"/>
  <c r="AI26" i="1"/>
  <c r="I31" i="1"/>
  <c r="K31" i="1" s="1"/>
  <c r="P28" i="1"/>
  <c r="N28" i="1"/>
  <c r="AD29" i="1"/>
  <c r="G32" i="1"/>
  <c r="AQ21" i="1"/>
  <c r="AL25" i="1"/>
  <c r="AN25" i="1"/>
  <c r="AP25" i="1" s="1"/>
  <c r="AH29" i="1"/>
  <c r="AG29" i="1"/>
  <c r="M29" i="1"/>
  <c r="AT24" i="1"/>
  <c r="AO24" i="1"/>
  <c r="AS24" i="1" s="1"/>
  <c r="AR23" i="1"/>
  <c r="R28" i="1"/>
  <c r="W28" i="1" s="1"/>
  <c r="AJ25" i="1"/>
  <c r="AH30" i="1" l="1"/>
  <c r="AG30" i="1"/>
  <c r="M30" i="1"/>
  <c r="AG31" i="1"/>
  <c r="AH31" i="1"/>
  <c r="AN26" i="1"/>
  <c r="AP26" i="1" s="1"/>
  <c r="AL26" i="1"/>
  <c r="AF30" i="1"/>
  <c r="AB30" i="1"/>
  <c r="AD30" i="1"/>
  <c r="AC30" i="1"/>
  <c r="AE30" i="1" s="1"/>
  <c r="V27" i="1"/>
  <c r="W27" i="1"/>
  <c r="J31" i="1"/>
  <c r="M31" i="1" s="1"/>
  <c r="V28" i="1"/>
  <c r="S28" i="1"/>
  <c r="X28" i="1" s="1"/>
  <c r="O28" i="1"/>
  <c r="P29" i="1"/>
  <c r="N29" i="1"/>
  <c r="AT23" i="1"/>
  <c r="AO23" i="1"/>
  <c r="AS23" i="1" s="1"/>
  <c r="S27" i="1"/>
  <c r="G33" i="1"/>
  <c r="AM25" i="1"/>
  <c r="AK25" i="1"/>
  <c r="AU25" i="1" s="1"/>
  <c r="AQ24" i="1"/>
  <c r="AR25" i="1"/>
  <c r="A35" i="1"/>
  <c r="T34" i="1"/>
  <c r="AA34" i="1"/>
  <c r="C34" i="1"/>
  <c r="Z34" i="1"/>
  <c r="B34" i="1"/>
  <c r="D34" i="1" s="1"/>
  <c r="U34" i="1"/>
  <c r="F33" i="1"/>
  <c r="E33" i="1"/>
  <c r="H32" i="1"/>
  <c r="AJ26" i="1"/>
  <c r="P31" i="1" l="1"/>
  <c r="N31" i="1"/>
  <c r="R31" i="1"/>
  <c r="V31" i="1" s="1"/>
  <c r="G34" i="1"/>
  <c r="I34" i="1"/>
  <c r="AQ23" i="1"/>
  <c r="Y28" i="1"/>
  <c r="AI28" i="1" s="1"/>
  <c r="H33" i="1"/>
  <c r="F34" i="1"/>
  <c r="H34" i="1" s="1"/>
  <c r="E34" i="1"/>
  <c r="U35" i="1"/>
  <c r="A36" i="1"/>
  <c r="T35" i="1"/>
  <c r="AA35" i="1"/>
  <c r="C35" i="1"/>
  <c r="Z35" i="1"/>
  <c r="B35" i="1"/>
  <c r="D35" i="1" s="1"/>
  <c r="AQ25" i="1"/>
  <c r="AT25" i="1"/>
  <c r="AO25" i="1"/>
  <c r="AS25" i="1" s="1"/>
  <c r="X27" i="1"/>
  <c r="Y27" i="1"/>
  <c r="AI27" i="1" s="1"/>
  <c r="AC31" i="1"/>
  <c r="AE31" i="1" s="1"/>
  <c r="AB31" i="1"/>
  <c r="AF31" i="1" s="1"/>
  <c r="AD31" i="1"/>
  <c r="P30" i="1"/>
  <c r="N30" i="1"/>
  <c r="R30" i="1" s="1"/>
  <c r="J32" i="1"/>
  <c r="K32" i="1"/>
  <c r="I32" i="1"/>
  <c r="O29" i="1"/>
  <c r="AM26" i="1"/>
  <c r="AK26" i="1"/>
  <c r="AU26" i="1" s="1"/>
  <c r="AR26" i="1"/>
  <c r="R29" i="1"/>
  <c r="V30" i="1" l="1"/>
  <c r="W30" i="1"/>
  <c r="AL28" i="1"/>
  <c r="AN28" i="1"/>
  <c r="AP28" i="1" s="1"/>
  <c r="AJ28" i="1"/>
  <c r="AR28" i="1" s="1"/>
  <c r="AN27" i="1"/>
  <c r="AP27" i="1" s="1"/>
  <c r="AL27" i="1"/>
  <c r="AJ27" i="1"/>
  <c r="AR27" i="1" s="1"/>
  <c r="V29" i="1"/>
  <c r="W29" i="1"/>
  <c r="AD32" i="1"/>
  <c r="AC32" i="1"/>
  <c r="AE32" i="1" s="1"/>
  <c r="AB32" i="1"/>
  <c r="AF32" i="1" s="1"/>
  <c r="I35" i="1"/>
  <c r="G35" i="1"/>
  <c r="W31" i="1"/>
  <c r="S30" i="1"/>
  <c r="X30" i="1" s="1"/>
  <c r="O30" i="1"/>
  <c r="S29" i="1"/>
  <c r="E35" i="1"/>
  <c r="F35" i="1"/>
  <c r="H35" i="1" s="1"/>
  <c r="Z36" i="1"/>
  <c r="B36" i="1"/>
  <c r="D36" i="1" s="1"/>
  <c r="U36" i="1"/>
  <c r="A37" i="1"/>
  <c r="T36" i="1"/>
  <c r="AA36" i="1"/>
  <c r="C36" i="1"/>
  <c r="K34" i="1"/>
  <c r="J34" i="1"/>
  <c r="S31" i="1"/>
  <c r="X31" i="1" s="1"/>
  <c r="O31" i="1"/>
  <c r="AQ26" i="1"/>
  <c r="AT26" i="1"/>
  <c r="AO26" i="1"/>
  <c r="AS26" i="1" s="1"/>
  <c r="K33" i="1"/>
  <c r="J33" i="1"/>
  <c r="I33" i="1"/>
  <c r="AH32" i="1"/>
  <c r="AG32" i="1"/>
  <c r="M32" i="1"/>
  <c r="P32" i="1" l="1"/>
  <c r="N32" i="1"/>
  <c r="F36" i="1"/>
  <c r="E36" i="1"/>
  <c r="AA37" i="1"/>
  <c r="C37" i="1"/>
  <c r="Z37" i="1"/>
  <c r="B37" i="1"/>
  <c r="D37" i="1" s="1"/>
  <c r="U37" i="1"/>
  <c r="A38" i="1"/>
  <c r="T37" i="1"/>
  <c r="K35" i="1"/>
  <c r="J35" i="1"/>
  <c r="Y30" i="1"/>
  <c r="R32" i="1"/>
  <c r="W32" i="1" s="1"/>
  <c r="Y31" i="1"/>
  <c r="AI31" i="1" s="1"/>
  <c r="X29" i="1"/>
  <c r="AI29" i="1" s="1"/>
  <c r="Y29" i="1"/>
  <c r="AK27" i="1"/>
  <c r="AU27" i="1" s="1"/>
  <c r="AM27" i="1"/>
  <c r="AK28" i="1"/>
  <c r="AU28" i="1" s="1"/>
  <c r="AM28" i="1"/>
  <c r="AI30" i="1"/>
  <c r="AC33" i="1"/>
  <c r="AE33" i="1" s="1"/>
  <c r="AB33" i="1"/>
  <c r="AF33" i="1" s="1"/>
  <c r="AB34" i="1"/>
  <c r="AF34" i="1" s="1"/>
  <c r="AC34" i="1"/>
  <c r="AE34" i="1" s="1"/>
  <c r="AH33" i="1"/>
  <c r="AG33" i="1"/>
  <c r="M33" i="1"/>
  <c r="AH34" i="1"/>
  <c r="AG34" i="1"/>
  <c r="M34" i="1"/>
  <c r="G36" i="1"/>
  <c r="AN31" i="1" l="1"/>
  <c r="AP31" i="1" s="1"/>
  <c r="AL31" i="1"/>
  <c r="AJ31" i="1"/>
  <c r="AL29" i="1"/>
  <c r="AN29" i="1"/>
  <c r="AP29" i="1" s="1"/>
  <c r="AJ29" i="1"/>
  <c r="AR29" i="1" s="1"/>
  <c r="P34" i="1"/>
  <c r="N34" i="1"/>
  <c r="AT28" i="1"/>
  <c r="AO28" i="1"/>
  <c r="AS28" i="1" s="1"/>
  <c r="A39" i="1"/>
  <c r="T38" i="1"/>
  <c r="AA38" i="1"/>
  <c r="C38" i="1"/>
  <c r="Z38" i="1"/>
  <c r="B38" i="1"/>
  <c r="D38" i="1" s="1"/>
  <c r="U38" i="1"/>
  <c r="F37" i="1"/>
  <c r="E37" i="1"/>
  <c r="H36" i="1"/>
  <c r="V32" i="1"/>
  <c r="R34" i="1"/>
  <c r="V34" i="1" s="1"/>
  <c r="P33" i="1"/>
  <c r="N33" i="1"/>
  <c r="AD33" i="1"/>
  <c r="AC35" i="1"/>
  <c r="AE35" i="1" s="1"/>
  <c r="AF35" i="1"/>
  <c r="AB35" i="1"/>
  <c r="AD35" i="1"/>
  <c r="AN30" i="1"/>
  <c r="AP30" i="1" s="1"/>
  <c r="AL30" i="1"/>
  <c r="AT27" i="1"/>
  <c r="AO27" i="1"/>
  <c r="AS27" i="1" s="1"/>
  <c r="AG35" i="1"/>
  <c r="AH35" i="1"/>
  <c r="M35" i="1"/>
  <c r="S32" i="1"/>
  <c r="X32" i="1" s="1"/>
  <c r="O32" i="1"/>
  <c r="AD34" i="1"/>
  <c r="AJ30" i="1"/>
  <c r="G37" i="1"/>
  <c r="I36" i="1" l="1"/>
  <c r="J36" i="1" s="1"/>
  <c r="AQ28" i="1"/>
  <c r="W34" i="1"/>
  <c r="AK31" i="1"/>
  <c r="AU31" i="1" s="1"/>
  <c r="AM31" i="1"/>
  <c r="G38" i="1"/>
  <c r="AM30" i="1"/>
  <c r="AK30" i="1"/>
  <c r="AU30" i="1" s="1"/>
  <c r="Y32" i="1"/>
  <c r="AI32" i="1" s="1"/>
  <c r="AR30" i="1"/>
  <c r="H37" i="1"/>
  <c r="F38" i="1"/>
  <c r="H38" i="1" s="1"/>
  <c r="I38" i="1" s="1"/>
  <c r="E38" i="1"/>
  <c r="U39" i="1"/>
  <c r="A40" i="1"/>
  <c r="T39" i="1"/>
  <c r="AA39" i="1"/>
  <c r="C39" i="1"/>
  <c r="Z39" i="1"/>
  <c r="B39" i="1"/>
  <c r="D39" i="1" s="1"/>
  <c r="AM29" i="1"/>
  <c r="AK29" i="1"/>
  <c r="AU29" i="1" s="1"/>
  <c r="P35" i="1"/>
  <c r="N35" i="1"/>
  <c r="AQ27" i="1"/>
  <c r="O33" i="1"/>
  <c r="R33" i="1"/>
  <c r="S33" i="1" s="1"/>
  <c r="S34" i="1"/>
  <c r="X34" i="1" s="1"/>
  <c r="O34" i="1"/>
  <c r="AR31" i="1"/>
  <c r="X33" i="1" l="1"/>
  <c r="Y33" i="1"/>
  <c r="AL32" i="1"/>
  <c r="AN32" i="1"/>
  <c r="AP32" i="1" s="1"/>
  <c r="AJ32" i="1"/>
  <c r="AC36" i="1"/>
  <c r="AE36" i="1" s="1"/>
  <c r="AF36" i="1"/>
  <c r="AB36" i="1"/>
  <c r="AT29" i="1"/>
  <c r="AO29" i="1"/>
  <c r="AS29" i="1" s="1"/>
  <c r="G39" i="1"/>
  <c r="K36" i="1"/>
  <c r="V33" i="1"/>
  <c r="W33" i="1"/>
  <c r="E39" i="1"/>
  <c r="F39" i="1"/>
  <c r="Z40" i="1"/>
  <c r="B40" i="1"/>
  <c r="D40" i="1" s="1"/>
  <c r="U40" i="1"/>
  <c r="A41" i="1"/>
  <c r="T40" i="1"/>
  <c r="AA40" i="1"/>
  <c r="C40" i="1"/>
  <c r="K38" i="1"/>
  <c r="J38" i="1"/>
  <c r="O35" i="1"/>
  <c r="Y34" i="1"/>
  <c r="AI34" i="1" s="1"/>
  <c r="I37" i="1"/>
  <c r="K37" i="1" s="1"/>
  <c r="AQ30" i="1"/>
  <c r="AT30" i="1"/>
  <c r="AO30" i="1"/>
  <c r="AS30" i="1" s="1"/>
  <c r="AQ31" i="1"/>
  <c r="AT31" i="1"/>
  <c r="AO31" i="1"/>
  <c r="AS31" i="1" s="1"/>
  <c r="R35" i="1"/>
  <c r="AH37" i="1" l="1"/>
  <c r="AG37" i="1"/>
  <c r="AN34" i="1"/>
  <c r="AP34" i="1" s="1"/>
  <c r="AL34" i="1"/>
  <c r="AJ34" i="1"/>
  <c r="AR34" i="1" s="1"/>
  <c r="AH38" i="1"/>
  <c r="AG38" i="1"/>
  <c r="M38" i="1"/>
  <c r="G40" i="1"/>
  <c r="AQ29" i="1"/>
  <c r="AD36" i="1"/>
  <c r="W35" i="1"/>
  <c r="V35" i="1"/>
  <c r="J37" i="1"/>
  <c r="S35" i="1"/>
  <c r="F40" i="1"/>
  <c r="E40" i="1"/>
  <c r="AA41" i="1"/>
  <c r="C41" i="1"/>
  <c r="Z41" i="1"/>
  <c r="B41" i="1"/>
  <c r="D41" i="1" s="1"/>
  <c r="U41" i="1"/>
  <c r="A42" i="1"/>
  <c r="T41" i="1"/>
  <c r="H39" i="1"/>
  <c r="AH36" i="1"/>
  <c r="AG36" i="1"/>
  <c r="M36" i="1"/>
  <c r="AK32" i="1"/>
  <c r="AU32" i="1" s="1"/>
  <c r="AM32" i="1"/>
  <c r="AF38" i="1"/>
  <c r="AB38" i="1"/>
  <c r="AC38" i="1"/>
  <c r="AE38" i="1" s="1"/>
  <c r="AI33" i="1"/>
  <c r="AJ33" i="1" s="1"/>
  <c r="AR32" i="1"/>
  <c r="AM33" i="1" l="1"/>
  <c r="AK33" i="1"/>
  <c r="AT32" i="1"/>
  <c r="AO32" i="1"/>
  <c r="AS32" i="1" s="1"/>
  <c r="AD38" i="1"/>
  <c r="A43" i="1"/>
  <c r="T42" i="1"/>
  <c r="AA42" i="1"/>
  <c r="C42" i="1"/>
  <c r="Z42" i="1"/>
  <c r="B42" i="1"/>
  <c r="D42" i="1" s="1"/>
  <c r="U42" i="1"/>
  <c r="F41" i="1"/>
  <c r="E41" i="1"/>
  <c r="H40" i="1"/>
  <c r="AL33" i="1"/>
  <c r="AR33" i="1"/>
  <c r="AN33" i="1"/>
  <c r="AP33" i="1" s="1"/>
  <c r="P36" i="1"/>
  <c r="N36" i="1"/>
  <c r="X35" i="1"/>
  <c r="AI35" i="1" s="1"/>
  <c r="Y35" i="1"/>
  <c r="I39" i="1"/>
  <c r="K39" i="1" s="1"/>
  <c r="AC37" i="1"/>
  <c r="AE37" i="1" s="1"/>
  <c r="AB37" i="1"/>
  <c r="AF37" i="1" s="1"/>
  <c r="P38" i="1"/>
  <c r="N38" i="1"/>
  <c r="R38" i="1" s="1"/>
  <c r="G41" i="1"/>
  <c r="AM34" i="1"/>
  <c r="AK34" i="1"/>
  <c r="AU34" i="1" s="1"/>
  <c r="M37" i="1"/>
  <c r="W38" i="1" l="1"/>
  <c r="V38" i="1"/>
  <c r="AG39" i="1"/>
  <c r="AH39" i="1"/>
  <c r="M39" i="1"/>
  <c r="AN35" i="1"/>
  <c r="AP35" i="1" s="1"/>
  <c r="AL35" i="1"/>
  <c r="AJ35" i="1"/>
  <c r="AR35" i="1" s="1"/>
  <c r="J39" i="1"/>
  <c r="AT34" i="1"/>
  <c r="AO34" i="1"/>
  <c r="AS34" i="1" s="1"/>
  <c r="AD37" i="1"/>
  <c r="H41" i="1"/>
  <c r="F42" i="1"/>
  <c r="E42" i="1"/>
  <c r="U43" i="1"/>
  <c r="A44" i="1"/>
  <c r="T43" i="1"/>
  <c r="AA43" i="1"/>
  <c r="C43" i="1"/>
  <c r="Z43" i="1"/>
  <c r="B43" i="1"/>
  <c r="D43" i="1" s="1"/>
  <c r="AQ32" i="1"/>
  <c r="P37" i="1"/>
  <c r="N37" i="1"/>
  <c r="O36" i="1"/>
  <c r="R36" i="1"/>
  <c r="S36" i="1" s="1"/>
  <c r="S38" i="1"/>
  <c r="X38" i="1" s="1"/>
  <c r="O38" i="1"/>
  <c r="J40" i="1"/>
  <c r="K40" i="1"/>
  <c r="I40" i="1"/>
  <c r="AU33" i="1"/>
  <c r="G42" i="1"/>
  <c r="AQ33" i="1"/>
  <c r="AT33" i="1"/>
  <c r="AO33" i="1"/>
  <c r="AS33" i="1" s="1"/>
  <c r="X36" i="1" l="1"/>
  <c r="Y36" i="1"/>
  <c r="AH40" i="1"/>
  <c r="AG40" i="1"/>
  <c r="M40" i="1"/>
  <c r="O37" i="1"/>
  <c r="AC39" i="1"/>
  <c r="AE39" i="1" s="1"/>
  <c r="AF39" i="1"/>
  <c r="AB39" i="1"/>
  <c r="AD39" i="1"/>
  <c r="G43" i="1"/>
  <c r="AK35" i="1"/>
  <c r="AU35" i="1" s="1"/>
  <c r="AM35" i="1"/>
  <c r="AC40" i="1"/>
  <c r="AE40" i="1" s="1"/>
  <c r="AB40" i="1"/>
  <c r="AF40" i="1" s="1"/>
  <c r="E43" i="1"/>
  <c r="F43" i="1"/>
  <c r="H43" i="1" s="1"/>
  <c r="I43" i="1" s="1"/>
  <c r="Z44" i="1"/>
  <c r="B44" i="1"/>
  <c r="D44" i="1" s="1"/>
  <c r="U44" i="1"/>
  <c r="A45" i="1"/>
  <c r="T44" i="1"/>
  <c r="AA44" i="1"/>
  <c r="C44" i="1"/>
  <c r="H42" i="1"/>
  <c r="P39" i="1"/>
  <c r="N39" i="1"/>
  <c r="R39" i="1" s="1"/>
  <c r="Y38" i="1"/>
  <c r="V36" i="1"/>
  <c r="W36" i="1"/>
  <c r="R37" i="1"/>
  <c r="I41" i="1"/>
  <c r="J41" i="1" s="1"/>
  <c r="AQ34" i="1"/>
  <c r="AI38" i="1"/>
  <c r="AC41" i="1" l="1"/>
  <c r="AE41" i="1" s="1"/>
  <c r="AB41" i="1"/>
  <c r="AF41" i="1" s="1"/>
  <c r="W39" i="1"/>
  <c r="AI39" i="1" s="1"/>
  <c r="V39" i="1"/>
  <c r="AN38" i="1"/>
  <c r="AP38" i="1" s="1"/>
  <c r="AL38" i="1"/>
  <c r="AJ38" i="1"/>
  <c r="AR38" i="1" s="1"/>
  <c r="K41" i="1"/>
  <c r="AQ35" i="1"/>
  <c r="AT35" i="1"/>
  <c r="AO35" i="1"/>
  <c r="AS35" i="1" s="1"/>
  <c r="P40" i="1"/>
  <c r="N40" i="1"/>
  <c r="V37" i="1"/>
  <c r="W37" i="1"/>
  <c r="I42" i="1"/>
  <c r="J42" i="1" s="1"/>
  <c r="G44" i="1"/>
  <c r="R40" i="1"/>
  <c r="V40" i="1" s="1"/>
  <c r="AI36" i="1"/>
  <c r="F44" i="1"/>
  <c r="E44" i="1"/>
  <c r="AA45" i="1"/>
  <c r="C45" i="1"/>
  <c r="Z45" i="1"/>
  <c r="B45" i="1"/>
  <c r="D45" i="1" s="1"/>
  <c r="U45" i="1"/>
  <c r="A46" i="1"/>
  <c r="T45" i="1"/>
  <c r="K43" i="1"/>
  <c r="J43" i="1"/>
  <c r="Y39" i="1"/>
  <c r="S39" i="1"/>
  <c r="X39" i="1" s="1"/>
  <c r="O39" i="1"/>
  <c r="AD40" i="1"/>
  <c r="S37" i="1"/>
  <c r="AB42" i="1" l="1"/>
  <c r="AF42" i="1" s="1"/>
  <c r="AC42" i="1"/>
  <c r="AE42" i="1" s="1"/>
  <c r="AN39" i="1"/>
  <c r="AP39" i="1" s="1"/>
  <c r="AL39" i="1"/>
  <c r="AJ39" i="1"/>
  <c r="X37" i="1"/>
  <c r="Y37" i="1"/>
  <c r="G45" i="1"/>
  <c r="AC43" i="1"/>
  <c r="AE43" i="1" s="1"/>
  <c r="AF43" i="1"/>
  <c r="AB43" i="1"/>
  <c r="AD43" i="1"/>
  <c r="AL36" i="1"/>
  <c r="AN36" i="1"/>
  <c r="AP36" i="1" s="1"/>
  <c r="K42" i="1"/>
  <c r="S40" i="1"/>
  <c r="X40" i="1" s="1"/>
  <c r="O40" i="1"/>
  <c r="AH41" i="1"/>
  <c r="AG41" i="1"/>
  <c r="M41" i="1"/>
  <c r="AG43" i="1"/>
  <c r="AH43" i="1"/>
  <c r="M43" i="1"/>
  <c r="AJ36" i="1"/>
  <c r="AJ37" i="1"/>
  <c r="AI37" i="1"/>
  <c r="W40" i="1"/>
  <c r="AM38" i="1"/>
  <c r="AK38" i="1"/>
  <c r="AU38" i="1" s="1"/>
  <c r="A47" i="1"/>
  <c r="T46" i="1"/>
  <c r="AA46" i="1"/>
  <c r="C46" i="1"/>
  <c r="Z46" i="1"/>
  <c r="B46" i="1"/>
  <c r="D46" i="1" s="1"/>
  <c r="U46" i="1"/>
  <c r="F45" i="1"/>
  <c r="E45" i="1"/>
  <c r="H44" i="1"/>
  <c r="AD41" i="1"/>
  <c r="G46" i="1" l="1"/>
  <c r="P43" i="1"/>
  <c r="N43" i="1"/>
  <c r="P41" i="1"/>
  <c r="N41" i="1"/>
  <c r="R41" i="1" s="1"/>
  <c r="AH42" i="1"/>
  <c r="AG42" i="1"/>
  <c r="M42" i="1"/>
  <c r="AK39" i="1"/>
  <c r="AU39" i="1" s="1"/>
  <c r="AM39" i="1"/>
  <c r="AM37" i="1"/>
  <c r="AK37" i="1"/>
  <c r="AU37" i="1" s="1"/>
  <c r="H45" i="1"/>
  <c r="F46" i="1"/>
  <c r="E46" i="1"/>
  <c r="U47" i="1"/>
  <c r="A48" i="1"/>
  <c r="T47" i="1"/>
  <c r="AA47" i="1"/>
  <c r="C47" i="1"/>
  <c r="Z47" i="1"/>
  <c r="B47" i="1"/>
  <c r="D47" i="1" s="1"/>
  <c r="AT38" i="1"/>
  <c r="AO38" i="1"/>
  <c r="AS38" i="1" s="1"/>
  <c r="AK36" i="1"/>
  <c r="AU36" i="1" s="1"/>
  <c r="AM36" i="1"/>
  <c r="AD42" i="1"/>
  <c r="AR36" i="1"/>
  <c r="I44" i="1"/>
  <c r="K44" i="1" s="1"/>
  <c r="AL37" i="1"/>
  <c r="AR37" i="1"/>
  <c r="AN37" i="1"/>
  <c r="AP37" i="1" s="1"/>
  <c r="R43" i="1"/>
  <c r="V43" i="1" s="1"/>
  <c r="Y40" i="1"/>
  <c r="AI40" i="1" s="1"/>
  <c r="AR39" i="1"/>
  <c r="AH44" i="1" l="1"/>
  <c r="AG44" i="1"/>
  <c r="W41" i="1"/>
  <c r="V41" i="1"/>
  <c r="AL40" i="1"/>
  <c r="AN40" i="1"/>
  <c r="AP40" i="1" s="1"/>
  <c r="AJ40" i="1"/>
  <c r="J44" i="1"/>
  <c r="J45" i="1"/>
  <c r="I45" i="1"/>
  <c r="K45" i="1" s="1"/>
  <c r="P42" i="1"/>
  <c r="N42" i="1"/>
  <c r="W43" i="1"/>
  <c r="AT36" i="1"/>
  <c r="AQ36" i="1"/>
  <c r="AO36" i="1"/>
  <c r="AS36" i="1" s="1"/>
  <c r="AQ38" i="1"/>
  <c r="AQ39" i="1"/>
  <c r="AT39" i="1"/>
  <c r="AO39" i="1"/>
  <c r="AS39" i="1" s="1"/>
  <c r="R42" i="1"/>
  <c r="V42" i="1" s="1"/>
  <c r="S41" i="1"/>
  <c r="X41" i="1" s="1"/>
  <c r="O41" i="1"/>
  <c r="Y41" i="1"/>
  <c r="G47" i="1"/>
  <c r="E47" i="1"/>
  <c r="F47" i="1"/>
  <c r="Z48" i="1"/>
  <c r="B48" i="1"/>
  <c r="D48" i="1" s="1"/>
  <c r="U48" i="1"/>
  <c r="A49" i="1"/>
  <c r="T48" i="1"/>
  <c r="AA48" i="1"/>
  <c r="C48" i="1"/>
  <c r="H46" i="1"/>
  <c r="AT37" i="1"/>
  <c r="AO37" i="1"/>
  <c r="AS37" i="1" s="1"/>
  <c r="Y43" i="1"/>
  <c r="S43" i="1"/>
  <c r="X43" i="1" s="1"/>
  <c r="O43" i="1"/>
  <c r="AH45" i="1" l="1"/>
  <c r="AG45" i="1"/>
  <c r="M45" i="1"/>
  <c r="I46" i="1"/>
  <c r="K46" i="1" s="1"/>
  <c r="G48" i="1"/>
  <c r="AC44" i="1"/>
  <c r="AE44" i="1" s="1"/>
  <c r="AF44" i="1"/>
  <c r="AB44" i="1"/>
  <c r="F48" i="1"/>
  <c r="H48" i="1" s="1"/>
  <c r="E48" i="1"/>
  <c r="AA49" i="1"/>
  <c r="C49" i="1"/>
  <c r="Z49" i="1"/>
  <c r="B49" i="1"/>
  <c r="D49" i="1" s="1"/>
  <c r="U49" i="1"/>
  <c r="A50" i="1"/>
  <c r="T49" i="1"/>
  <c r="H47" i="1"/>
  <c r="S42" i="1"/>
  <c r="X42" i="1" s="1"/>
  <c r="O42" i="1"/>
  <c r="Y42" i="1"/>
  <c r="AK40" i="1"/>
  <c r="AU40" i="1" s="1"/>
  <c r="AM40" i="1"/>
  <c r="W42" i="1"/>
  <c r="AD45" i="1"/>
  <c r="AC45" i="1"/>
  <c r="AE45" i="1" s="1"/>
  <c r="AB45" i="1"/>
  <c r="AF45" i="1" s="1"/>
  <c r="AI41" i="1"/>
  <c r="AJ41" i="1" s="1"/>
  <c r="AQ37" i="1"/>
  <c r="AJ43" i="1"/>
  <c r="AI43" i="1"/>
  <c r="AR40" i="1"/>
  <c r="M44" i="1"/>
  <c r="AM41" i="1" l="1"/>
  <c r="AK41" i="1"/>
  <c r="AH46" i="1"/>
  <c r="AG46" i="1"/>
  <c r="AJ42" i="1"/>
  <c r="AI42" i="1"/>
  <c r="A51" i="1"/>
  <c r="T50" i="1"/>
  <c r="AA50" i="1"/>
  <c r="C50" i="1"/>
  <c r="Z50" i="1"/>
  <c r="B50" i="1"/>
  <c r="D50" i="1" s="1"/>
  <c r="U50" i="1"/>
  <c r="AT40" i="1"/>
  <c r="AQ40" i="1"/>
  <c r="AO40" i="1"/>
  <c r="AS40" i="1" s="1"/>
  <c r="AD44" i="1"/>
  <c r="J46" i="1"/>
  <c r="M46" i="1" s="1"/>
  <c r="F49" i="1"/>
  <c r="H49" i="1" s="1"/>
  <c r="E49" i="1"/>
  <c r="AR43" i="1"/>
  <c r="AN43" i="1"/>
  <c r="AP43" i="1" s="1"/>
  <c r="AL43" i="1"/>
  <c r="I47" i="1"/>
  <c r="K47" i="1" s="1"/>
  <c r="P44" i="1"/>
  <c r="N44" i="1"/>
  <c r="R44" i="1" s="1"/>
  <c r="AK43" i="1"/>
  <c r="AM43" i="1"/>
  <c r="AL41" i="1"/>
  <c r="AR41" i="1"/>
  <c r="AN41" i="1"/>
  <c r="AP41" i="1" s="1"/>
  <c r="G49" i="1"/>
  <c r="I49" i="1"/>
  <c r="I48" i="1"/>
  <c r="J48" i="1" s="1"/>
  <c r="P45" i="1"/>
  <c r="N45" i="1"/>
  <c r="AG47" i="1" l="1"/>
  <c r="AH47" i="1"/>
  <c r="AC48" i="1"/>
  <c r="AE48" i="1" s="1"/>
  <c r="AF48" i="1"/>
  <c r="AB48" i="1"/>
  <c r="P46" i="1"/>
  <c r="N46" i="1"/>
  <c r="R46" i="1" s="1"/>
  <c r="V44" i="1"/>
  <c r="W44" i="1"/>
  <c r="AM42" i="1"/>
  <c r="AK42" i="1"/>
  <c r="AU43" i="1"/>
  <c r="J47" i="1"/>
  <c r="K48" i="1"/>
  <c r="G50" i="1"/>
  <c r="AQ43" i="1"/>
  <c r="AT43" i="1"/>
  <c r="AO43" i="1"/>
  <c r="AS43" i="1" s="1"/>
  <c r="S45" i="1"/>
  <c r="X45" i="1" s="1"/>
  <c r="O45" i="1"/>
  <c r="R45" i="1"/>
  <c r="F50" i="1"/>
  <c r="H50" i="1" s="1"/>
  <c r="E50" i="1"/>
  <c r="U51" i="1"/>
  <c r="A52" i="1"/>
  <c r="T51" i="1"/>
  <c r="AA51" i="1"/>
  <c r="C51" i="1"/>
  <c r="Z51" i="1"/>
  <c r="B51" i="1"/>
  <c r="D51" i="1" s="1"/>
  <c r="AU41" i="1"/>
  <c r="S44" i="1"/>
  <c r="X44" i="1" s="1"/>
  <c r="O44" i="1"/>
  <c r="AB46" i="1"/>
  <c r="AF46" i="1" s="1"/>
  <c r="AD46" i="1"/>
  <c r="AC46" i="1"/>
  <c r="AE46" i="1" s="1"/>
  <c r="K49" i="1"/>
  <c r="J49" i="1"/>
  <c r="AR42" i="1"/>
  <c r="AN42" i="1"/>
  <c r="AP42" i="1" s="1"/>
  <c r="AL42" i="1"/>
  <c r="AT41" i="1"/>
  <c r="AO41" i="1"/>
  <c r="AS41" i="1" s="1"/>
  <c r="V46" i="1" l="1"/>
  <c r="W46" i="1"/>
  <c r="AC47" i="1"/>
  <c r="AE47" i="1" s="1"/>
  <c r="AF47" i="1"/>
  <c r="AB47" i="1"/>
  <c r="M47" i="1"/>
  <c r="V45" i="1"/>
  <c r="W45" i="1"/>
  <c r="AH48" i="1"/>
  <c r="AG48" i="1"/>
  <c r="M48" i="1"/>
  <c r="AQ41" i="1"/>
  <c r="AD49" i="1"/>
  <c r="AC49" i="1"/>
  <c r="AE49" i="1" s="1"/>
  <c r="AB49" i="1"/>
  <c r="AF49" i="1" s="1"/>
  <c r="Y44" i="1"/>
  <c r="AH49" i="1"/>
  <c r="AG49" i="1"/>
  <c r="M49" i="1"/>
  <c r="Y45" i="1"/>
  <c r="AI44" i="1"/>
  <c r="AJ44" i="1" s="1"/>
  <c r="AU42" i="1"/>
  <c r="AD48" i="1"/>
  <c r="E51" i="1"/>
  <c r="F51" i="1"/>
  <c r="Z52" i="1"/>
  <c r="B52" i="1"/>
  <c r="D52" i="1" s="1"/>
  <c r="U52" i="1"/>
  <c r="A53" i="1"/>
  <c r="T52" i="1"/>
  <c r="AA52" i="1"/>
  <c r="C52" i="1"/>
  <c r="G51" i="1"/>
  <c r="I50" i="1"/>
  <c r="K50" i="1" s="1"/>
  <c r="AQ42" i="1"/>
  <c r="AT42" i="1"/>
  <c r="AO42" i="1"/>
  <c r="AS42" i="1" s="1"/>
  <c r="S46" i="1"/>
  <c r="X46" i="1" s="1"/>
  <c r="AI46" i="1" s="1"/>
  <c r="O46" i="1"/>
  <c r="Y46" i="1"/>
  <c r="AN46" i="1" l="1"/>
  <c r="AP46" i="1" s="1"/>
  <c r="AL46" i="1"/>
  <c r="AJ46" i="1"/>
  <c r="AH50" i="1"/>
  <c r="AG50" i="1"/>
  <c r="AK44" i="1"/>
  <c r="AM44" i="1"/>
  <c r="G52" i="1"/>
  <c r="P48" i="1"/>
  <c r="N48" i="1"/>
  <c r="P47" i="1"/>
  <c r="N47" i="1"/>
  <c r="F52" i="1"/>
  <c r="H52" i="1" s="1"/>
  <c r="E52" i="1"/>
  <c r="AA53" i="1"/>
  <c r="C53" i="1"/>
  <c r="Z53" i="1"/>
  <c r="B53" i="1"/>
  <c r="D53" i="1" s="1"/>
  <c r="U53" i="1"/>
  <c r="A54" i="1"/>
  <c r="T53" i="1"/>
  <c r="H51" i="1"/>
  <c r="P49" i="1"/>
  <c r="N49" i="1"/>
  <c r="R48" i="1"/>
  <c r="V48" i="1" s="1"/>
  <c r="AD47" i="1"/>
  <c r="J50" i="1"/>
  <c r="AL44" i="1"/>
  <c r="AR44" i="1"/>
  <c r="AN44" i="1"/>
  <c r="AP44" i="1" s="1"/>
  <c r="AI45" i="1"/>
  <c r="AJ45" i="1"/>
  <c r="I51" i="1" l="1"/>
  <c r="K51" i="1" s="1"/>
  <c r="AM46" i="1"/>
  <c r="AK46" i="1"/>
  <c r="AU46" i="1" s="1"/>
  <c r="S49" i="1"/>
  <c r="X49" i="1" s="1"/>
  <c r="O49" i="1"/>
  <c r="R49" i="1"/>
  <c r="G53" i="1"/>
  <c r="S48" i="1"/>
  <c r="X48" i="1" s="1"/>
  <c r="O48" i="1"/>
  <c r="AT44" i="1"/>
  <c r="AO44" i="1"/>
  <c r="AS44" i="1" s="1"/>
  <c r="AL45" i="1"/>
  <c r="AR45" i="1"/>
  <c r="AN45" i="1"/>
  <c r="AP45" i="1" s="1"/>
  <c r="O47" i="1"/>
  <c r="W48" i="1"/>
  <c r="AU44" i="1"/>
  <c r="AF50" i="1"/>
  <c r="AB50" i="1"/>
  <c r="AC50" i="1"/>
  <c r="AE50" i="1" s="1"/>
  <c r="AM45" i="1"/>
  <c r="AK45" i="1"/>
  <c r="AU45" i="1" s="1"/>
  <c r="A55" i="1"/>
  <c r="T54" i="1"/>
  <c r="AA54" i="1"/>
  <c r="C54" i="1"/>
  <c r="Z54" i="1"/>
  <c r="B54" i="1"/>
  <c r="D54" i="1" s="1"/>
  <c r="U54" i="1"/>
  <c r="F53" i="1"/>
  <c r="E53" i="1"/>
  <c r="R47" i="1"/>
  <c r="S47" i="1" s="1"/>
  <c r="I52" i="1"/>
  <c r="J52" i="1" s="1"/>
  <c r="M50" i="1"/>
  <c r="AR46" i="1"/>
  <c r="AD52" i="1" l="1"/>
  <c r="AC52" i="1"/>
  <c r="AE52" i="1" s="1"/>
  <c r="AB52" i="1"/>
  <c r="AF52" i="1" s="1"/>
  <c r="X47" i="1"/>
  <c r="Y47" i="1"/>
  <c r="AG51" i="1"/>
  <c r="AH51" i="1"/>
  <c r="G54" i="1"/>
  <c r="AQ44" i="1"/>
  <c r="Y48" i="1"/>
  <c r="W49" i="1"/>
  <c r="V49" i="1"/>
  <c r="AQ45" i="1"/>
  <c r="AT45" i="1"/>
  <c r="AO45" i="1"/>
  <c r="AS45" i="1" s="1"/>
  <c r="AT46" i="1"/>
  <c r="AO46" i="1"/>
  <c r="AS46" i="1" s="1"/>
  <c r="P50" i="1"/>
  <c r="N50" i="1"/>
  <c r="R50" i="1" s="1"/>
  <c r="H53" i="1"/>
  <c r="F54" i="1"/>
  <c r="H54" i="1" s="1"/>
  <c r="E54" i="1"/>
  <c r="U55" i="1"/>
  <c r="A56" i="1"/>
  <c r="T55" i="1"/>
  <c r="AA55" i="1"/>
  <c r="C55" i="1"/>
  <c r="Z55" i="1"/>
  <c r="B55" i="1"/>
  <c r="D55" i="1" s="1"/>
  <c r="AD50" i="1"/>
  <c r="AI48" i="1"/>
  <c r="AJ48" i="1"/>
  <c r="K52" i="1"/>
  <c r="Y49" i="1"/>
  <c r="J51" i="1"/>
  <c r="W47" i="1"/>
  <c r="V47" i="1"/>
  <c r="W50" i="1" l="1"/>
  <c r="V50" i="1"/>
  <c r="AK48" i="1"/>
  <c r="AM48" i="1"/>
  <c r="E55" i="1"/>
  <c r="F55" i="1"/>
  <c r="Z56" i="1"/>
  <c r="B56" i="1"/>
  <c r="D56" i="1" s="1"/>
  <c r="U56" i="1"/>
  <c r="A57" i="1"/>
  <c r="T56" i="1"/>
  <c r="AA56" i="1"/>
  <c r="C56" i="1"/>
  <c r="AL48" i="1"/>
  <c r="AR48" i="1"/>
  <c r="AN48" i="1"/>
  <c r="AP48" i="1" s="1"/>
  <c r="K53" i="1"/>
  <c r="J53" i="1"/>
  <c r="I53" i="1"/>
  <c r="AQ46" i="1"/>
  <c r="J54" i="1"/>
  <c r="AC51" i="1"/>
  <c r="AE51" i="1" s="1"/>
  <c r="AB51" i="1"/>
  <c r="AF51" i="1" s="1"/>
  <c r="AD51" i="1"/>
  <c r="AI49" i="1"/>
  <c r="I54" i="1"/>
  <c r="K54" i="1" s="1"/>
  <c r="M51" i="1"/>
  <c r="AJ47" i="1"/>
  <c r="AI47" i="1"/>
  <c r="AH52" i="1"/>
  <c r="AG52" i="1"/>
  <c r="M52" i="1"/>
  <c r="G55" i="1"/>
  <c r="S50" i="1"/>
  <c r="X50" i="1" s="1"/>
  <c r="AI50" i="1" s="1"/>
  <c r="O50" i="1"/>
  <c r="Y50" i="1"/>
  <c r="AH54" i="1" l="1"/>
  <c r="AG54" i="1"/>
  <c r="M54" i="1"/>
  <c r="AN50" i="1"/>
  <c r="AP50" i="1" s="1"/>
  <c r="AL50" i="1"/>
  <c r="AJ50" i="1"/>
  <c r="AR50" i="1" s="1"/>
  <c r="AL49" i="1"/>
  <c r="AR49" i="1"/>
  <c r="AN49" i="1"/>
  <c r="AP49" i="1" s="1"/>
  <c r="AF54" i="1"/>
  <c r="AB54" i="1"/>
  <c r="AD54" i="1"/>
  <c r="AC54" i="1"/>
  <c r="AE54" i="1" s="1"/>
  <c r="AT48" i="1"/>
  <c r="AO48" i="1"/>
  <c r="AS48" i="1" s="1"/>
  <c r="P51" i="1"/>
  <c r="N51" i="1"/>
  <c r="AH53" i="1"/>
  <c r="AG53" i="1"/>
  <c r="M53" i="1"/>
  <c r="G56" i="1"/>
  <c r="AU48" i="1"/>
  <c r="AK47" i="1"/>
  <c r="AM47" i="1"/>
  <c r="AD53" i="1"/>
  <c r="AC53" i="1"/>
  <c r="AE53" i="1" s="1"/>
  <c r="AF53" i="1"/>
  <c r="AB53" i="1"/>
  <c r="P52" i="1"/>
  <c r="N52" i="1"/>
  <c r="R52" i="1" s="1"/>
  <c r="F56" i="1"/>
  <c r="H56" i="1" s="1"/>
  <c r="I56" i="1" s="1"/>
  <c r="E56" i="1"/>
  <c r="AA57" i="1"/>
  <c r="C57" i="1"/>
  <c r="Z57" i="1"/>
  <c r="B57" i="1"/>
  <c r="D57" i="1" s="1"/>
  <c r="U57" i="1"/>
  <c r="A58" i="1"/>
  <c r="T57" i="1"/>
  <c r="H55" i="1"/>
  <c r="AR47" i="1"/>
  <c r="AN47" i="1"/>
  <c r="AP47" i="1" s="1"/>
  <c r="AL47" i="1"/>
  <c r="AJ49" i="1"/>
  <c r="W52" i="1" l="1"/>
  <c r="V52" i="1"/>
  <c r="F57" i="1"/>
  <c r="E57" i="1"/>
  <c r="AT47" i="1"/>
  <c r="AO47" i="1"/>
  <c r="AS47" i="1" s="1"/>
  <c r="AM49" i="1"/>
  <c r="AK49" i="1"/>
  <c r="AU49" i="1" s="1"/>
  <c r="AU47" i="1"/>
  <c r="AQ48" i="1"/>
  <c r="J56" i="1"/>
  <c r="K56" i="1"/>
  <c r="S51" i="1"/>
  <c r="X51" i="1" s="1"/>
  <c r="O51" i="1"/>
  <c r="I55" i="1"/>
  <c r="K55" i="1" s="1"/>
  <c r="P53" i="1"/>
  <c r="W53" i="1"/>
  <c r="N53" i="1"/>
  <c r="AM50" i="1"/>
  <c r="AK50" i="1"/>
  <c r="AU50" i="1" s="1"/>
  <c r="P54" i="1"/>
  <c r="V54" i="1"/>
  <c r="N54" i="1"/>
  <c r="A59" i="1"/>
  <c r="T58" i="1"/>
  <c r="AA58" i="1"/>
  <c r="C58" i="1"/>
  <c r="Z58" i="1"/>
  <c r="B58" i="1"/>
  <c r="D58" i="1" s="1"/>
  <c r="U58" i="1"/>
  <c r="G57" i="1"/>
  <c r="S52" i="1"/>
  <c r="X52" i="1" s="1"/>
  <c r="O52" i="1"/>
  <c r="R53" i="1"/>
  <c r="V53" i="1" s="1"/>
  <c r="R51" i="1"/>
  <c r="R54" i="1"/>
  <c r="W54" i="1" s="1"/>
  <c r="AG55" i="1" l="1"/>
  <c r="AH55" i="1"/>
  <c r="F58" i="1"/>
  <c r="E58" i="1"/>
  <c r="U59" i="1"/>
  <c r="A60" i="1"/>
  <c r="T59" i="1"/>
  <c r="AA59" i="1"/>
  <c r="C59" i="1"/>
  <c r="Z59" i="1"/>
  <c r="B59" i="1"/>
  <c r="D59" i="1" s="1"/>
  <c r="J55" i="1"/>
  <c r="Y51" i="1"/>
  <c r="H57" i="1"/>
  <c r="V51" i="1"/>
  <c r="W51" i="1"/>
  <c r="Y52" i="1"/>
  <c r="AH56" i="1"/>
  <c r="AG56" i="1"/>
  <c r="M56" i="1"/>
  <c r="G58" i="1"/>
  <c r="AT50" i="1"/>
  <c r="AO50" i="1"/>
  <c r="AS50" i="1" s="1"/>
  <c r="S54" i="1"/>
  <c r="X54" i="1" s="1"/>
  <c r="AI54" i="1" s="1"/>
  <c r="O54" i="1"/>
  <c r="Y54" i="1"/>
  <c r="S53" i="1"/>
  <c r="X53" i="1" s="1"/>
  <c r="AI53" i="1" s="1"/>
  <c r="O53" i="1"/>
  <c r="Y53" i="1"/>
  <c r="AD56" i="1"/>
  <c r="AC56" i="1"/>
  <c r="AE56" i="1" s="1"/>
  <c r="AB56" i="1"/>
  <c r="AF56" i="1" s="1"/>
  <c r="AQ49" i="1"/>
  <c r="AT49" i="1"/>
  <c r="AO49" i="1"/>
  <c r="AS49" i="1" s="1"/>
  <c r="AQ47" i="1"/>
  <c r="AJ52" i="1"/>
  <c r="AI52" i="1"/>
  <c r="AN54" i="1" l="1"/>
  <c r="AP54" i="1" s="1"/>
  <c r="AL54" i="1"/>
  <c r="AJ54" i="1"/>
  <c r="AL53" i="1"/>
  <c r="AN53" i="1"/>
  <c r="AP53" i="1" s="1"/>
  <c r="AJ53" i="1"/>
  <c r="AK52" i="1"/>
  <c r="AM52" i="1"/>
  <c r="AC55" i="1"/>
  <c r="AE55" i="1" s="1"/>
  <c r="AF55" i="1"/>
  <c r="AB55" i="1"/>
  <c r="P56" i="1"/>
  <c r="N56" i="1"/>
  <c r="AQ50" i="1"/>
  <c r="R56" i="1"/>
  <c r="W56" i="1" s="1"/>
  <c r="I57" i="1"/>
  <c r="J57" i="1" s="1"/>
  <c r="G59" i="1"/>
  <c r="M55" i="1"/>
  <c r="AL52" i="1"/>
  <c r="AR52" i="1"/>
  <c r="AN52" i="1"/>
  <c r="AP52" i="1" s="1"/>
  <c r="AI51" i="1"/>
  <c r="AJ51" i="1" s="1"/>
  <c r="E59" i="1"/>
  <c r="F59" i="1"/>
  <c r="H59" i="1" s="1"/>
  <c r="I59" i="1" s="1"/>
  <c r="Z60" i="1"/>
  <c r="B60" i="1"/>
  <c r="D60" i="1" s="1"/>
  <c r="U60" i="1"/>
  <c r="A61" i="1"/>
  <c r="T60" i="1"/>
  <c r="AA60" i="1"/>
  <c r="C60" i="1"/>
  <c r="H58" i="1"/>
  <c r="AC57" i="1" l="1"/>
  <c r="AE57" i="1" s="1"/>
  <c r="AB57" i="1"/>
  <c r="AF57" i="1" s="1"/>
  <c r="AK51" i="1"/>
  <c r="AM51" i="1"/>
  <c r="J58" i="1"/>
  <c r="I58" i="1"/>
  <c r="K58" i="1" s="1"/>
  <c r="AA61" i="1"/>
  <c r="C61" i="1"/>
  <c r="Z61" i="1"/>
  <c r="B61" i="1"/>
  <c r="D61" i="1" s="1"/>
  <c r="U61" i="1"/>
  <c r="A62" i="1"/>
  <c r="T61" i="1"/>
  <c r="K57" i="1"/>
  <c r="AM53" i="1"/>
  <c r="AK53" i="1"/>
  <c r="AU53" i="1" s="1"/>
  <c r="AM54" i="1"/>
  <c r="AK54" i="1"/>
  <c r="AU54" i="1" s="1"/>
  <c r="AR51" i="1"/>
  <c r="AN51" i="1"/>
  <c r="AP51" i="1" s="1"/>
  <c r="AL51" i="1"/>
  <c r="V56" i="1"/>
  <c r="G60" i="1"/>
  <c r="K59" i="1"/>
  <c r="J59" i="1"/>
  <c r="S56" i="1"/>
  <c r="X56" i="1" s="1"/>
  <c r="O56" i="1"/>
  <c r="AD55" i="1"/>
  <c r="AT52" i="1"/>
  <c r="AQ52" i="1"/>
  <c r="AO52" i="1"/>
  <c r="AS52" i="1" s="1"/>
  <c r="AR53" i="1"/>
  <c r="F60" i="1"/>
  <c r="H60" i="1" s="1"/>
  <c r="I60" i="1" s="1"/>
  <c r="E60" i="1"/>
  <c r="P55" i="1"/>
  <c r="N55" i="1"/>
  <c r="AU52" i="1"/>
  <c r="AR54" i="1"/>
  <c r="AH58" i="1" l="1"/>
  <c r="AG58" i="1"/>
  <c r="M58" i="1"/>
  <c r="O55" i="1"/>
  <c r="AG59" i="1"/>
  <c r="AH59" i="1"/>
  <c r="M59" i="1"/>
  <c r="AT54" i="1"/>
  <c r="AO54" i="1"/>
  <c r="AS54" i="1" s="1"/>
  <c r="AT51" i="1"/>
  <c r="AO51" i="1"/>
  <c r="AS51" i="1" s="1"/>
  <c r="G61" i="1"/>
  <c r="AU51" i="1"/>
  <c r="Y56" i="1"/>
  <c r="AT53" i="1"/>
  <c r="AO53" i="1"/>
  <c r="AS53" i="1" s="1"/>
  <c r="A63" i="1"/>
  <c r="T62" i="1"/>
  <c r="AA62" i="1"/>
  <c r="C62" i="1"/>
  <c r="Z62" i="1"/>
  <c r="B62" i="1"/>
  <c r="D62" i="1" s="1"/>
  <c r="U62" i="1"/>
  <c r="F61" i="1"/>
  <c r="E61" i="1"/>
  <c r="AB58" i="1"/>
  <c r="AF58" i="1" s="1"/>
  <c r="AC58" i="1"/>
  <c r="AE58" i="1" s="1"/>
  <c r="AI56" i="1"/>
  <c r="J60" i="1"/>
  <c r="K60" i="1"/>
  <c r="R55" i="1"/>
  <c r="S55" i="1" s="1"/>
  <c r="AC59" i="1"/>
  <c r="AE59" i="1" s="1"/>
  <c r="AF59" i="1"/>
  <c r="AB59" i="1"/>
  <c r="AD59" i="1"/>
  <c r="AH57" i="1"/>
  <c r="AG57" i="1"/>
  <c r="M57" i="1"/>
  <c r="AD57" i="1"/>
  <c r="X55" i="1" l="1"/>
  <c r="Y55" i="1"/>
  <c r="AC60" i="1"/>
  <c r="AE60" i="1" s="1"/>
  <c r="AB60" i="1"/>
  <c r="AF60" i="1" s="1"/>
  <c r="AL56" i="1"/>
  <c r="AN56" i="1"/>
  <c r="AP56" i="1" s="1"/>
  <c r="V55" i="1"/>
  <c r="W55" i="1"/>
  <c r="AQ51" i="1"/>
  <c r="AQ54" i="1"/>
  <c r="G62" i="1"/>
  <c r="AQ53" i="1"/>
  <c r="P57" i="1"/>
  <c r="N57" i="1"/>
  <c r="AH60" i="1"/>
  <c r="AG60" i="1"/>
  <c r="M60" i="1"/>
  <c r="AD58" i="1"/>
  <c r="H61" i="1"/>
  <c r="F62" i="1"/>
  <c r="E62" i="1"/>
  <c r="U63" i="1"/>
  <c r="A64" i="1"/>
  <c r="T63" i="1"/>
  <c r="AA63" i="1"/>
  <c r="C63" i="1"/>
  <c r="Z63" i="1"/>
  <c r="B63" i="1"/>
  <c r="D63" i="1" s="1"/>
  <c r="P59" i="1"/>
  <c r="N59" i="1"/>
  <c r="AJ56" i="1"/>
  <c r="AR56" i="1" s="1"/>
  <c r="P58" i="1"/>
  <c r="N58" i="1"/>
  <c r="G63" i="1" l="1"/>
  <c r="P60" i="1"/>
  <c r="N60" i="1"/>
  <c r="O57" i="1"/>
  <c r="R57" i="1"/>
  <c r="S57" i="1" s="1"/>
  <c r="E63" i="1"/>
  <c r="F63" i="1"/>
  <c r="H63" i="1" s="1"/>
  <c r="Z64" i="1"/>
  <c r="B64" i="1"/>
  <c r="D64" i="1" s="1"/>
  <c r="U64" i="1"/>
  <c r="A65" i="1"/>
  <c r="T64" i="1"/>
  <c r="AA64" i="1"/>
  <c r="C64" i="1"/>
  <c r="H62" i="1"/>
  <c r="R60" i="1"/>
  <c r="V60" i="1" s="1"/>
  <c r="AI55" i="1"/>
  <c r="O58" i="1"/>
  <c r="J61" i="1"/>
  <c r="I61" i="1"/>
  <c r="K61" i="1" s="1"/>
  <c r="O59" i="1"/>
  <c r="R59" i="1"/>
  <c r="AK56" i="1"/>
  <c r="AU56" i="1" s="1"/>
  <c r="AM56" i="1"/>
  <c r="AD60" i="1"/>
  <c r="R58" i="1"/>
  <c r="S58" i="1" s="1"/>
  <c r="AH61" i="1" l="1"/>
  <c r="AG61" i="1"/>
  <c r="M61" i="1"/>
  <c r="X58" i="1"/>
  <c r="Y58" i="1"/>
  <c r="X57" i="1"/>
  <c r="Y57" i="1"/>
  <c r="V59" i="1"/>
  <c r="W59" i="1"/>
  <c r="W60" i="1"/>
  <c r="AD61" i="1"/>
  <c r="AC61" i="1"/>
  <c r="AE61" i="1" s="1"/>
  <c r="AF61" i="1"/>
  <c r="AB61" i="1"/>
  <c r="I62" i="1"/>
  <c r="K62" i="1" s="1"/>
  <c r="G64" i="1"/>
  <c r="V57" i="1"/>
  <c r="W57" i="1"/>
  <c r="W58" i="1"/>
  <c r="V58" i="1"/>
  <c r="AN55" i="1"/>
  <c r="AP55" i="1" s="1"/>
  <c r="AL55" i="1"/>
  <c r="F64" i="1"/>
  <c r="E64" i="1"/>
  <c r="AA65" i="1"/>
  <c r="C65" i="1"/>
  <c r="Z65" i="1"/>
  <c r="B65" i="1"/>
  <c r="D65" i="1" s="1"/>
  <c r="U65" i="1"/>
  <c r="A66" i="1"/>
  <c r="T65" i="1"/>
  <c r="AT56" i="1"/>
  <c r="AO56" i="1"/>
  <c r="AS56" i="1" s="1"/>
  <c r="S59" i="1"/>
  <c r="AJ55" i="1"/>
  <c r="S60" i="1"/>
  <c r="X60" i="1" s="1"/>
  <c r="O60" i="1"/>
  <c r="I63" i="1"/>
  <c r="K63" i="1" s="1"/>
  <c r="AG63" i="1" l="1"/>
  <c r="AH63" i="1"/>
  <c r="AH62" i="1"/>
  <c r="AG62" i="1"/>
  <c r="X59" i="1"/>
  <c r="Y59" i="1"/>
  <c r="A67" i="1"/>
  <c r="T66" i="1"/>
  <c r="AA66" i="1"/>
  <c r="C66" i="1"/>
  <c r="Z66" i="1"/>
  <c r="B66" i="1"/>
  <c r="D66" i="1" s="1"/>
  <c r="U66" i="1"/>
  <c r="F65" i="1"/>
  <c r="E65" i="1"/>
  <c r="H64" i="1"/>
  <c r="J62" i="1"/>
  <c r="AI59" i="1"/>
  <c r="AJ59" i="1" s="1"/>
  <c r="AI58" i="1"/>
  <c r="AJ58" i="1" s="1"/>
  <c r="J63" i="1"/>
  <c r="Y60" i="1"/>
  <c r="AI60" i="1" s="1"/>
  <c r="AQ56" i="1"/>
  <c r="AI57" i="1"/>
  <c r="AK55" i="1"/>
  <c r="AU55" i="1" s="1"/>
  <c r="AM55" i="1"/>
  <c r="G65" i="1"/>
  <c r="AR55" i="1"/>
  <c r="P61" i="1"/>
  <c r="N61" i="1"/>
  <c r="R61" i="1" s="1"/>
  <c r="W61" i="1" l="1"/>
  <c r="V61" i="1"/>
  <c r="AM58" i="1"/>
  <c r="AK58" i="1"/>
  <c r="AK59" i="1"/>
  <c r="AM59" i="1"/>
  <c r="AL60" i="1"/>
  <c r="AN60" i="1"/>
  <c r="AP60" i="1" s="1"/>
  <c r="AJ60" i="1"/>
  <c r="AR60" i="1" s="1"/>
  <c r="AL57" i="1"/>
  <c r="AN57" i="1"/>
  <c r="AP57" i="1" s="1"/>
  <c r="AC63" i="1"/>
  <c r="AE63" i="1" s="1"/>
  <c r="AB63" i="1"/>
  <c r="AF63" i="1" s="1"/>
  <c r="AQ55" i="1"/>
  <c r="AT55" i="1"/>
  <c r="AO55" i="1"/>
  <c r="AS55" i="1" s="1"/>
  <c r="G66" i="1"/>
  <c r="M63" i="1"/>
  <c r="H65" i="1"/>
  <c r="F66" i="1"/>
  <c r="H66" i="1" s="1"/>
  <c r="E66" i="1"/>
  <c r="U67" i="1"/>
  <c r="A68" i="1"/>
  <c r="T67" i="1"/>
  <c r="AA67" i="1"/>
  <c r="C67" i="1"/>
  <c r="Z67" i="1"/>
  <c r="B67" i="1"/>
  <c r="D67" i="1" s="1"/>
  <c r="AR59" i="1"/>
  <c r="AN59" i="1"/>
  <c r="AP59" i="1" s="1"/>
  <c r="AL59" i="1"/>
  <c r="S61" i="1"/>
  <c r="X61" i="1" s="1"/>
  <c r="O61" i="1"/>
  <c r="Y61" i="1"/>
  <c r="AJ57" i="1"/>
  <c r="AR57" i="1" s="1"/>
  <c r="AB62" i="1"/>
  <c r="AF62" i="1" s="1"/>
  <c r="AC62" i="1"/>
  <c r="AE62" i="1" s="1"/>
  <c r="M62" i="1"/>
  <c r="AR58" i="1"/>
  <c r="AN58" i="1"/>
  <c r="AP58" i="1" s="1"/>
  <c r="AL58" i="1"/>
  <c r="I64" i="1"/>
  <c r="J64" i="1" s="1"/>
  <c r="AC64" i="1" l="1"/>
  <c r="AE64" i="1" s="1"/>
  <c r="AB64" i="1"/>
  <c r="AF64" i="1" s="1"/>
  <c r="P63" i="1"/>
  <c r="N63" i="1"/>
  <c r="R63" i="1"/>
  <c r="V63" i="1" s="1"/>
  <c r="AU58" i="1"/>
  <c r="P62" i="1"/>
  <c r="N62" i="1"/>
  <c r="R62" i="1" s="1"/>
  <c r="G67" i="1"/>
  <c r="AT58" i="1"/>
  <c r="AO58" i="1"/>
  <c r="AS58" i="1" s="1"/>
  <c r="K64" i="1"/>
  <c r="E67" i="1"/>
  <c r="F67" i="1"/>
  <c r="Z68" i="1"/>
  <c r="B68" i="1"/>
  <c r="D68" i="1" s="1"/>
  <c r="U68" i="1"/>
  <c r="A69" i="1"/>
  <c r="T68" i="1"/>
  <c r="AA68" i="1"/>
  <c r="C68" i="1"/>
  <c r="K66" i="1"/>
  <c r="I66" i="1"/>
  <c r="J66" i="1" s="1"/>
  <c r="AK60" i="1"/>
  <c r="AU60" i="1" s="1"/>
  <c r="AM60" i="1"/>
  <c r="AQ59" i="1"/>
  <c r="AT59" i="1"/>
  <c r="AO59" i="1"/>
  <c r="AS59" i="1" s="1"/>
  <c r="AM57" i="1"/>
  <c r="AK57" i="1"/>
  <c r="AU57" i="1" s="1"/>
  <c r="AD62" i="1"/>
  <c r="J65" i="1"/>
  <c r="I65" i="1"/>
  <c r="K65" i="1" s="1"/>
  <c r="AD63" i="1"/>
  <c r="AU59" i="1"/>
  <c r="AI61" i="1"/>
  <c r="AJ61" i="1" s="1"/>
  <c r="W62" i="1" l="1"/>
  <c r="V62" i="1"/>
  <c r="AB66" i="1"/>
  <c r="AF66" i="1" s="1"/>
  <c r="AC66" i="1"/>
  <c r="AE66" i="1" s="1"/>
  <c r="AM61" i="1"/>
  <c r="AK61" i="1"/>
  <c r="AH65" i="1"/>
  <c r="AG65" i="1"/>
  <c r="M65" i="1"/>
  <c r="AT60" i="1"/>
  <c r="AO60" i="1"/>
  <c r="AS60" i="1" s="1"/>
  <c r="AQ58" i="1"/>
  <c r="W63" i="1"/>
  <c r="AL61" i="1"/>
  <c r="AR61" i="1"/>
  <c r="AN61" i="1"/>
  <c r="AP61" i="1" s="1"/>
  <c r="AH64" i="1"/>
  <c r="AG64" i="1"/>
  <c r="M64" i="1"/>
  <c r="AC65" i="1"/>
  <c r="AE65" i="1" s="1"/>
  <c r="AB65" i="1"/>
  <c r="AF65" i="1" s="1"/>
  <c r="G68" i="1"/>
  <c r="AT57" i="1"/>
  <c r="AO57" i="1"/>
  <c r="AS57" i="1" s="1"/>
  <c r="AH66" i="1"/>
  <c r="AG66" i="1"/>
  <c r="M66" i="1"/>
  <c r="S62" i="1"/>
  <c r="X62" i="1" s="1"/>
  <c r="O62" i="1"/>
  <c r="F68" i="1"/>
  <c r="H68" i="1" s="1"/>
  <c r="E68" i="1"/>
  <c r="AA69" i="1"/>
  <c r="C69" i="1"/>
  <c r="Z69" i="1"/>
  <c r="B69" i="1"/>
  <c r="D69" i="1" s="1"/>
  <c r="U69" i="1"/>
  <c r="A70" i="1"/>
  <c r="T69" i="1"/>
  <c r="H67" i="1"/>
  <c r="S63" i="1"/>
  <c r="X63" i="1" s="1"/>
  <c r="O63" i="1"/>
  <c r="AD64" i="1"/>
  <c r="J67" i="1" l="1"/>
  <c r="I67" i="1"/>
  <c r="K67" i="1" s="1"/>
  <c r="P64" i="1"/>
  <c r="N64" i="1"/>
  <c r="AU61" i="1"/>
  <c r="G69" i="1"/>
  <c r="AQ57" i="1"/>
  <c r="R64" i="1"/>
  <c r="W64" i="1" s="1"/>
  <c r="AQ60" i="1"/>
  <c r="AT61" i="1"/>
  <c r="AO61" i="1"/>
  <c r="AS61" i="1" s="1"/>
  <c r="F69" i="1"/>
  <c r="H69" i="1" s="1"/>
  <c r="I69" i="1" s="1"/>
  <c r="E69" i="1"/>
  <c r="P66" i="1"/>
  <c r="N66" i="1"/>
  <c r="A71" i="1"/>
  <c r="T70" i="1"/>
  <c r="AA70" i="1"/>
  <c r="C70" i="1"/>
  <c r="Z70" i="1"/>
  <c r="B70" i="1"/>
  <c r="D70" i="1" s="1"/>
  <c r="U70" i="1"/>
  <c r="J68" i="1"/>
  <c r="K68" i="1"/>
  <c r="Y63" i="1"/>
  <c r="AI63" i="1" s="1"/>
  <c r="Y62" i="1"/>
  <c r="AI62" i="1" s="1"/>
  <c r="R66" i="1"/>
  <c r="V66" i="1" s="1"/>
  <c r="I68" i="1"/>
  <c r="AD65" i="1"/>
  <c r="P65" i="1"/>
  <c r="N65" i="1"/>
  <c r="R65" i="1" s="1"/>
  <c r="AD66" i="1"/>
  <c r="V65" i="1" l="1"/>
  <c r="W65" i="1"/>
  <c r="AN62" i="1"/>
  <c r="AP62" i="1" s="1"/>
  <c r="AL62" i="1"/>
  <c r="AJ62" i="1"/>
  <c r="AR62" i="1" s="1"/>
  <c r="AG67" i="1"/>
  <c r="AH67" i="1"/>
  <c r="M67" i="1"/>
  <c r="AN63" i="1"/>
  <c r="AP63" i="1" s="1"/>
  <c r="AL63" i="1"/>
  <c r="AJ63" i="1"/>
  <c r="AR63" i="1" s="1"/>
  <c r="S66" i="1"/>
  <c r="X66" i="1" s="1"/>
  <c r="O66" i="1"/>
  <c r="AQ61" i="1"/>
  <c r="V64" i="1"/>
  <c r="AH68" i="1"/>
  <c r="AG68" i="1"/>
  <c r="M68" i="1"/>
  <c r="G70" i="1"/>
  <c r="W66" i="1"/>
  <c r="K69" i="1"/>
  <c r="J69" i="1"/>
  <c r="S64" i="1"/>
  <c r="X64" i="1" s="1"/>
  <c r="O64" i="1"/>
  <c r="F70" i="1"/>
  <c r="E70" i="1"/>
  <c r="U71" i="1"/>
  <c r="A72" i="1"/>
  <c r="T71" i="1"/>
  <c r="AA71" i="1"/>
  <c r="C71" i="1"/>
  <c r="Z71" i="1"/>
  <c r="B71" i="1"/>
  <c r="D71" i="1" s="1"/>
  <c r="AC67" i="1"/>
  <c r="AE67" i="1" s="1"/>
  <c r="AB67" i="1"/>
  <c r="AF67" i="1" s="1"/>
  <c r="AD67" i="1"/>
  <c r="AD68" i="1"/>
  <c r="AC68" i="1"/>
  <c r="AE68" i="1" s="1"/>
  <c r="AB68" i="1"/>
  <c r="AF68" i="1" s="1"/>
  <c r="S65" i="1"/>
  <c r="X65" i="1" s="1"/>
  <c r="O65" i="1"/>
  <c r="G71" i="1" l="1"/>
  <c r="E71" i="1"/>
  <c r="F71" i="1"/>
  <c r="H70" i="1"/>
  <c r="Y64" i="1"/>
  <c r="AI64" i="1" s="1"/>
  <c r="Y65" i="1"/>
  <c r="Z72" i="1"/>
  <c r="B72" i="1"/>
  <c r="D72" i="1" s="1"/>
  <c r="U72" i="1"/>
  <c r="A73" i="1"/>
  <c r="T72" i="1"/>
  <c r="AA72" i="1"/>
  <c r="C72" i="1"/>
  <c r="AD69" i="1"/>
  <c r="AC69" i="1"/>
  <c r="AE69" i="1" s="1"/>
  <c r="AB69" i="1"/>
  <c r="AF69" i="1" s="1"/>
  <c r="AH69" i="1"/>
  <c r="AG69" i="1"/>
  <c r="M69" i="1"/>
  <c r="Y66" i="1"/>
  <c r="AI66" i="1" s="1"/>
  <c r="AK63" i="1"/>
  <c r="AU63" i="1" s="1"/>
  <c r="AM63" i="1"/>
  <c r="P68" i="1"/>
  <c r="N68" i="1"/>
  <c r="P67" i="1"/>
  <c r="N67" i="1"/>
  <c r="AM62" i="1"/>
  <c r="AK62" i="1"/>
  <c r="AU62" i="1" s="1"/>
  <c r="AI65" i="1"/>
  <c r="AN66" i="1" l="1"/>
  <c r="AP66" i="1" s="1"/>
  <c r="AL66" i="1"/>
  <c r="AJ66" i="1"/>
  <c r="AL64" i="1"/>
  <c r="AN64" i="1"/>
  <c r="AP64" i="1" s="1"/>
  <c r="AJ64" i="1"/>
  <c r="AT62" i="1"/>
  <c r="AO62" i="1"/>
  <c r="AS62" i="1" s="1"/>
  <c r="O68" i="1"/>
  <c r="R68" i="1"/>
  <c r="P69" i="1"/>
  <c r="N69" i="1"/>
  <c r="V69" i="1"/>
  <c r="O67" i="1"/>
  <c r="R69" i="1"/>
  <c r="W69" i="1" s="1"/>
  <c r="G72" i="1"/>
  <c r="J70" i="1"/>
  <c r="I70" i="1"/>
  <c r="K70" i="1" s="1"/>
  <c r="AL65" i="1"/>
  <c r="AN65" i="1"/>
  <c r="AP65" i="1" s="1"/>
  <c r="AJ65" i="1"/>
  <c r="AT63" i="1"/>
  <c r="AO63" i="1"/>
  <c r="AS63" i="1" s="1"/>
  <c r="F72" i="1"/>
  <c r="H72" i="1" s="1"/>
  <c r="E72" i="1"/>
  <c r="AA73" i="1"/>
  <c r="C73" i="1"/>
  <c r="Z73" i="1"/>
  <c r="B73" i="1"/>
  <c r="D73" i="1" s="1"/>
  <c r="U73" i="1"/>
  <c r="A74" i="1"/>
  <c r="T73" i="1"/>
  <c r="H71" i="1"/>
  <c r="R67" i="1"/>
  <c r="S67" i="1" s="1"/>
  <c r="X67" i="1" l="1"/>
  <c r="Y67" i="1"/>
  <c r="AH70" i="1"/>
  <c r="AG70" i="1"/>
  <c r="M70" i="1"/>
  <c r="K72" i="1"/>
  <c r="AM65" i="1"/>
  <c r="AK65" i="1"/>
  <c r="AU65" i="1" s="1"/>
  <c r="I72" i="1"/>
  <c r="J72" i="1" s="1"/>
  <c r="AK64" i="1"/>
  <c r="AU64" i="1" s="1"/>
  <c r="AM64" i="1"/>
  <c r="AM66" i="1"/>
  <c r="AK66" i="1"/>
  <c r="AU66" i="1" s="1"/>
  <c r="W67" i="1"/>
  <c r="V67" i="1"/>
  <c r="V68" i="1"/>
  <c r="W68" i="1"/>
  <c r="F73" i="1"/>
  <c r="E73" i="1"/>
  <c r="AB70" i="1"/>
  <c r="AF70" i="1" s="1"/>
  <c r="AD70" i="1"/>
  <c r="AC70" i="1"/>
  <c r="AE70" i="1" s="1"/>
  <c r="AR65" i="1"/>
  <c r="S69" i="1"/>
  <c r="X69" i="1" s="1"/>
  <c r="O69" i="1"/>
  <c r="AR64" i="1"/>
  <c r="A75" i="1"/>
  <c r="T74" i="1"/>
  <c r="AA74" i="1"/>
  <c r="C74" i="1"/>
  <c r="Z74" i="1"/>
  <c r="B74" i="1"/>
  <c r="D74" i="1" s="1"/>
  <c r="U74" i="1"/>
  <c r="K71" i="1"/>
  <c r="J71" i="1"/>
  <c r="I71" i="1"/>
  <c r="G73" i="1"/>
  <c r="AQ63" i="1"/>
  <c r="S68" i="1"/>
  <c r="AQ62" i="1"/>
  <c r="AR66" i="1"/>
  <c r="AD72" i="1" l="1"/>
  <c r="AC72" i="1"/>
  <c r="AE72" i="1" s="1"/>
  <c r="AF72" i="1"/>
  <c r="AB72" i="1"/>
  <c r="AC71" i="1"/>
  <c r="AE71" i="1" s="1"/>
  <c r="AF71" i="1"/>
  <c r="AB71" i="1"/>
  <c r="AD71" i="1"/>
  <c r="G74" i="1"/>
  <c r="AT64" i="1"/>
  <c r="AO64" i="1"/>
  <c r="AS64" i="1" s="1"/>
  <c r="AT65" i="1"/>
  <c r="AO65" i="1"/>
  <c r="AS65" i="1" s="1"/>
  <c r="H73" i="1"/>
  <c r="AI67" i="1"/>
  <c r="AJ67" i="1" s="1"/>
  <c r="AH72" i="1"/>
  <c r="AG72" i="1"/>
  <c r="M72" i="1"/>
  <c r="X68" i="1"/>
  <c r="Y68" i="1"/>
  <c r="AI68" i="1" s="1"/>
  <c r="AG71" i="1"/>
  <c r="AH71" i="1"/>
  <c r="M71" i="1"/>
  <c r="F74" i="1"/>
  <c r="H74" i="1" s="1"/>
  <c r="I74" i="1" s="1"/>
  <c r="E74" i="1"/>
  <c r="U75" i="1"/>
  <c r="A76" i="1"/>
  <c r="T75" i="1"/>
  <c r="AA75" i="1"/>
  <c r="C75" i="1"/>
  <c r="Z75" i="1"/>
  <c r="B75" i="1"/>
  <c r="D75" i="1" s="1"/>
  <c r="Y69" i="1"/>
  <c r="AI69" i="1" s="1"/>
  <c r="AT66" i="1"/>
  <c r="AO66" i="1"/>
  <c r="AS66" i="1" s="1"/>
  <c r="P70" i="1"/>
  <c r="N70" i="1"/>
  <c r="AL68" i="1" l="1"/>
  <c r="AN68" i="1"/>
  <c r="AP68" i="1" s="1"/>
  <c r="AJ68" i="1"/>
  <c r="AK67" i="1"/>
  <c r="AM67" i="1"/>
  <c r="AL69" i="1"/>
  <c r="AN69" i="1"/>
  <c r="AP69" i="1" s="1"/>
  <c r="AJ69" i="1"/>
  <c r="AR69" i="1" s="1"/>
  <c r="P71" i="1"/>
  <c r="N71" i="1"/>
  <c r="P72" i="1"/>
  <c r="N72" i="1"/>
  <c r="O70" i="1"/>
  <c r="G75" i="1"/>
  <c r="R72" i="1"/>
  <c r="V72" i="1" s="1"/>
  <c r="AQ64" i="1"/>
  <c r="K74" i="1"/>
  <c r="J74" i="1"/>
  <c r="AR67" i="1"/>
  <c r="AN67" i="1"/>
  <c r="AP67" i="1" s="1"/>
  <c r="AL67" i="1"/>
  <c r="R70" i="1"/>
  <c r="AQ66" i="1"/>
  <c r="E75" i="1"/>
  <c r="F75" i="1"/>
  <c r="H75" i="1" s="1"/>
  <c r="Z76" i="1"/>
  <c r="B76" i="1"/>
  <c r="D76" i="1" s="1"/>
  <c r="U76" i="1"/>
  <c r="A77" i="1"/>
  <c r="T76" i="1"/>
  <c r="AA76" i="1"/>
  <c r="C76" i="1"/>
  <c r="R71" i="1"/>
  <c r="V71" i="1" s="1"/>
  <c r="I73" i="1"/>
  <c r="K73" i="1" s="1"/>
  <c r="AQ65" i="1"/>
  <c r="AH73" i="1" l="1"/>
  <c r="AG73" i="1"/>
  <c r="W70" i="1"/>
  <c r="V70" i="1"/>
  <c r="I75" i="1"/>
  <c r="K75" i="1" s="1"/>
  <c r="AK68" i="1"/>
  <c r="AU68" i="1" s="1"/>
  <c r="AM68" i="1"/>
  <c r="A78" i="1"/>
  <c r="Z77" i="1"/>
  <c r="C77" i="1"/>
  <c r="B77" i="1"/>
  <c r="D77" i="1" s="1"/>
  <c r="AA77" i="1"/>
  <c r="U77" i="1"/>
  <c r="T77" i="1"/>
  <c r="J73" i="1"/>
  <c r="M73" i="1" s="1"/>
  <c r="W72" i="1"/>
  <c r="S71" i="1"/>
  <c r="X71" i="1" s="1"/>
  <c r="O71" i="1"/>
  <c r="F76" i="1"/>
  <c r="E76" i="1"/>
  <c r="AB74" i="1"/>
  <c r="AF74" i="1" s="1"/>
  <c r="AC74" i="1"/>
  <c r="AE74" i="1" s="1"/>
  <c r="W71" i="1"/>
  <c r="AM69" i="1"/>
  <c r="AK69" i="1"/>
  <c r="AU69" i="1" s="1"/>
  <c r="AQ67" i="1"/>
  <c r="AT67" i="1"/>
  <c r="AO67" i="1"/>
  <c r="AS67" i="1" s="1"/>
  <c r="AR68" i="1"/>
  <c r="G76" i="1"/>
  <c r="AH74" i="1"/>
  <c r="AG74" i="1"/>
  <c r="M74" i="1"/>
  <c r="S70" i="1"/>
  <c r="S72" i="1"/>
  <c r="X72" i="1" s="1"/>
  <c r="O72" i="1"/>
  <c r="AU67" i="1"/>
  <c r="P73" i="1" l="1"/>
  <c r="N73" i="1"/>
  <c r="AG75" i="1"/>
  <c r="AH75" i="1"/>
  <c r="X70" i="1"/>
  <c r="AI70" i="1" s="1"/>
  <c r="Y70" i="1"/>
  <c r="G77" i="1"/>
  <c r="F77" i="1"/>
  <c r="H77" i="1" s="1"/>
  <c r="E77" i="1"/>
  <c r="AT68" i="1"/>
  <c r="AO68" i="1"/>
  <c r="AS68" i="1" s="1"/>
  <c r="P74" i="1"/>
  <c r="N74" i="1"/>
  <c r="AD74" i="1"/>
  <c r="Y71" i="1"/>
  <c r="J75" i="1"/>
  <c r="AQ69" i="1"/>
  <c r="AT69" i="1"/>
  <c r="AO69" i="1"/>
  <c r="AS69" i="1" s="1"/>
  <c r="H76" i="1"/>
  <c r="AI72" i="1"/>
  <c r="AJ72" i="1" s="1"/>
  <c r="Y72" i="1"/>
  <c r="AI71" i="1"/>
  <c r="AJ71" i="1"/>
  <c r="AC73" i="1"/>
  <c r="AE73" i="1" s="1"/>
  <c r="AB73" i="1"/>
  <c r="AF73" i="1" s="1"/>
  <c r="U78" i="1"/>
  <c r="A79" i="1"/>
  <c r="T78" i="1"/>
  <c r="AA78" i="1"/>
  <c r="C78" i="1"/>
  <c r="Z78" i="1"/>
  <c r="B78" i="1"/>
  <c r="D78" i="1" s="1"/>
  <c r="AK72" i="1" l="1"/>
  <c r="AM72" i="1"/>
  <c r="AR70" i="1"/>
  <c r="AN70" i="1"/>
  <c r="AP70" i="1" s="1"/>
  <c r="AL70" i="1"/>
  <c r="AJ70" i="1"/>
  <c r="G78" i="1"/>
  <c r="J77" i="1"/>
  <c r="AR71" i="1"/>
  <c r="AN71" i="1"/>
  <c r="AP71" i="1" s="1"/>
  <c r="AL71" i="1"/>
  <c r="AQ68" i="1"/>
  <c r="I77" i="1"/>
  <c r="K77" i="1" s="1"/>
  <c r="AK71" i="1"/>
  <c r="AU71" i="1" s="1"/>
  <c r="AM71" i="1"/>
  <c r="E78" i="1"/>
  <c r="F78" i="1"/>
  <c r="H78" i="1" s="1"/>
  <c r="I78" i="1" s="1"/>
  <c r="Z79" i="1"/>
  <c r="B79" i="1"/>
  <c r="D79" i="1" s="1"/>
  <c r="U79" i="1"/>
  <c r="A80" i="1"/>
  <c r="T79" i="1"/>
  <c r="AA79" i="1"/>
  <c r="C79" i="1"/>
  <c r="J76" i="1"/>
  <c r="K76" i="1"/>
  <c r="I76" i="1"/>
  <c r="AC75" i="1"/>
  <c r="AE75" i="1" s="1"/>
  <c r="AF75" i="1"/>
  <c r="AB75" i="1"/>
  <c r="O73" i="1"/>
  <c r="AL72" i="1"/>
  <c r="AR72" i="1"/>
  <c r="AN72" i="1"/>
  <c r="AP72" i="1" s="1"/>
  <c r="AD73" i="1"/>
  <c r="S74" i="1"/>
  <c r="X74" i="1" s="1"/>
  <c r="O74" i="1"/>
  <c r="R74" i="1"/>
  <c r="M75" i="1"/>
  <c r="R73" i="1"/>
  <c r="AH77" i="1" l="1"/>
  <c r="AG77" i="1"/>
  <c r="M77" i="1"/>
  <c r="G79" i="1"/>
  <c r="AT71" i="1"/>
  <c r="AO71" i="1"/>
  <c r="AS71" i="1" s="1"/>
  <c r="V73" i="1"/>
  <c r="W73" i="1"/>
  <c r="K78" i="1"/>
  <c r="J78" i="1"/>
  <c r="AC77" i="1"/>
  <c r="AE77" i="1" s="1"/>
  <c r="AB77" i="1"/>
  <c r="AF77" i="1" s="1"/>
  <c r="AM70" i="1"/>
  <c r="AK70" i="1"/>
  <c r="AU70" i="1" s="1"/>
  <c r="AC76" i="1"/>
  <c r="AE76" i="1" s="1"/>
  <c r="AF76" i="1"/>
  <c r="AB76" i="1"/>
  <c r="P75" i="1"/>
  <c r="N75" i="1"/>
  <c r="S73" i="1"/>
  <c r="W74" i="1"/>
  <c r="V74" i="1"/>
  <c r="AD75" i="1"/>
  <c r="AT72" i="1"/>
  <c r="AO72" i="1"/>
  <c r="AS72" i="1" s="1"/>
  <c r="F79" i="1"/>
  <c r="H79" i="1" s="1"/>
  <c r="E79" i="1"/>
  <c r="AA80" i="1"/>
  <c r="C80" i="1"/>
  <c r="Z80" i="1"/>
  <c r="B80" i="1"/>
  <c r="D80" i="1" s="1"/>
  <c r="U80" i="1"/>
  <c r="A81" i="1"/>
  <c r="T80" i="1"/>
  <c r="Y74" i="1"/>
  <c r="AH76" i="1"/>
  <c r="AG76" i="1"/>
  <c r="M76" i="1"/>
  <c r="AU72" i="1"/>
  <c r="A82" i="1" l="1"/>
  <c r="T81" i="1"/>
  <c r="AA81" i="1"/>
  <c r="C81" i="1"/>
  <c r="Z81" i="1"/>
  <c r="B81" i="1"/>
  <c r="D81" i="1" s="1"/>
  <c r="U81" i="1"/>
  <c r="F80" i="1"/>
  <c r="E80" i="1"/>
  <c r="AJ74" i="1"/>
  <c r="AI74" i="1"/>
  <c r="O75" i="1"/>
  <c r="AT70" i="1"/>
  <c r="AO70" i="1"/>
  <c r="AS70" i="1" s="1"/>
  <c r="AQ71" i="1"/>
  <c r="X73" i="1"/>
  <c r="Y73" i="1"/>
  <c r="AC78" i="1"/>
  <c r="AE78" i="1" s="1"/>
  <c r="AB78" i="1"/>
  <c r="AF78" i="1" s="1"/>
  <c r="AD78" i="1"/>
  <c r="P76" i="1"/>
  <c r="N76" i="1"/>
  <c r="R76" i="1" s="1"/>
  <c r="AQ72" i="1"/>
  <c r="R75" i="1"/>
  <c r="S75" i="1" s="1"/>
  <c r="AD76" i="1"/>
  <c r="AG78" i="1"/>
  <c r="AH78" i="1"/>
  <c r="M78" i="1"/>
  <c r="I79" i="1"/>
  <c r="K79" i="1" s="1"/>
  <c r="G80" i="1"/>
  <c r="AD77" i="1"/>
  <c r="P77" i="1"/>
  <c r="N77" i="1"/>
  <c r="X75" i="1" l="1"/>
  <c r="Y75" i="1"/>
  <c r="V76" i="1"/>
  <c r="W76" i="1"/>
  <c r="AH79" i="1"/>
  <c r="AG79" i="1"/>
  <c r="P78" i="1"/>
  <c r="N78" i="1"/>
  <c r="AM74" i="1"/>
  <c r="AK74" i="1"/>
  <c r="J79" i="1"/>
  <c r="S76" i="1"/>
  <c r="X76" i="1" s="1"/>
  <c r="O76" i="1"/>
  <c r="G81" i="1"/>
  <c r="V75" i="1"/>
  <c r="W75" i="1"/>
  <c r="AI73" i="1"/>
  <c r="H80" i="1"/>
  <c r="F81" i="1"/>
  <c r="H81" i="1" s="1"/>
  <c r="E81" i="1"/>
  <c r="U82" i="1"/>
  <c r="A83" i="1"/>
  <c r="T82" i="1"/>
  <c r="AA82" i="1"/>
  <c r="C82" i="1"/>
  <c r="Z82" i="1"/>
  <c r="B82" i="1"/>
  <c r="D82" i="1" s="1"/>
  <c r="O77" i="1"/>
  <c r="R78" i="1"/>
  <c r="W78" i="1" s="1"/>
  <c r="AQ70" i="1"/>
  <c r="AR74" i="1"/>
  <c r="AN74" i="1"/>
  <c r="AP74" i="1" s="1"/>
  <c r="AL74" i="1"/>
  <c r="R77" i="1"/>
  <c r="E82" i="1" l="1"/>
  <c r="F82" i="1"/>
  <c r="Z83" i="1"/>
  <c r="B83" i="1"/>
  <c r="D83" i="1" s="1"/>
  <c r="U83" i="1"/>
  <c r="A84" i="1"/>
  <c r="T83" i="1"/>
  <c r="AA83" i="1"/>
  <c r="C83" i="1"/>
  <c r="K81" i="1"/>
  <c r="J81" i="1"/>
  <c r="I81" i="1"/>
  <c r="AU74" i="1"/>
  <c r="S78" i="1"/>
  <c r="X78" i="1" s="1"/>
  <c r="O78" i="1"/>
  <c r="V77" i="1"/>
  <c r="W77" i="1"/>
  <c r="K80" i="1"/>
  <c r="I80" i="1"/>
  <c r="J80" i="1" s="1"/>
  <c r="AI75" i="1"/>
  <c r="Y76" i="1"/>
  <c r="AI76" i="1" s="1"/>
  <c r="AT74" i="1"/>
  <c r="AO74" i="1"/>
  <c r="AS74" i="1" s="1"/>
  <c r="V78" i="1"/>
  <c r="S77" i="1"/>
  <c r="AL73" i="1"/>
  <c r="AN73" i="1"/>
  <c r="AP73" i="1" s="1"/>
  <c r="AJ73" i="1"/>
  <c r="AR73" i="1" s="1"/>
  <c r="G82" i="1"/>
  <c r="AC79" i="1"/>
  <c r="AE79" i="1" s="1"/>
  <c r="AB79" i="1"/>
  <c r="AF79" i="1" s="1"/>
  <c r="M79" i="1"/>
  <c r="AC80" i="1" l="1"/>
  <c r="AE80" i="1" s="1"/>
  <c r="AB80" i="1"/>
  <c r="AF80" i="1" s="1"/>
  <c r="X77" i="1"/>
  <c r="Y77" i="1"/>
  <c r="AQ74" i="1"/>
  <c r="F83" i="1"/>
  <c r="E83" i="1"/>
  <c r="AA84" i="1"/>
  <c r="C84" i="1"/>
  <c r="Z84" i="1"/>
  <c r="B84" i="1"/>
  <c r="D84" i="1" s="1"/>
  <c r="U84" i="1"/>
  <c r="A85" i="1"/>
  <c r="T84" i="1"/>
  <c r="H82" i="1"/>
  <c r="AL76" i="1"/>
  <c r="AN76" i="1"/>
  <c r="AP76" i="1" s="1"/>
  <c r="AJ76" i="1"/>
  <c r="AN75" i="1"/>
  <c r="AP75" i="1" s="1"/>
  <c r="AL75" i="1"/>
  <c r="AH80" i="1"/>
  <c r="AG80" i="1"/>
  <c r="M80" i="1"/>
  <c r="AB81" i="1"/>
  <c r="AF81" i="1" s="1"/>
  <c r="AC81" i="1"/>
  <c r="AE81" i="1" s="1"/>
  <c r="P79" i="1"/>
  <c r="N79" i="1"/>
  <c r="R79" i="1"/>
  <c r="W79" i="1" s="1"/>
  <c r="AD79" i="1"/>
  <c r="AM73" i="1"/>
  <c r="AK73" i="1"/>
  <c r="AU73" i="1" s="1"/>
  <c r="AJ75" i="1"/>
  <c r="AR75" i="1" s="1"/>
  <c r="AI77" i="1"/>
  <c r="AJ77" i="1" s="1"/>
  <c r="Y78" i="1"/>
  <c r="AI78" i="1" s="1"/>
  <c r="AH81" i="1"/>
  <c r="AG81" i="1"/>
  <c r="M81" i="1"/>
  <c r="G83" i="1"/>
  <c r="AN78" i="1" l="1"/>
  <c r="AP78" i="1" s="1"/>
  <c r="AL78" i="1"/>
  <c r="AJ78" i="1"/>
  <c r="AM77" i="1"/>
  <c r="AK77" i="1"/>
  <c r="AQ73" i="1"/>
  <c r="AT73" i="1"/>
  <c r="AO73" i="1"/>
  <c r="AS73" i="1" s="1"/>
  <c r="S79" i="1"/>
  <c r="X79" i="1" s="1"/>
  <c r="O79" i="1"/>
  <c r="V79" i="1"/>
  <c r="P80" i="1"/>
  <c r="N80" i="1"/>
  <c r="AK76" i="1"/>
  <c r="AU76" i="1" s="1"/>
  <c r="AM76" i="1"/>
  <c r="K82" i="1"/>
  <c r="I82" i="1"/>
  <c r="J82" i="1" s="1"/>
  <c r="AR77" i="1"/>
  <c r="AN77" i="1"/>
  <c r="AP77" i="1" s="1"/>
  <c r="AL77" i="1"/>
  <c r="AK75" i="1"/>
  <c r="AU75" i="1" s="1"/>
  <c r="AM75" i="1"/>
  <c r="AD81" i="1"/>
  <c r="G84" i="1"/>
  <c r="AD80" i="1"/>
  <c r="P81" i="1"/>
  <c r="N81" i="1"/>
  <c r="AR76" i="1"/>
  <c r="A86" i="1"/>
  <c r="T85" i="1"/>
  <c r="AA85" i="1"/>
  <c r="C85" i="1"/>
  <c r="Z85" i="1"/>
  <c r="B85" i="1"/>
  <c r="D85" i="1" s="1"/>
  <c r="U85" i="1"/>
  <c r="F84" i="1"/>
  <c r="E84" i="1"/>
  <c r="H83" i="1"/>
  <c r="AC82" i="1" l="1"/>
  <c r="AE82" i="1" s="1"/>
  <c r="AB82" i="1"/>
  <c r="AF82" i="1" s="1"/>
  <c r="AK78" i="1"/>
  <c r="AU78" i="1" s="1"/>
  <c r="AM78" i="1"/>
  <c r="I83" i="1"/>
  <c r="K83" i="1" s="1"/>
  <c r="AT76" i="1"/>
  <c r="AO76" i="1"/>
  <c r="AS76" i="1" s="1"/>
  <c r="Y79" i="1"/>
  <c r="AI79" i="1" s="1"/>
  <c r="AU77" i="1"/>
  <c r="AQ75" i="1"/>
  <c r="AT75" i="1"/>
  <c r="AO75" i="1"/>
  <c r="AS75" i="1" s="1"/>
  <c r="O80" i="1"/>
  <c r="AT77" i="1"/>
  <c r="AO77" i="1"/>
  <c r="AS77" i="1" s="1"/>
  <c r="AG82" i="1"/>
  <c r="AH82" i="1"/>
  <c r="M82" i="1"/>
  <c r="G85" i="1"/>
  <c r="R80" i="1"/>
  <c r="H84" i="1"/>
  <c r="F85" i="1"/>
  <c r="H85" i="1" s="1"/>
  <c r="E85" i="1"/>
  <c r="U86" i="1"/>
  <c r="A87" i="1"/>
  <c r="T86" i="1"/>
  <c r="AA86" i="1"/>
  <c r="C86" i="1"/>
  <c r="Z86" i="1"/>
  <c r="B86" i="1"/>
  <c r="D86" i="1" s="1"/>
  <c r="S81" i="1"/>
  <c r="X81" i="1" s="1"/>
  <c r="O81" i="1"/>
  <c r="R81" i="1"/>
  <c r="AR78" i="1"/>
  <c r="AL79" i="1" l="1"/>
  <c r="AN79" i="1"/>
  <c r="AP79" i="1" s="1"/>
  <c r="AJ79" i="1"/>
  <c r="AH83" i="1"/>
  <c r="AG83" i="1"/>
  <c r="V80" i="1"/>
  <c r="W80" i="1"/>
  <c r="J83" i="1"/>
  <c r="G86" i="1"/>
  <c r="P82" i="1"/>
  <c r="N82" i="1"/>
  <c r="AT78" i="1"/>
  <c r="AO78" i="1"/>
  <c r="AS78" i="1" s="1"/>
  <c r="Y81" i="1"/>
  <c r="E86" i="1"/>
  <c r="F86" i="1"/>
  <c r="Z87" i="1"/>
  <c r="B87" i="1"/>
  <c r="D87" i="1" s="1"/>
  <c r="U87" i="1"/>
  <c r="A88" i="1"/>
  <c r="T87" i="1"/>
  <c r="AA87" i="1"/>
  <c r="C87" i="1"/>
  <c r="K85" i="1"/>
  <c r="J85" i="1"/>
  <c r="I85" i="1"/>
  <c r="V81" i="1"/>
  <c r="W81" i="1"/>
  <c r="K84" i="1"/>
  <c r="I84" i="1"/>
  <c r="J84" i="1" s="1"/>
  <c r="AQ77" i="1"/>
  <c r="S80" i="1"/>
  <c r="AQ76" i="1"/>
  <c r="AD82" i="1"/>
  <c r="AC84" i="1" l="1"/>
  <c r="AE84" i="1" s="1"/>
  <c r="AB84" i="1"/>
  <c r="AF84" i="1" s="1"/>
  <c r="AH85" i="1"/>
  <c r="AG85" i="1"/>
  <c r="M85" i="1"/>
  <c r="AK79" i="1"/>
  <c r="AU79" i="1" s="1"/>
  <c r="AM79" i="1"/>
  <c r="AA88" i="1"/>
  <c r="C88" i="1"/>
  <c r="Z88" i="1"/>
  <c r="B88" i="1"/>
  <c r="D88" i="1" s="1"/>
  <c r="U88" i="1"/>
  <c r="A89" i="1"/>
  <c r="T88" i="1"/>
  <c r="H86" i="1"/>
  <c r="G87" i="1"/>
  <c r="F87" i="1"/>
  <c r="E87" i="1"/>
  <c r="X80" i="1"/>
  <c r="Y80" i="1"/>
  <c r="AQ78" i="1"/>
  <c r="AC83" i="1"/>
  <c r="AE83" i="1" s="1"/>
  <c r="AF83" i="1"/>
  <c r="AB83" i="1"/>
  <c r="M83" i="1"/>
  <c r="AR79" i="1"/>
  <c r="AI81" i="1"/>
  <c r="AJ81" i="1" s="1"/>
  <c r="AH84" i="1"/>
  <c r="AG84" i="1"/>
  <c r="M84" i="1"/>
  <c r="AB85" i="1"/>
  <c r="AF85" i="1" s="1"/>
  <c r="AC85" i="1"/>
  <c r="AE85" i="1" s="1"/>
  <c r="O82" i="1"/>
  <c r="AI80" i="1"/>
  <c r="R82" i="1"/>
  <c r="AM81" i="1" l="1"/>
  <c r="AK81" i="1"/>
  <c r="AL80" i="1"/>
  <c r="AN80" i="1"/>
  <c r="AP80" i="1" s="1"/>
  <c r="P84" i="1"/>
  <c r="N84" i="1"/>
  <c r="A90" i="1"/>
  <c r="T89" i="1"/>
  <c r="AA89" i="1"/>
  <c r="C89" i="1"/>
  <c r="Z89" i="1"/>
  <c r="B89" i="1"/>
  <c r="D89" i="1" s="1"/>
  <c r="U89" i="1"/>
  <c r="F88" i="1"/>
  <c r="E88" i="1"/>
  <c r="AT79" i="1"/>
  <c r="AO79" i="1"/>
  <c r="AS79" i="1" s="1"/>
  <c r="W82" i="1"/>
  <c r="V82" i="1"/>
  <c r="S82" i="1"/>
  <c r="AD85" i="1"/>
  <c r="R84" i="1"/>
  <c r="V84" i="1" s="1"/>
  <c r="P83" i="1"/>
  <c r="N83" i="1"/>
  <c r="R83" i="1" s="1"/>
  <c r="AD83" i="1"/>
  <c r="AJ80" i="1"/>
  <c r="AR81" i="1"/>
  <c r="AN81" i="1"/>
  <c r="AP81" i="1" s="1"/>
  <c r="AL81" i="1"/>
  <c r="H87" i="1"/>
  <c r="K86" i="1"/>
  <c r="J86" i="1"/>
  <c r="I86" i="1"/>
  <c r="AD84" i="1"/>
  <c r="G88" i="1"/>
  <c r="P85" i="1"/>
  <c r="N85" i="1"/>
  <c r="V83" i="1" l="1"/>
  <c r="W83" i="1"/>
  <c r="AG86" i="1"/>
  <c r="AH86" i="1"/>
  <c r="M86" i="1"/>
  <c r="AM80" i="1"/>
  <c r="AK80" i="1"/>
  <c r="AU80" i="1" s="1"/>
  <c r="H88" i="1"/>
  <c r="F89" i="1"/>
  <c r="E89" i="1"/>
  <c r="U90" i="1"/>
  <c r="A91" i="1"/>
  <c r="T90" i="1"/>
  <c r="AA90" i="1"/>
  <c r="C90" i="1"/>
  <c r="Z90" i="1"/>
  <c r="B90" i="1"/>
  <c r="D90" i="1" s="1"/>
  <c r="S84" i="1"/>
  <c r="X84" i="1" s="1"/>
  <c r="O84" i="1"/>
  <c r="J87" i="1"/>
  <c r="K87" i="1"/>
  <c r="I87" i="1"/>
  <c r="O85" i="1"/>
  <c r="X82" i="1"/>
  <c r="Y82" i="1"/>
  <c r="AI82" i="1" s="1"/>
  <c r="AQ79" i="1"/>
  <c r="R85" i="1"/>
  <c r="AC86" i="1"/>
  <c r="AE86" i="1" s="1"/>
  <c r="AB86" i="1"/>
  <c r="AF86" i="1" s="1"/>
  <c r="W84" i="1"/>
  <c r="AU81" i="1"/>
  <c r="S83" i="1"/>
  <c r="X83" i="1" s="1"/>
  <c r="O83" i="1"/>
  <c r="G89" i="1"/>
  <c r="AR80" i="1"/>
  <c r="AQ81" i="1"/>
  <c r="AT81" i="1"/>
  <c r="AO81" i="1"/>
  <c r="AS81" i="1" s="1"/>
  <c r="AN82" i="1" l="1"/>
  <c r="AP82" i="1" s="1"/>
  <c r="AL82" i="1"/>
  <c r="AJ82" i="1"/>
  <c r="AR82" i="1" s="1"/>
  <c r="I88" i="1"/>
  <c r="J88" i="1" s="1"/>
  <c r="P86" i="1"/>
  <c r="N86" i="1"/>
  <c r="R86" i="1" s="1"/>
  <c r="AH87" i="1"/>
  <c r="AG87" i="1"/>
  <c r="M87" i="1"/>
  <c r="Y83" i="1"/>
  <c r="AI83" i="1" s="1"/>
  <c r="AD86" i="1"/>
  <c r="AC87" i="1"/>
  <c r="AE87" i="1" s="1"/>
  <c r="AB87" i="1"/>
  <c r="AF87" i="1" s="1"/>
  <c r="G90" i="1"/>
  <c r="V85" i="1"/>
  <c r="W85" i="1"/>
  <c r="S85" i="1"/>
  <c r="Y84" i="1"/>
  <c r="AI84" i="1" s="1"/>
  <c r="E90" i="1"/>
  <c r="F90" i="1"/>
  <c r="Z91" i="1"/>
  <c r="B91" i="1"/>
  <c r="D91" i="1" s="1"/>
  <c r="U91" i="1"/>
  <c r="A92" i="1"/>
  <c r="T91" i="1"/>
  <c r="AA91" i="1"/>
  <c r="C91" i="1"/>
  <c r="H89" i="1"/>
  <c r="AQ80" i="1"/>
  <c r="AT80" i="1"/>
  <c r="AO80" i="1"/>
  <c r="AS80" i="1" s="1"/>
  <c r="AL84" i="1" l="1"/>
  <c r="AN84" i="1"/>
  <c r="AP84" i="1" s="1"/>
  <c r="AJ84" i="1"/>
  <c r="AC88" i="1"/>
  <c r="AE88" i="1" s="1"/>
  <c r="AB88" i="1"/>
  <c r="AF88" i="1" s="1"/>
  <c r="AL83" i="1"/>
  <c r="AN83" i="1"/>
  <c r="AP83" i="1" s="1"/>
  <c r="AJ83" i="1"/>
  <c r="W86" i="1"/>
  <c r="V86" i="1"/>
  <c r="J89" i="1"/>
  <c r="I89" i="1"/>
  <c r="K89" i="1" s="1"/>
  <c r="X85" i="1"/>
  <c r="Y85" i="1"/>
  <c r="P87" i="1"/>
  <c r="N87" i="1"/>
  <c r="K88" i="1"/>
  <c r="G91" i="1"/>
  <c r="F91" i="1"/>
  <c r="E91" i="1"/>
  <c r="AA92" i="1"/>
  <c r="C92" i="1"/>
  <c r="Z92" i="1"/>
  <c r="B92" i="1"/>
  <c r="D92" i="1" s="1"/>
  <c r="U92" i="1"/>
  <c r="A93" i="1"/>
  <c r="T92" i="1"/>
  <c r="H90" i="1"/>
  <c r="AI85" i="1"/>
  <c r="AD87" i="1"/>
  <c r="R87" i="1"/>
  <c r="V87" i="1" s="1"/>
  <c r="S86" i="1"/>
  <c r="X86" i="1" s="1"/>
  <c r="O86" i="1"/>
  <c r="AK82" i="1"/>
  <c r="AU82" i="1" s="1"/>
  <c r="AM82" i="1"/>
  <c r="AH89" i="1" l="1"/>
  <c r="AG89" i="1"/>
  <c r="M89" i="1"/>
  <c r="AN85" i="1"/>
  <c r="AP85" i="1" s="1"/>
  <c r="AL85" i="1"/>
  <c r="AB89" i="1"/>
  <c r="AF89" i="1" s="1"/>
  <c r="AC89" i="1"/>
  <c r="AE89" i="1" s="1"/>
  <c r="AK83" i="1"/>
  <c r="AU83" i="1" s="1"/>
  <c r="AM83" i="1"/>
  <c r="AM84" i="1"/>
  <c r="AK84" i="1"/>
  <c r="AU84" i="1" s="1"/>
  <c r="I90" i="1"/>
  <c r="K90" i="1" s="1"/>
  <c r="S87" i="1"/>
  <c r="X87" i="1" s="1"/>
  <c r="O87" i="1"/>
  <c r="G92" i="1"/>
  <c r="W87" i="1"/>
  <c r="AR83" i="1"/>
  <c r="AR84" i="1"/>
  <c r="AQ82" i="1"/>
  <c r="AT82" i="1"/>
  <c r="AO82" i="1"/>
  <c r="AS82" i="1" s="1"/>
  <c r="Y86" i="1"/>
  <c r="AJ85" i="1"/>
  <c r="A94" i="1"/>
  <c r="T93" i="1"/>
  <c r="AA93" i="1"/>
  <c r="C93" i="1"/>
  <c r="Z93" i="1"/>
  <c r="B93" i="1"/>
  <c r="D93" i="1" s="1"/>
  <c r="U93" i="1"/>
  <c r="F92" i="1"/>
  <c r="E92" i="1"/>
  <c r="H91" i="1"/>
  <c r="AH88" i="1"/>
  <c r="AG88" i="1"/>
  <c r="M88" i="1"/>
  <c r="AI86" i="1"/>
  <c r="AD88" i="1"/>
  <c r="AG90" i="1" l="1"/>
  <c r="AH90" i="1"/>
  <c r="P88" i="1"/>
  <c r="N88" i="1"/>
  <c r="AM85" i="1"/>
  <c r="AK85" i="1"/>
  <c r="AU85" i="1" s="1"/>
  <c r="AT84" i="1"/>
  <c r="AO84" i="1"/>
  <c r="AS84" i="1" s="1"/>
  <c r="AD89" i="1"/>
  <c r="I91" i="1"/>
  <c r="J91" i="1" s="1"/>
  <c r="J90" i="1"/>
  <c r="M90" i="1" s="1"/>
  <c r="AT83" i="1"/>
  <c r="AQ83" i="1"/>
  <c r="AO83" i="1"/>
  <c r="AS83" i="1" s="1"/>
  <c r="AR85" i="1"/>
  <c r="R88" i="1"/>
  <c r="V88" i="1" s="1"/>
  <c r="G93" i="1"/>
  <c r="Y87" i="1"/>
  <c r="AI87" i="1" s="1"/>
  <c r="AN86" i="1"/>
  <c r="AP86" i="1" s="1"/>
  <c r="AL86" i="1"/>
  <c r="AJ86" i="1"/>
  <c r="AR86" i="1" s="1"/>
  <c r="H92" i="1"/>
  <c r="F93" i="1"/>
  <c r="E93" i="1"/>
  <c r="U94" i="1"/>
  <c r="A95" i="1"/>
  <c r="T94" i="1"/>
  <c r="AA94" i="1"/>
  <c r="C94" i="1"/>
  <c r="Z94" i="1"/>
  <c r="B94" i="1"/>
  <c r="D94" i="1" s="1"/>
  <c r="P89" i="1"/>
  <c r="N89" i="1"/>
  <c r="R89" i="1" s="1"/>
  <c r="P90" i="1" l="1"/>
  <c r="N90" i="1"/>
  <c r="AL87" i="1"/>
  <c r="AN87" i="1"/>
  <c r="AP87" i="1" s="1"/>
  <c r="AJ87" i="1"/>
  <c r="AR87" i="1" s="1"/>
  <c r="AD91" i="1"/>
  <c r="AC91" i="1"/>
  <c r="AE91" i="1" s="1"/>
  <c r="AB91" i="1"/>
  <c r="AF91" i="1" s="1"/>
  <c r="V89" i="1"/>
  <c r="W89" i="1"/>
  <c r="E94" i="1"/>
  <c r="F94" i="1"/>
  <c r="H93" i="1"/>
  <c r="K91" i="1"/>
  <c r="G94" i="1"/>
  <c r="Z95" i="1"/>
  <c r="B95" i="1"/>
  <c r="D95" i="1" s="1"/>
  <c r="U95" i="1"/>
  <c r="A96" i="1"/>
  <c r="T95" i="1"/>
  <c r="AA95" i="1"/>
  <c r="C95" i="1"/>
  <c r="K92" i="1"/>
  <c r="J92" i="1"/>
  <c r="I92" i="1"/>
  <c r="AC90" i="1"/>
  <c r="AE90" i="1" s="1"/>
  <c r="AF90" i="1"/>
  <c r="AB90" i="1"/>
  <c r="AQ84" i="1"/>
  <c r="S88" i="1"/>
  <c r="X88" i="1" s="1"/>
  <c r="O88" i="1"/>
  <c r="AK86" i="1"/>
  <c r="AU86" i="1" s="1"/>
  <c r="AM86" i="1"/>
  <c r="W88" i="1"/>
  <c r="S89" i="1"/>
  <c r="X89" i="1" s="1"/>
  <c r="O89" i="1"/>
  <c r="AQ85" i="1"/>
  <c r="AT85" i="1"/>
  <c r="AO85" i="1"/>
  <c r="AS85" i="1" s="1"/>
  <c r="AH92" i="1" l="1"/>
  <c r="AG92" i="1"/>
  <c r="M92" i="1"/>
  <c r="Y89" i="1"/>
  <c r="Y88" i="1"/>
  <c r="AD90" i="1"/>
  <c r="AQ86" i="1"/>
  <c r="AT86" i="1"/>
  <c r="AO86" i="1"/>
  <c r="AS86" i="1" s="1"/>
  <c r="AC92" i="1"/>
  <c r="AE92" i="1" s="1"/>
  <c r="AB92" i="1"/>
  <c r="AF92" i="1" s="1"/>
  <c r="AH91" i="1"/>
  <c r="AG91" i="1"/>
  <c r="M91" i="1"/>
  <c r="AI89" i="1"/>
  <c r="G95" i="1"/>
  <c r="K93" i="1"/>
  <c r="J93" i="1"/>
  <c r="I93" i="1"/>
  <c r="O90" i="1"/>
  <c r="AI88" i="1"/>
  <c r="AJ88" i="1" s="1"/>
  <c r="F95" i="1"/>
  <c r="E95" i="1"/>
  <c r="AA96" i="1"/>
  <c r="C96" i="1"/>
  <c r="Z96" i="1"/>
  <c r="B96" i="1"/>
  <c r="D96" i="1" s="1"/>
  <c r="U96" i="1"/>
  <c r="A97" i="1"/>
  <c r="T96" i="1"/>
  <c r="H94" i="1"/>
  <c r="AK87" i="1"/>
  <c r="AU87" i="1" s="1"/>
  <c r="AM87" i="1"/>
  <c r="R90" i="1"/>
  <c r="S90" i="1" s="1"/>
  <c r="X90" i="1" l="1"/>
  <c r="Y90" i="1"/>
  <c r="AM88" i="1"/>
  <c r="AK88" i="1"/>
  <c r="AT87" i="1"/>
  <c r="AO87" i="1"/>
  <c r="AS87" i="1" s="1"/>
  <c r="A98" i="1"/>
  <c r="T97" i="1"/>
  <c r="AA97" i="1"/>
  <c r="C97" i="1"/>
  <c r="Z97" i="1"/>
  <c r="B97" i="1"/>
  <c r="D97" i="1" s="1"/>
  <c r="U97" i="1"/>
  <c r="F96" i="1"/>
  <c r="E96" i="1"/>
  <c r="H95" i="1"/>
  <c r="AF93" i="1"/>
  <c r="AB93" i="1"/>
  <c r="AD93" i="1"/>
  <c r="AC93" i="1"/>
  <c r="AE93" i="1" s="1"/>
  <c r="AL88" i="1"/>
  <c r="AR88" i="1"/>
  <c r="AN88" i="1"/>
  <c r="AP88" i="1" s="1"/>
  <c r="AH93" i="1"/>
  <c r="AG93" i="1"/>
  <c r="M93" i="1"/>
  <c r="AN89" i="1"/>
  <c r="AP89" i="1" s="1"/>
  <c r="AL89" i="1"/>
  <c r="K94" i="1"/>
  <c r="J94" i="1"/>
  <c r="I94" i="1"/>
  <c r="P91" i="1"/>
  <c r="N91" i="1"/>
  <c r="P92" i="1"/>
  <c r="N92" i="1"/>
  <c r="V90" i="1"/>
  <c r="W90" i="1"/>
  <c r="G96" i="1"/>
  <c r="R91" i="1"/>
  <c r="W91" i="1" s="1"/>
  <c r="AD92" i="1"/>
  <c r="R92" i="1"/>
  <c r="V92" i="1" s="1"/>
  <c r="AJ89" i="1"/>
  <c r="AR89" i="1" s="1"/>
  <c r="AI90" i="1" l="1"/>
  <c r="AJ90" i="1" s="1"/>
  <c r="S92" i="1"/>
  <c r="X92" i="1" s="1"/>
  <c r="O92" i="1"/>
  <c r="S91" i="1"/>
  <c r="X91" i="1" s="1"/>
  <c r="O91" i="1"/>
  <c r="AC94" i="1"/>
  <c r="AE94" i="1" s="1"/>
  <c r="AB94" i="1"/>
  <c r="AF94" i="1" s="1"/>
  <c r="AU88" i="1"/>
  <c r="AM89" i="1"/>
  <c r="AK89" i="1"/>
  <c r="AU89" i="1" s="1"/>
  <c r="V91" i="1"/>
  <c r="AG94" i="1"/>
  <c r="AH94" i="1"/>
  <c r="M94" i="1"/>
  <c r="P93" i="1"/>
  <c r="N93" i="1"/>
  <c r="J95" i="1"/>
  <c r="K95" i="1"/>
  <c r="I95" i="1"/>
  <c r="AQ87" i="1"/>
  <c r="AT88" i="1"/>
  <c r="AO88" i="1"/>
  <c r="AS88" i="1" s="1"/>
  <c r="W92" i="1"/>
  <c r="G97" i="1"/>
  <c r="H96" i="1"/>
  <c r="F97" i="1"/>
  <c r="E97" i="1"/>
  <c r="U98" i="1"/>
  <c r="A99" i="1"/>
  <c r="T98" i="1"/>
  <c r="AA98" i="1"/>
  <c r="C98" i="1"/>
  <c r="Z98" i="1"/>
  <c r="B98" i="1"/>
  <c r="D98" i="1" s="1"/>
  <c r="AK90" i="1" l="1"/>
  <c r="AM90" i="1"/>
  <c r="E98" i="1"/>
  <c r="F98" i="1"/>
  <c r="Z99" i="1"/>
  <c r="B99" i="1"/>
  <c r="D99" i="1" s="1"/>
  <c r="U99" i="1"/>
  <c r="A100" i="1"/>
  <c r="T99" i="1"/>
  <c r="AA99" i="1"/>
  <c r="C99" i="1"/>
  <c r="I96" i="1"/>
  <c r="K96" i="1" s="1"/>
  <c r="Y92" i="1"/>
  <c r="AI92" i="1" s="1"/>
  <c r="G98" i="1"/>
  <c r="AQ88" i="1"/>
  <c r="AH95" i="1"/>
  <c r="AG95" i="1"/>
  <c r="M95" i="1"/>
  <c r="P94" i="1"/>
  <c r="N94" i="1"/>
  <c r="R94" i="1" s="1"/>
  <c r="AD94" i="1"/>
  <c r="O93" i="1"/>
  <c r="R93" i="1"/>
  <c r="S93" i="1" s="1"/>
  <c r="AC95" i="1"/>
  <c r="AE95" i="1" s="1"/>
  <c r="AB95" i="1"/>
  <c r="AF95" i="1" s="1"/>
  <c r="H97" i="1"/>
  <c r="AQ89" i="1"/>
  <c r="AT89" i="1"/>
  <c r="AO89" i="1"/>
  <c r="AS89" i="1" s="1"/>
  <c r="Y91" i="1"/>
  <c r="AI91" i="1" s="1"/>
  <c r="AR90" i="1"/>
  <c r="AN90" i="1"/>
  <c r="AP90" i="1" s="1"/>
  <c r="AL90" i="1"/>
  <c r="W94" i="1" l="1"/>
  <c r="V94" i="1"/>
  <c r="AH96" i="1"/>
  <c r="AG96" i="1"/>
  <c r="X93" i="1"/>
  <c r="Y93" i="1"/>
  <c r="AL91" i="1"/>
  <c r="AN91" i="1"/>
  <c r="AP91" i="1" s="1"/>
  <c r="AJ91" i="1"/>
  <c r="AR91" i="1" s="1"/>
  <c r="AL92" i="1"/>
  <c r="AN92" i="1"/>
  <c r="AP92" i="1" s="1"/>
  <c r="AJ92" i="1"/>
  <c r="AR92" i="1" s="1"/>
  <c r="I97" i="1"/>
  <c r="K97" i="1" s="1"/>
  <c r="AD95" i="1"/>
  <c r="F99" i="1"/>
  <c r="E99" i="1"/>
  <c r="AA100" i="1"/>
  <c r="C100" i="1"/>
  <c r="Z100" i="1"/>
  <c r="B100" i="1"/>
  <c r="D100" i="1" s="1"/>
  <c r="U100" i="1"/>
  <c r="A101" i="1"/>
  <c r="T100" i="1"/>
  <c r="H98" i="1"/>
  <c r="AU90" i="1"/>
  <c r="V93" i="1"/>
  <c r="W93" i="1"/>
  <c r="S94" i="1"/>
  <c r="X94" i="1" s="1"/>
  <c r="O94" i="1"/>
  <c r="P95" i="1"/>
  <c r="N95" i="1"/>
  <c r="J96" i="1"/>
  <c r="G99" i="1"/>
  <c r="AT90" i="1"/>
  <c r="AO90" i="1"/>
  <c r="AS90" i="1" s="1"/>
  <c r="AH97" i="1" l="1"/>
  <c r="AG97" i="1"/>
  <c r="O95" i="1"/>
  <c r="K98" i="1"/>
  <c r="J98" i="1"/>
  <c r="I98" i="1"/>
  <c r="AC96" i="1"/>
  <c r="AE96" i="1" s="1"/>
  <c r="AB96" i="1"/>
  <c r="AF96" i="1" s="1"/>
  <c r="Y94" i="1"/>
  <c r="AQ90" i="1"/>
  <c r="R95" i="1"/>
  <c r="AI93" i="1"/>
  <c r="G100" i="1"/>
  <c r="J97" i="1"/>
  <c r="A102" i="1"/>
  <c r="T101" i="1"/>
  <c r="AA101" i="1"/>
  <c r="C101" i="1"/>
  <c r="Z101" i="1"/>
  <c r="B101" i="1"/>
  <c r="D101" i="1" s="1"/>
  <c r="U101" i="1"/>
  <c r="F100" i="1"/>
  <c r="E100" i="1"/>
  <c r="H99" i="1"/>
  <c r="M96" i="1"/>
  <c r="AM92" i="1"/>
  <c r="AK92" i="1"/>
  <c r="AU92" i="1" s="1"/>
  <c r="AK91" i="1"/>
  <c r="AU91" i="1" s="1"/>
  <c r="AM91" i="1"/>
  <c r="AI94" i="1"/>
  <c r="AT92" i="1" l="1"/>
  <c r="AO92" i="1"/>
  <c r="AS92" i="1" s="1"/>
  <c r="G101" i="1"/>
  <c r="AN93" i="1"/>
  <c r="AP93" i="1" s="1"/>
  <c r="AL93" i="1"/>
  <c r="AR94" i="1"/>
  <c r="AN94" i="1"/>
  <c r="AP94" i="1" s="1"/>
  <c r="AL94" i="1"/>
  <c r="AJ94" i="1"/>
  <c r="AT91" i="1"/>
  <c r="AO91" i="1"/>
  <c r="AS91" i="1" s="1"/>
  <c r="H100" i="1"/>
  <c r="F101" i="1"/>
  <c r="H101" i="1" s="1"/>
  <c r="E101" i="1"/>
  <c r="U102" i="1"/>
  <c r="A103" i="1"/>
  <c r="T102" i="1"/>
  <c r="AA102" i="1"/>
  <c r="C102" i="1"/>
  <c r="Z102" i="1"/>
  <c r="B102" i="1"/>
  <c r="D102" i="1" s="1"/>
  <c r="W95" i="1"/>
  <c r="V95" i="1"/>
  <c r="S95" i="1"/>
  <c r="P96" i="1"/>
  <c r="N96" i="1"/>
  <c r="R96" i="1"/>
  <c r="V96" i="1" s="1"/>
  <c r="AC98" i="1"/>
  <c r="AE98" i="1" s="1"/>
  <c r="AB98" i="1"/>
  <c r="AF98" i="1" s="1"/>
  <c r="AD98" i="1"/>
  <c r="I99" i="1"/>
  <c r="K99" i="1" s="1"/>
  <c r="AF97" i="1"/>
  <c r="AB97" i="1"/>
  <c r="AC97" i="1"/>
  <c r="AE97" i="1" s="1"/>
  <c r="AJ93" i="1"/>
  <c r="AD96" i="1"/>
  <c r="AG98" i="1"/>
  <c r="AH98" i="1"/>
  <c r="M98" i="1"/>
  <c r="M97" i="1"/>
  <c r="AH99" i="1" l="1"/>
  <c r="AG99" i="1"/>
  <c r="AM93" i="1"/>
  <c r="AK93" i="1"/>
  <c r="AU93" i="1" s="1"/>
  <c r="J99" i="1"/>
  <c r="W96" i="1"/>
  <c r="P97" i="1"/>
  <c r="N97" i="1"/>
  <c r="G102" i="1"/>
  <c r="AQ91" i="1"/>
  <c r="AR93" i="1"/>
  <c r="X95" i="1"/>
  <c r="AI95" i="1" s="1"/>
  <c r="Y95" i="1"/>
  <c r="E102" i="1"/>
  <c r="F102" i="1"/>
  <c r="Z103" i="1"/>
  <c r="B103" i="1"/>
  <c r="D103" i="1" s="1"/>
  <c r="U103" i="1"/>
  <c r="A104" i="1"/>
  <c r="T103" i="1"/>
  <c r="AA103" i="1"/>
  <c r="C103" i="1"/>
  <c r="AD97" i="1"/>
  <c r="P98" i="1"/>
  <c r="N98" i="1"/>
  <c r="S96" i="1"/>
  <c r="X96" i="1" s="1"/>
  <c r="O96" i="1"/>
  <c r="K100" i="1"/>
  <c r="J100" i="1"/>
  <c r="I100" i="1"/>
  <c r="AK94" i="1"/>
  <c r="AU94" i="1" s="1"/>
  <c r="AM94" i="1"/>
  <c r="I101" i="1"/>
  <c r="J101" i="1" s="1"/>
  <c r="AQ92" i="1"/>
  <c r="AL95" i="1" l="1"/>
  <c r="AN95" i="1"/>
  <c r="AP95" i="1" s="1"/>
  <c r="AJ95" i="1"/>
  <c r="AR95" i="1" s="1"/>
  <c r="AB101" i="1"/>
  <c r="AF101" i="1" s="1"/>
  <c r="AD101" i="1"/>
  <c r="AC101" i="1"/>
  <c r="AE101" i="1" s="1"/>
  <c r="Y96" i="1"/>
  <c r="AI96" i="1" s="1"/>
  <c r="K101" i="1"/>
  <c r="G103" i="1"/>
  <c r="AC99" i="1"/>
  <c r="AE99" i="1" s="1"/>
  <c r="AF99" i="1"/>
  <c r="AB99" i="1"/>
  <c r="AT94" i="1"/>
  <c r="AO94" i="1"/>
  <c r="AS94" i="1" s="1"/>
  <c r="F103" i="1"/>
  <c r="H103" i="1" s="1"/>
  <c r="E103" i="1"/>
  <c r="AA104" i="1"/>
  <c r="C104" i="1"/>
  <c r="Z104" i="1"/>
  <c r="B104" i="1"/>
  <c r="D104" i="1" s="1"/>
  <c r="U104" i="1"/>
  <c r="A105" i="1"/>
  <c r="T104" i="1"/>
  <c r="H102" i="1"/>
  <c r="O97" i="1"/>
  <c r="AT93" i="1"/>
  <c r="AO93" i="1"/>
  <c r="AS93" i="1" s="1"/>
  <c r="AD100" i="1"/>
  <c r="AC100" i="1"/>
  <c r="AE100" i="1" s="1"/>
  <c r="AB100" i="1"/>
  <c r="AF100" i="1" s="1"/>
  <c r="AH100" i="1"/>
  <c r="AG100" i="1"/>
  <c r="M100" i="1"/>
  <c r="O98" i="1"/>
  <c r="R98" i="1"/>
  <c r="S98" i="1" s="1"/>
  <c r="R97" i="1"/>
  <c r="M99" i="1"/>
  <c r="AL96" i="1" l="1"/>
  <c r="AN96" i="1"/>
  <c r="AP96" i="1" s="1"/>
  <c r="AJ96" i="1"/>
  <c r="X98" i="1"/>
  <c r="Y98" i="1"/>
  <c r="P99" i="1"/>
  <c r="N99" i="1"/>
  <c r="R99" i="1" s="1"/>
  <c r="A106" i="1"/>
  <c r="T105" i="1"/>
  <c r="AA105" i="1"/>
  <c r="C105" i="1"/>
  <c r="Z105" i="1"/>
  <c r="B105" i="1"/>
  <c r="D105" i="1" s="1"/>
  <c r="U105" i="1"/>
  <c r="F104" i="1"/>
  <c r="E104" i="1"/>
  <c r="V97" i="1"/>
  <c r="W97" i="1"/>
  <c r="S97" i="1"/>
  <c r="AQ94" i="1"/>
  <c r="AD99" i="1"/>
  <c r="AH101" i="1"/>
  <c r="AG101" i="1"/>
  <c r="M101" i="1"/>
  <c r="P100" i="1"/>
  <c r="N100" i="1"/>
  <c r="AQ93" i="1"/>
  <c r="I102" i="1"/>
  <c r="J102" i="1" s="1"/>
  <c r="V98" i="1"/>
  <c r="W98" i="1"/>
  <c r="R100" i="1"/>
  <c r="W100" i="1" s="1"/>
  <c r="G104" i="1"/>
  <c r="I103" i="1"/>
  <c r="J103" i="1" s="1"/>
  <c r="AK95" i="1"/>
  <c r="AU95" i="1" s="1"/>
  <c r="AM95" i="1"/>
  <c r="AC102" i="1" l="1"/>
  <c r="AE102" i="1" s="1"/>
  <c r="AF102" i="1"/>
  <c r="AB102" i="1"/>
  <c r="W99" i="1"/>
  <c r="V99" i="1"/>
  <c r="AC103" i="1"/>
  <c r="AE103" i="1" s="1"/>
  <c r="AB103" i="1"/>
  <c r="AF103" i="1" s="1"/>
  <c r="AT95" i="1"/>
  <c r="AQ95" i="1"/>
  <c r="AO95" i="1"/>
  <c r="AS95" i="1" s="1"/>
  <c r="V100" i="1"/>
  <c r="K102" i="1"/>
  <c r="H104" i="1"/>
  <c r="F105" i="1"/>
  <c r="E105" i="1"/>
  <c r="U106" i="1"/>
  <c r="A107" i="1"/>
  <c r="T106" i="1"/>
  <c r="AA106" i="1"/>
  <c r="C106" i="1"/>
  <c r="Z106" i="1"/>
  <c r="B106" i="1"/>
  <c r="D106" i="1" s="1"/>
  <c r="AM96" i="1"/>
  <c r="AK96" i="1"/>
  <c r="AU96" i="1" s="1"/>
  <c r="AI98" i="1"/>
  <c r="X97" i="1"/>
  <c r="Y97" i="1"/>
  <c r="K103" i="1"/>
  <c r="P101" i="1"/>
  <c r="N101" i="1"/>
  <c r="AI97" i="1"/>
  <c r="Y99" i="1"/>
  <c r="S99" i="1"/>
  <c r="X99" i="1" s="1"/>
  <c r="O99" i="1"/>
  <c r="AR96" i="1"/>
  <c r="S100" i="1"/>
  <c r="X100" i="1" s="1"/>
  <c r="O100" i="1"/>
  <c r="R101" i="1"/>
  <c r="V101" i="1" s="1"/>
  <c r="AI99" i="1"/>
  <c r="AJ99" i="1" s="1"/>
  <c r="G105" i="1"/>
  <c r="AK99" i="1" l="1"/>
  <c r="AM99" i="1"/>
  <c r="AN98" i="1"/>
  <c r="AP98" i="1" s="1"/>
  <c r="AL98" i="1"/>
  <c r="G106" i="1"/>
  <c r="AD102" i="1"/>
  <c r="S101" i="1"/>
  <c r="X101" i="1" s="1"/>
  <c r="O101" i="1"/>
  <c r="AH103" i="1"/>
  <c r="AG103" i="1"/>
  <c r="M103" i="1"/>
  <c r="AJ98" i="1"/>
  <c r="AR98" i="1" s="1"/>
  <c r="E106" i="1"/>
  <c r="F106" i="1"/>
  <c r="H106" i="1" s="1"/>
  <c r="I106" i="1" s="1"/>
  <c r="Z107" i="1"/>
  <c r="B107" i="1"/>
  <c r="D107" i="1" s="1"/>
  <c r="U107" i="1"/>
  <c r="A108" i="1"/>
  <c r="T107" i="1"/>
  <c r="AA107" i="1"/>
  <c r="C107" i="1"/>
  <c r="H105" i="1"/>
  <c r="Y100" i="1"/>
  <c r="AI100" i="1" s="1"/>
  <c r="AN97" i="1"/>
  <c r="AP97" i="1" s="1"/>
  <c r="AL97" i="1"/>
  <c r="W101" i="1"/>
  <c r="I104" i="1"/>
  <c r="K104" i="1" s="1"/>
  <c r="AL99" i="1"/>
  <c r="AR99" i="1"/>
  <c r="AN99" i="1"/>
  <c r="AP99" i="1" s="1"/>
  <c r="AJ97" i="1"/>
  <c r="AT96" i="1"/>
  <c r="AO96" i="1"/>
  <c r="AS96" i="1" s="1"/>
  <c r="AG102" i="1"/>
  <c r="AH102" i="1"/>
  <c r="M102" i="1"/>
  <c r="AD103" i="1"/>
  <c r="AH104" i="1" l="1"/>
  <c r="AG104" i="1"/>
  <c r="AL100" i="1"/>
  <c r="AN100" i="1"/>
  <c r="AP100" i="1" s="1"/>
  <c r="AJ100" i="1"/>
  <c r="AR100" i="1" s="1"/>
  <c r="AM97" i="1"/>
  <c r="AK97" i="1"/>
  <c r="AU97" i="1" s="1"/>
  <c r="J104" i="1"/>
  <c r="F107" i="1"/>
  <c r="H107" i="1" s="1"/>
  <c r="E107" i="1"/>
  <c r="AQ96" i="1"/>
  <c r="AR97" i="1"/>
  <c r="P102" i="1"/>
  <c r="N102" i="1"/>
  <c r="AK98" i="1"/>
  <c r="AU98" i="1" s="1"/>
  <c r="AM98" i="1"/>
  <c r="AT99" i="1"/>
  <c r="AQ99" i="1"/>
  <c r="AO99" i="1"/>
  <c r="AS99" i="1" s="1"/>
  <c r="I107" i="1"/>
  <c r="G107" i="1"/>
  <c r="P103" i="1"/>
  <c r="N103" i="1"/>
  <c r="AU99" i="1"/>
  <c r="K105" i="1"/>
  <c r="J105" i="1"/>
  <c r="I105" i="1"/>
  <c r="AA108" i="1"/>
  <c r="C108" i="1"/>
  <c r="Z108" i="1"/>
  <c r="B108" i="1"/>
  <c r="D108" i="1" s="1"/>
  <c r="U108" i="1"/>
  <c r="A109" i="1"/>
  <c r="T108" i="1"/>
  <c r="K106" i="1"/>
  <c r="J106" i="1"/>
  <c r="R103" i="1"/>
  <c r="W103" i="1" s="1"/>
  <c r="Y101" i="1"/>
  <c r="AI101" i="1" s="1"/>
  <c r="AN101" i="1" l="1"/>
  <c r="AP101" i="1" s="1"/>
  <c r="AL101" i="1"/>
  <c r="AJ101" i="1"/>
  <c r="G108" i="1"/>
  <c r="AT98" i="1"/>
  <c r="AO98" i="1"/>
  <c r="AS98" i="1" s="1"/>
  <c r="J107" i="1"/>
  <c r="K107" i="1"/>
  <c r="A110" i="1"/>
  <c r="T109" i="1"/>
  <c r="AA109" i="1"/>
  <c r="C109" i="1"/>
  <c r="Z109" i="1"/>
  <c r="B109" i="1"/>
  <c r="D109" i="1" s="1"/>
  <c r="U109" i="1"/>
  <c r="F108" i="1"/>
  <c r="E108" i="1"/>
  <c r="V103" i="1"/>
  <c r="AI103" i="1" s="1"/>
  <c r="AC104" i="1"/>
  <c r="AE104" i="1" s="1"/>
  <c r="AB104" i="1"/>
  <c r="AF104" i="1" s="1"/>
  <c r="AT97" i="1"/>
  <c r="AO97" i="1"/>
  <c r="AS97" i="1" s="1"/>
  <c r="AC106" i="1"/>
  <c r="AE106" i="1" s="1"/>
  <c r="AB106" i="1"/>
  <c r="AF106" i="1" s="1"/>
  <c r="AD106" i="1"/>
  <c r="AB105" i="1"/>
  <c r="AF105" i="1" s="1"/>
  <c r="AC105" i="1"/>
  <c r="AE105" i="1" s="1"/>
  <c r="O102" i="1"/>
  <c r="R102" i="1"/>
  <c r="AG106" i="1"/>
  <c r="AH106" i="1"/>
  <c r="M106" i="1"/>
  <c r="AH105" i="1"/>
  <c r="AG105" i="1"/>
  <c r="M105" i="1"/>
  <c r="Y103" i="1"/>
  <c r="S103" i="1"/>
  <c r="X103" i="1" s="1"/>
  <c r="O103" i="1"/>
  <c r="AM100" i="1"/>
  <c r="AK100" i="1"/>
  <c r="AU100" i="1" s="1"/>
  <c r="M104" i="1"/>
  <c r="AL103" i="1" l="1"/>
  <c r="AN103" i="1"/>
  <c r="AP103" i="1" s="1"/>
  <c r="W102" i="1"/>
  <c r="V102" i="1"/>
  <c r="AD107" i="1"/>
  <c r="AC107" i="1"/>
  <c r="AE107" i="1" s="1"/>
  <c r="AB107" i="1"/>
  <c r="AF107" i="1" s="1"/>
  <c r="AM101" i="1"/>
  <c r="AK101" i="1"/>
  <c r="AU101" i="1" s="1"/>
  <c r="P105" i="1"/>
  <c r="N105" i="1"/>
  <c r="R105" i="1" s="1"/>
  <c r="AD105" i="1"/>
  <c r="G109" i="1"/>
  <c r="P106" i="1"/>
  <c r="N106" i="1"/>
  <c r="R106" i="1" s="1"/>
  <c r="AT100" i="1"/>
  <c r="AO100" i="1"/>
  <c r="AS100" i="1" s="1"/>
  <c r="S102" i="1"/>
  <c r="H108" i="1"/>
  <c r="F109" i="1"/>
  <c r="E109" i="1"/>
  <c r="U110" i="1"/>
  <c r="A111" i="1"/>
  <c r="T110" i="1"/>
  <c r="AA110" i="1"/>
  <c r="C110" i="1"/>
  <c r="Z110" i="1"/>
  <c r="B110" i="1"/>
  <c r="D110" i="1" s="1"/>
  <c r="AJ103" i="1"/>
  <c r="P104" i="1"/>
  <c r="N104" i="1"/>
  <c r="AQ97" i="1"/>
  <c r="AD104" i="1"/>
  <c r="AH107" i="1"/>
  <c r="AG107" i="1"/>
  <c r="M107" i="1"/>
  <c r="AQ98" i="1"/>
  <c r="AR101" i="1"/>
  <c r="V106" i="1" l="1"/>
  <c r="W106" i="1"/>
  <c r="V105" i="1"/>
  <c r="W105" i="1"/>
  <c r="O104" i="1"/>
  <c r="X102" i="1"/>
  <c r="Y102" i="1"/>
  <c r="AT101" i="1"/>
  <c r="AO101" i="1"/>
  <c r="AS101" i="1" s="1"/>
  <c r="AI102" i="1"/>
  <c r="AJ102" i="1" s="1"/>
  <c r="AK103" i="1"/>
  <c r="AU103" i="1" s="1"/>
  <c r="AM103" i="1"/>
  <c r="G110" i="1"/>
  <c r="P107" i="1"/>
  <c r="N107" i="1"/>
  <c r="E110" i="1"/>
  <c r="F110" i="1"/>
  <c r="H110" i="1" s="1"/>
  <c r="Z111" i="1"/>
  <c r="B111" i="1"/>
  <c r="D111" i="1" s="1"/>
  <c r="U111" i="1"/>
  <c r="A112" i="1"/>
  <c r="T111" i="1"/>
  <c r="AA111" i="1"/>
  <c r="C111" i="1"/>
  <c r="H109" i="1"/>
  <c r="AQ100" i="1"/>
  <c r="AR103" i="1"/>
  <c r="R104" i="1"/>
  <c r="J108" i="1"/>
  <c r="I108" i="1"/>
  <c r="K108" i="1" s="1"/>
  <c r="Y106" i="1"/>
  <c r="S106" i="1"/>
  <c r="X106" i="1" s="1"/>
  <c r="O106" i="1"/>
  <c r="S105" i="1"/>
  <c r="X105" i="1" s="1"/>
  <c r="O105" i="1"/>
  <c r="AH108" i="1" l="1"/>
  <c r="AG108" i="1"/>
  <c r="M108" i="1"/>
  <c r="AK102" i="1"/>
  <c r="AM102" i="1"/>
  <c r="V104" i="1"/>
  <c r="W104" i="1"/>
  <c r="J109" i="1"/>
  <c r="I109" i="1"/>
  <c r="K109" i="1" s="1"/>
  <c r="G111" i="1"/>
  <c r="AD108" i="1"/>
  <c r="AC108" i="1"/>
  <c r="AE108" i="1" s="1"/>
  <c r="AB108" i="1"/>
  <c r="AF108" i="1" s="1"/>
  <c r="F111" i="1"/>
  <c r="E111" i="1"/>
  <c r="O107" i="1"/>
  <c r="I110" i="1"/>
  <c r="J110" i="1" s="1"/>
  <c r="AR102" i="1"/>
  <c r="AN102" i="1"/>
  <c r="AP102" i="1" s="1"/>
  <c r="AL102" i="1"/>
  <c r="AQ101" i="1"/>
  <c r="AI106" i="1"/>
  <c r="AA112" i="1"/>
  <c r="C112" i="1"/>
  <c r="Z112" i="1"/>
  <c r="B112" i="1"/>
  <c r="D112" i="1" s="1"/>
  <c r="U112" i="1"/>
  <c r="A113" i="1"/>
  <c r="T112" i="1"/>
  <c r="Y105" i="1"/>
  <c r="AI105" i="1" s="1"/>
  <c r="R107" i="1"/>
  <c r="AT103" i="1"/>
  <c r="AQ103" i="1"/>
  <c r="AO103" i="1"/>
  <c r="AS103" i="1" s="1"/>
  <c r="S104" i="1"/>
  <c r="AC110" i="1" l="1"/>
  <c r="AE110" i="1" s="1"/>
  <c r="AB110" i="1"/>
  <c r="AF110" i="1" s="1"/>
  <c r="AD110" i="1"/>
  <c r="AN105" i="1"/>
  <c r="AP105" i="1" s="1"/>
  <c r="AL105" i="1"/>
  <c r="AJ105" i="1"/>
  <c r="AR105" i="1" s="1"/>
  <c r="AH109" i="1"/>
  <c r="AG109" i="1"/>
  <c r="M109" i="1"/>
  <c r="V107" i="1"/>
  <c r="W107" i="1"/>
  <c r="K110" i="1"/>
  <c r="G112" i="1"/>
  <c r="AN106" i="1"/>
  <c r="AP106" i="1" s="1"/>
  <c r="AL106" i="1"/>
  <c r="S107" i="1"/>
  <c r="AT102" i="1"/>
  <c r="AO102" i="1"/>
  <c r="AS102" i="1" s="1"/>
  <c r="A114" i="1"/>
  <c r="T113" i="1"/>
  <c r="AA113" i="1"/>
  <c r="C113" i="1"/>
  <c r="Z113" i="1"/>
  <c r="B113" i="1"/>
  <c r="D113" i="1" s="1"/>
  <c r="U113" i="1"/>
  <c r="F112" i="1"/>
  <c r="E112" i="1"/>
  <c r="AJ106" i="1"/>
  <c r="H111" i="1"/>
  <c r="AU102" i="1"/>
  <c r="X104" i="1"/>
  <c r="AI104" i="1" s="1"/>
  <c r="Y104" i="1"/>
  <c r="AB109" i="1"/>
  <c r="AF109" i="1" s="1"/>
  <c r="AC109" i="1"/>
  <c r="AE109" i="1" s="1"/>
  <c r="P108" i="1"/>
  <c r="N108" i="1"/>
  <c r="AL104" i="1" l="1"/>
  <c r="AN104" i="1"/>
  <c r="AP104" i="1" s="1"/>
  <c r="AJ104" i="1"/>
  <c r="I111" i="1"/>
  <c r="J111" i="1" s="1"/>
  <c r="X107" i="1"/>
  <c r="AI107" i="1" s="1"/>
  <c r="Y107" i="1"/>
  <c r="AD109" i="1"/>
  <c r="AK106" i="1"/>
  <c r="AU106" i="1" s="1"/>
  <c r="AM106" i="1"/>
  <c r="G113" i="1"/>
  <c r="AG110" i="1"/>
  <c r="AH110" i="1"/>
  <c r="M110" i="1"/>
  <c r="P109" i="1"/>
  <c r="N109" i="1"/>
  <c r="O108" i="1"/>
  <c r="H112" i="1"/>
  <c r="F113" i="1"/>
  <c r="E113" i="1"/>
  <c r="U114" i="1"/>
  <c r="A115" i="1"/>
  <c r="T114" i="1"/>
  <c r="AA114" i="1"/>
  <c r="C114" i="1"/>
  <c r="Z114" i="1"/>
  <c r="B114" i="1"/>
  <c r="D114" i="1" s="1"/>
  <c r="AQ102" i="1"/>
  <c r="AR106" i="1"/>
  <c r="R109" i="1"/>
  <c r="W109" i="1" s="1"/>
  <c r="AM105" i="1"/>
  <c r="AK105" i="1"/>
  <c r="AU105" i="1" s="1"/>
  <c r="R108" i="1"/>
  <c r="S108" i="1" s="1"/>
  <c r="X108" i="1" l="1"/>
  <c r="Y108" i="1"/>
  <c r="AD111" i="1"/>
  <c r="AC111" i="1"/>
  <c r="AE111" i="1" s="1"/>
  <c r="AF111" i="1"/>
  <c r="AB111" i="1"/>
  <c r="AL107" i="1"/>
  <c r="AN107" i="1"/>
  <c r="AP107" i="1" s="1"/>
  <c r="AJ107" i="1"/>
  <c r="V109" i="1"/>
  <c r="AM104" i="1"/>
  <c r="AK104" i="1"/>
  <c r="AU104" i="1" s="1"/>
  <c r="AT105" i="1"/>
  <c r="AO105" i="1"/>
  <c r="AS105" i="1" s="1"/>
  <c r="G114" i="1"/>
  <c r="S109" i="1"/>
  <c r="X109" i="1" s="1"/>
  <c r="O109" i="1"/>
  <c r="P110" i="1"/>
  <c r="N110" i="1"/>
  <c r="AT106" i="1"/>
  <c r="AO106" i="1"/>
  <c r="AS106" i="1" s="1"/>
  <c r="E114" i="1"/>
  <c r="F114" i="1"/>
  <c r="H114" i="1" s="1"/>
  <c r="I114" i="1" s="1"/>
  <c r="A116" i="1"/>
  <c r="T115" i="1"/>
  <c r="Z115" i="1"/>
  <c r="B115" i="1"/>
  <c r="D115" i="1" s="1"/>
  <c r="C115" i="1"/>
  <c r="U115" i="1"/>
  <c r="AA115" i="1"/>
  <c r="H113" i="1"/>
  <c r="K111" i="1"/>
  <c r="AR104" i="1"/>
  <c r="W108" i="1"/>
  <c r="V108" i="1"/>
  <c r="K112" i="1"/>
  <c r="I112" i="1"/>
  <c r="J112" i="1" s="1"/>
  <c r="AC112" i="1" l="1"/>
  <c r="AE112" i="1" s="1"/>
  <c r="AF112" i="1"/>
  <c r="AB112" i="1"/>
  <c r="AH112" i="1"/>
  <c r="AG112" i="1"/>
  <c r="M112" i="1"/>
  <c r="G115" i="1"/>
  <c r="Y109" i="1"/>
  <c r="AI109" i="1" s="1"/>
  <c r="AQ105" i="1"/>
  <c r="AH111" i="1"/>
  <c r="AG111" i="1"/>
  <c r="M111" i="1"/>
  <c r="O110" i="1"/>
  <c r="R110" i="1"/>
  <c r="S110" i="1" s="1"/>
  <c r="AK107" i="1"/>
  <c r="AU107" i="1" s="1"/>
  <c r="AM107" i="1"/>
  <c r="J113" i="1"/>
  <c r="I113" i="1"/>
  <c r="K113" i="1" s="1"/>
  <c r="U116" i="1"/>
  <c r="AA116" i="1"/>
  <c r="C116" i="1"/>
  <c r="A117" i="1"/>
  <c r="B116" i="1"/>
  <c r="D116" i="1" s="1"/>
  <c r="T116" i="1"/>
  <c r="Z116" i="1"/>
  <c r="AT104" i="1"/>
  <c r="AO104" i="1"/>
  <c r="AS104" i="1" s="1"/>
  <c r="AI108" i="1"/>
  <c r="F115" i="1"/>
  <c r="E115" i="1"/>
  <c r="K114" i="1"/>
  <c r="J114" i="1"/>
  <c r="AQ106" i="1"/>
  <c r="AR107" i="1"/>
  <c r="AN109" i="1" l="1"/>
  <c r="AP109" i="1" s="1"/>
  <c r="AL109" i="1"/>
  <c r="AJ109" i="1"/>
  <c r="AH113" i="1"/>
  <c r="AG113" i="1"/>
  <c r="M113" i="1"/>
  <c r="X110" i="1"/>
  <c r="Y110" i="1"/>
  <c r="AC114" i="1"/>
  <c r="AE114" i="1" s="1"/>
  <c r="AB114" i="1"/>
  <c r="AF114" i="1" s="1"/>
  <c r="E116" i="1"/>
  <c r="F116" i="1"/>
  <c r="AT107" i="1"/>
  <c r="AO107" i="1"/>
  <c r="AS107" i="1" s="1"/>
  <c r="P111" i="1"/>
  <c r="N111" i="1"/>
  <c r="AL108" i="1"/>
  <c r="AN108" i="1"/>
  <c r="AP108" i="1" s="1"/>
  <c r="AQ104" i="1"/>
  <c r="AG114" i="1"/>
  <c r="AH114" i="1"/>
  <c r="M114" i="1"/>
  <c r="AJ108" i="1"/>
  <c r="AR108" i="1" s="1"/>
  <c r="R111" i="1"/>
  <c r="V111" i="1" s="1"/>
  <c r="W110" i="1"/>
  <c r="V110" i="1"/>
  <c r="P112" i="1"/>
  <c r="N112" i="1"/>
  <c r="AD112" i="1"/>
  <c r="G116" i="1"/>
  <c r="AB113" i="1"/>
  <c r="AF113" i="1" s="1"/>
  <c r="AC113" i="1"/>
  <c r="AE113" i="1" s="1"/>
  <c r="H115" i="1"/>
  <c r="Z117" i="1"/>
  <c r="B117" i="1"/>
  <c r="D117" i="1" s="1"/>
  <c r="A118" i="1"/>
  <c r="T117" i="1"/>
  <c r="U117" i="1"/>
  <c r="AA117" i="1"/>
  <c r="C117" i="1"/>
  <c r="R112" i="1"/>
  <c r="V112" i="1" s="1"/>
  <c r="S112" i="1" l="1"/>
  <c r="X112" i="1" s="1"/>
  <c r="O112" i="1"/>
  <c r="W112" i="1"/>
  <c r="S111" i="1"/>
  <c r="X111" i="1" s="1"/>
  <c r="O111" i="1"/>
  <c r="AQ107" i="1"/>
  <c r="AM109" i="1"/>
  <c r="AK109" i="1"/>
  <c r="AU109" i="1" s="1"/>
  <c r="G117" i="1"/>
  <c r="F117" i="1"/>
  <c r="E117" i="1"/>
  <c r="AA118" i="1"/>
  <c r="C118" i="1"/>
  <c r="U118" i="1"/>
  <c r="T118" i="1"/>
  <c r="Z118" i="1"/>
  <c r="A119" i="1"/>
  <c r="B118" i="1"/>
  <c r="D118" i="1" s="1"/>
  <c r="AD113" i="1"/>
  <c r="AJ110" i="1"/>
  <c r="AI110" i="1"/>
  <c r="P114" i="1"/>
  <c r="N114" i="1"/>
  <c r="W111" i="1"/>
  <c r="AD114" i="1"/>
  <c r="H116" i="1"/>
  <c r="K115" i="1"/>
  <c r="I115" i="1"/>
  <c r="J115" i="1" s="1"/>
  <c r="AM108" i="1"/>
  <c r="AK108" i="1"/>
  <c r="AU108" i="1" s="1"/>
  <c r="P113" i="1"/>
  <c r="N113" i="1"/>
  <c r="AR109" i="1"/>
  <c r="AB115" i="1" l="1"/>
  <c r="AF115" i="1" s="1"/>
  <c r="AC115" i="1"/>
  <c r="AE115" i="1" s="1"/>
  <c r="J116" i="1"/>
  <c r="I116" i="1"/>
  <c r="K116" i="1" s="1"/>
  <c r="G118" i="1"/>
  <c r="Y112" i="1"/>
  <c r="AI112" i="1" s="1"/>
  <c r="AR110" i="1"/>
  <c r="AN110" i="1"/>
  <c r="AP110" i="1" s="1"/>
  <c r="AL110" i="1"/>
  <c r="A120" i="1"/>
  <c r="T119" i="1"/>
  <c r="Z119" i="1"/>
  <c r="B119" i="1"/>
  <c r="D119" i="1" s="1"/>
  <c r="U119" i="1"/>
  <c r="AA119" i="1"/>
  <c r="C119" i="1"/>
  <c r="E118" i="1"/>
  <c r="F118" i="1"/>
  <c r="H118" i="1" s="1"/>
  <c r="H117" i="1"/>
  <c r="AT109" i="1"/>
  <c r="AO109" i="1"/>
  <c r="AS109" i="1" s="1"/>
  <c r="Y111" i="1"/>
  <c r="AI111" i="1" s="1"/>
  <c r="O114" i="1"/>
  <c r="R114" i="1"/>
  <c r="AH115" i="1"/>
  <c r="AG115" i="1"/>
  <c r="M115" i="1"/>
  <c r="AK110" i="1"/>
  <c r="AU110" i="1" s="1"/>
  <c r="AM110" i="1"/>
  <c r="O113" i="1"/>
  <c r="AQ108" i="1"/>
  <c r="AT108" i="1"/>
  <c r="AO108" i="1"/>
  <c r="AS108" i="1" s="1"/>
  <c r="R113" i="1"/>
  <c r="AL111" i="1" l="1"/>
  <c r="AN111" i="1"/>
  <c r="AP111" i="1" s="1"/>
  <c r="AJ111" i="1"/>
  <c r="AG116" i="1"/>
  <c r="AH116" i="1"/>
  <c r="M116" i="1"/>
  <c r="W114" i="1"/>
  <c r="V114" i="1"/>
  <c r="I117" i="1"/>
  <c r="K117" i="1" s="1"/>
  <c r="V113" i="1"/>
  <c r="W113" i="1"/>
  <c r="AT110" i="1"/>
  <c r="AO110" i="1"/>
  <c r="AS110" i="1" s="1"/>
  <c r="G119" i="1"/>
  <c r="AL112" i="1"/>
  <c r="AN112" i="1"/>
  <c r="AP112" i="1" s="1"/>
  <c r="AJ112" i="1"/>
  <c r="AR112" i="1" s="1"/>
  <c r="AD115" i="1"/>
  <c r="S114" i="1"/>
  <c r="AC116" i="1"/>
  <c r="AE116" i="1" s="1"/>
  <c r="AD116" i="1"/>
  <c r="AB116" i="1"/>
  <c r="AF116" i="1" s="1"/>
  <c r="S113" i="1"/>
  <c r="F119" i="1"/>
  <c r="E119" i="1"/>
  <c r="P115" i="1"/>
  <c r="N115" i="1"/>
  <c r="AQ109" i="1"/>
  <c r="U120" i="1"/>
  <c r="AA120" i="1"/>
  <c r="C120" i="1"/>
  <c r="T120" i="1"/>
  <c r="Z120" i="1"/>
  <c r="A121" i="1"/>
  <c r="B120" i="1"/>
  <c r="D120" i="1" s="1"/>
  <c r="I118" i="1"/>
  <c r="J118" i="1" s="1"/>
  <c r="AC118" i="1" l="1"/>
  <c r="AE118" i="1" s="1"/>
  <c r="AB118" i="1"/>
  <c r="AF118" i="1" s="1"/>
  <c r="AH117" i="1"/>
  <c r="AG117" i="1"/>
  <c r="Z121" i="1"/>
  <c r="B121" i="1"/>
  <c r="D121" i="1" s="1"/>
  <c r="A122" i="1"/>
  <c r="T121" i="1"/>
  <c r="AA121" i="1"/>
  <c r="C121" i="1"/>
  <c r="U121" i="1"/>
  <c r="X113" i="1"/>
  <c r="Y113" i="1"/>
  <c r="K118" i="1"/>
  <c r="J117" i="1"/>
  <c r="M117" i="1" s="1"/>
  <c r="P116" i="1"/>
  <c r="N116" i="1"/>
  <c r="AK111" i="1"/>
  <c r="AU111" i="1" s="1"/>
  <c r="AM111" i="1"/>
  <c r="G120" i="1"/>
  <c r="X114" i="1"/>
  <c r="Y114" i="1"/>
  <c r="AM112" i="1"/>
  <c r="AK112" i="1"/>
  <c r="AU112" i="1" s="1"/>
  <c r="AQ110" i="1"/>
  <c r="AI114" i="1"/>
  <c r="AJ114" i="1" s="1"/>
  <c r="AR111" i="1"/>
  <c r="E120" i="1"/>
  <c r="F120" i="1"/>
  <c r="O115" i="1"/>
  <c r="R115" i="1"/>
  <c r="H119" i="1"/>
  <c r="AI113" i="1"/>
  <c r="AJ113" i="1" s="1"/>
  <c r="R116" i="1"/>
  <c r="V116" i="1" s="1"/>
  <c r="AK114" i="1" l="1"/>
  <c r="AM114" i="1"/>
  <c r="P117" i="1"/>
  <c r="N117" i="1"/>
  <c r="R117" i="1" s="1"/>
  <c r="AM113" i="1"/>
  <c r="AK113" i="1"/>
  <c r="W115" i="1"/>
  <c r="V115" i="1"/>
  <c r="W116" i="1"/>
  <c r="AG118" i="1"/>
  <c r="AH118" i="1"/>
  <c r="M118" i="1"/>
  <c r="S115" i="1"/>
  <c r="H120" i="1"/>
  <c r="AT112" i="1"/>
  <c r="AO112" i="1"/>
  <c r="AS112" i="1" s="1"/>
  <c r="AT111" i="1"/>
  <c r="AQ111" i="1"/>
  <c r="AO111" i="1"/>
  <c r="AS111" i="1" s="1"/>
  <c r="Y116" i="1"/>
  <c r="S116" i="1"/>
  <c r="X116" i="1" s="1"/>
  <c r="O116" i="1"/>
  <c r="AA122" i="1"/>
  <c r="C122" i="1"/>
  <c r="U122" i="1"/>
  <c r="Z122" i="1"/>
  <c r="A123" i="1"/>
  <c r="B122" i="1"/>
  <c r="D122" i="1" s="1"/>
  <c r="T122" i="1"/>
  <c r="AR113" i="1"/>
  <c r="AN113" i="1"/>
  <c r="AP113" i="1" s="1"/>
  <c r="AL113" i="1"/>
  <c r="F121" i="1"/>
  <c r="E121" i="1"/>
  <c r="G121" i="1"/>
  <c r="AD118" i="1"/>
  <c r="AN114" i="1"/>
  <c r="AP114" i="1" s="1"/>
  <c r="AR114" i="1"/>
  <c r="AL114" i="1"/>
  <c r="I119" i="1"/>
  <c r="J119" i="1" s="1"/>
  <c r="AD117" i="1"/>
  <c r="AF117" i="1"/>
  <c r="AB117" i="1"/>
  <c r="AC117" i="1"/>
  <c r="AE117" i="1" s="1"/>
  <c r="AB119" i="1" l="1"/>
  <c r="AF119" i="1" s="1"/>
  <c r="AC119" i="1"/>
  <c r="AE119" i="1" s="1"/>
  <c r="W117" i="1"/>
  <c r="V117" i="1"/>
  <c r="X115" i="1"/>
  <c r="Y115" i="1"/>
  <c r="P118" i="1"/>
  <c r="N118" i="1"/>
  <c r="AI116" i="1"/>
  <c r="AT113" i="1"/>
  <c r="AO113" i="1"/>
  <c r="AS113" i="1" s="1"/>
  <c r="K119" i="1"/>
  <c r="G122" i="1"/>
  <c r="H121" i="1"/>
  <c r="A124" i="1"/>
  <c r="T123" i="1"/>
  <c r="Z123" i="1"/>
  <c r="B123" i="1"/>
  <c r="D123" i="1" s="1"/>
  <c r="C123" i="1"/>
  <c r="U123" i="1"/>
  <c r="AA123" i="1"/>
  <c r="AQ112" i="1"/>
  <c r="AI115" i="1"/>
  <c r="AJ115" i="1" s="1"/>
  <c r="O117" i="1"/>
  <c r="S117" i="1"/>
  <c r="X117" i="1" s="1"/>
  <c r="AT114" i="1"/>
  <c r="AO114" i="1"/>
  <c r="AS114" i="1" s="1"/>
  <c r="E122" i="1"/>
  <c r="F122" i="1"/>
  <c r="H122" i="1" s="1"/>
  <c r="I122" i="1" s="1"/>
  <c r="K120" i="1"/>
  <c r="I120" i="1"/>
  <c r="J120" i="1" s="1"/>
  <c r="R118" i="1"/>
  <c r="W118" i="1" s="1"/>
  <c r="AU113" i="1"/>
  <c r="AU114" i="1"/>
  <c r="AC120" i="1" l="1"/>
  <c r="AE120" i="1" s="1"/>
  <c r="AB120" i="1"/>
  <c r="AF120" i="1" s="1"/>
  <c r="AM115" i="1"/>
  <c r="AK115" i="1"/>
  <c r="AQ114" i="1"/>
  <c r="U124" i="1"/>
  <c r="AA124" i="1"/>
  <c r="C124" i="1"/>
  <c r="A125" i="1"/>
  <c r="B124" i="1"/>
  <c r="D124" i="1" s="1"/>
  <c r="T124" i="1"/>
  <c r="Z124" i="1"/>
  <c r="S118" i="1"/>
  <c r="X118" i="1" s="1"/>
  <c r="O118" i="1"/>
  <c r="K122" i="1"/>
  <c r="J122" i="1"/>
  <c r="AG120" i="1"/>
  <c r="AH120" i="1"/>
  <c r="M120" i="1"/>
  <c r="Y117" i="1"/>
  <c r="AI117" i="1" s="1"/>
  <c r="AR115" i="1"/>
  <c r="AN115" i="1"/>
  <c r="AP115" i="1" s="1"/>
  <c r="AL115" i="1"/>
  <c r="F123" i="1"/>
  <c r="H123" i="1" s="1"/>
  <c r="E123" i="1"/>
  <c r="I121" i="1"/>
  <c r="K121" i="1" s="1"/>
  <c r="AQ113" i="1"/>
  <c r="V118" i="1"/>
  <c r="AD119" i="1"/>
  <c r="AH119" i="1"/>
  <c r="AG119" i="1"/>
  <c r="M119" i="1"/>
  <c r="AN116" i="1"/>
  <c r="AP116" i="1" s="1"/>
  <c r="AL116" i="1"/>
  <c r="I123" i="1"/>
  <c r="G123" i="1"/>
  <c r="AJ116" i="1"/>
  <c r="AL117" i="1" l="1"/>
  <c r="AN117" i="1"/>
  <c r="AP117" i="1" s="1"/>
  <c r="AJ117" i="1"/>
  <c r="AR117" i="1" s="1"/>
  <c r="AH121" i="1"/>
  <c r="AG121" i="1"/>
  <c r="M121" i="1"/>
  <c r="J121" i="1"/>
  <c r="E124" i="1"/>
  <c r="F124" i="1"/>
  <c r="AT115" i="1"/>
  <c r="AO115" i="1"/>
  <c r="AS115" i="1" s="1"/>
  <c r="AK116" i="1"/>
  <c r="AU116" i="1" s="1"/>
  <c r="AM116" i="1"/>
  <c r="AC122" i="1"/>
  <c r="AE122" i="1" s="1"/>
  <c r="AF122" i="1"/>
  <c r="AB122" i="1"/>
  <c r="AG122" i="1"/>
  <c r="AH122" i="1"/>
  <c r="M122" i="1"/>
  <c r="AD120" i="1"/>
  <c r="P119" i="1"/>
  <c r="N119" i="1"/>
  <c r="J123" i="1"/>
  <c r="K123" i="1"/>
  <c r="Y118" i="1"/>
  <c r="G124" i="1"/>
  <c r="AI118" i="1"/>
  <c r="AR116" i="1"/>
  <c r="R119" i="1"/>
  <c r="V119" i="1" s="1"/>
  <c r="P120" i="1"/>
  <c r="N120" i="1"/>
  <c r="Z125" i="1"/>
  <c r="B125" i="1"/>
  <c r="D125" i="1" s="1"/>
  <c r="A126" i="1"/>
  <c r="T125" i="1"/>
  <c r="U125" i="1"/>
  <c r="AA125" i="1"/>
  <c r="C125" i="1"/>
  <c r="AU115" i="1"/>
  <c r="F125" i="1" l="1"/>
  <c r="E125" i="1"/>
  <c r="S119" i="1"/>
  <c r="X119" i="1" s="1"/>
  <c r="O119" i="1"/>
  <c r="AT116" i="1"/>
  <c r="AO116" i="1"/>
  <c r="AS116" i="1" s="1"/>
  <c r="AH123" i="1"/>
  <c r="AG123" i="1"/>
  <c r="M123" i="1"/>
  <c r="AA126" i="1"/>
  <c r="C126" i="1"/>
  <c r="U126" i="1"/>
  <c r="T126" i="1"/>
  <c r="Z126" i="1"/>
  <c r="A127" i="1"/>
  <c r="B126" i="1"/>
  <c r="D126" i="1" s="1"/>
  <c r="O120" i="1"/>
  <c r="R120" i="1"/>
  <c r="S120" i="1" s="1"/>
  <c r="AF123" i="1"/>
  <c r="AB123" i="1"/>
  <c r="AC123" i="1"/>
  <c r="AE123" i="1" s="1"/>
  <c r="AD122" i="1"/>
  <c r="AB121" i="1"/>
  <c r="AF121" i="1" s="1"/>
  <c r="AC121" i="1"/>
  <c r="AE121" i="1" s="1"/>
  <c r="G125" i="1"/>
  <c r="W119" i="1"/>
  <c r="H124" i="1"/>
  <c r="AL118" i="1"/>
  <c r="AN118" i="1"/>
  <c r="AP118" i="1" s="1"/>
  <c r="P122" i="1"/>
  <c r="N122" i="1"/>
  <c r="AQ115" i="1"/>
  <c r="P121" i="1"/>
  <c r="N121" i="1"/>
  <c r="AM117" i="1"/>
  <c r="AK117" i="1"/>
  <c r="AU117" i="1" s="1"/>
  <c r="AJ118" i="1"/>
  <c r="X120" i="1" l="1"/>
  <c r="Y120" i="1"/>
  <c r="AM118" i="1"/>
  <c r="AK118" i="1"/>
  <c r="AU118" i="1" s="1"/>
  <c r="J124" i="1"/>
  <c r="I124" i="1"/>
  <c r="K124" i="1" s="1"/>
  <c r="AD123" i="1"/>
  <c r="A128" i="1"/>
  <c r="T127" i="1"/>
  <c r="Z127" i="1"/>
  <c r="B127" i="1"/>
  <c r="D127" i="1" s="1"/>
  <c r="U127" i="1"/>
  <c r="AA127" i="1"/>
  <c r="C127" i="1"/>
  <c r="E126" i="1"/>
  <c r="F126" i="1"/>
  <c r="O121" i="1"/>
  <c r="AR118" i="1"/>
  <c r="AD121" i="1"/>
  <c r="Y119" i="1"/>
  <c r="AI119" i="1" s="1"/>
  <c r="H125" i="1"/>
  <c r="O122" i="1"/>
  <c r="R121" i="1"/>
  <c r="S121" i="1" s="1"/>
  <c r="AT117" i="1"/>
  <c r="AO117" i="1"/>
  <c r="AS117" i="1" s="1"/>
  <c r="W120" i="1"/>
  <c r="V120" i="1"/>
  <c r="G126" i="1"/>
  <c r="P123" i="1"/>
  <c r="N123" i="1"/>
  <c r="R123" i="1" s="1"/>
  <c r="AQ116" i="1"/>
  <c r="R122" i="1"/>
  <c r="S122" i="1" s="1"/>
  <c r="AN119" i="1" l="1"/>
  <c r="AP119" i="1" s="1"/>
  <c r="AL119" i="1"/>
  <c r="AJ119" i="1"/>
  <c r="X121" i="1"/>
  <c r="Y121" i="1"/>
  <c r="V123" i="1"/>
  <c r="W123" i="1"/>
  <c r="X122" i="1"/>
  <c r="Y122" i="1"/>
  <c r="AG124" i="1"/>
  <c r="AH124" i="1"/>
  <c r="M124" i="1"/>
  <c r="AC124" i="1"/>
  <c r="AE124" i="1" s="1"/>
  <c r="AB124" i="1"/>
  <c r="AF124" i="1" s="1"/>
  <c r="AI120" i="1"/>
  <c r="AJ120" i="1" s="1"/>
  <c r="V121" i="1"/>
  <c r="W121" i="1"/>
  <c r="AI121" i="1" s="1"/>
  <c r="U128" i="1"/>
  <c r="AA128" i="1"/>
  <c r="C128" i="1"/>
  <c r="T128" i="1"/>
  <c r="Z128" i="1"/>
  <c r="A129" i="1"/>
  <c r="B128" i="1"/>
  <c r="D128" i="1" s="1"/>
  <c r="W122" i="1"/>
  <c r="V122" i="1"/>
  <c r="I125" i="1"/>
  <c r="J125" i="1" s="1"/>
  <c r="O123" i="1"/>
  <c r="S123" i="1"/>
  <c r="X123" i="1" s="1"/>
  <c r="AQ117" i="1"/>
  <c r="H126" i="1"/>
  <c r="F127" i="1"/>
  <c r="E127" i="1"/>
  <c r="G127" i="1"/>
  <c r="AQ118" i="1"/>
  <c r="AT118" i="1"/>
  <c r="AO118" i="1"/>
  <c r="AS118" i="1" s="1"/>
  <c r="AK120" i="1" l="1"/>
  <c r="AM120" i="1"/>
  <c r="AD125" i="1"/>
  <c r="AB125" i="1"/>
  <c r="AF125" i="1" s="1"/>
  <c r="AC125" i="1"/>
  <c r="AE125" i="1" s="1"/>
  <c r="AL121" i="1"/>
  <c r="AN121" i="1"/>
  <c r="AP121" i="1" s="1"/>
  <c r="Z129" i="1"/>
  <c r="B129" i="1"/>
  <c r="D129" i="1" s="1"/>
  <c r="A130" i="1"/>
  <c r="T129" i="1"/>
  <c r="AA129" i="1"/>
  <c r="C129" i="1"/>
  <c r="U129" i="1"/>
  <c r="AJ121" i="1"/>
  <c r="AI123" i="1"/>
  <c r="AK119" i="1"/>
  <c r="AU119" i="1" s="1"/>
  <c r="AM119" i="1"/>
  <c r="AI122" i="1"/>
  <c r="E128" i="1"/>
  <c r="F128" i="1"/>
  <c r="AR120" i="1"/>
  <c r="AN120" i="1"/>
  <c r="AP120" i="1" s="1"/>
  <c r="AL120" i="1"/>
  <c r="Y123" i="1"/>
  <c r="P124" i="1"/>
  <c r="N124" i="1"/>
  <c r="H127" i="1"/>
  <c r="K126" i="1"/>
  <c r="J126" i="1"/>
  <c r="I126" i="1"/>
  <c r="K125" i="1"/>
  <c r="G128" i="1"/>
  <c r="AD124" i="1"/>
  <c r="AR119" i="1"/>
  <c r="AC126" i="1" l="1"/>
  <c r="AE126" i="1" s="1"/>
  <c r="AD126" i="1"/>
  <c r="AB126" i="1"/>
  <c r="AF126" i="1"/>
  <c r="H128" i="1"/>
  <c r="AT119" i="1"/>
  <c r="AO119" i="1"/>
  <c r="AS119" i="1" s="1"/>
  <c r="AA130" i="1"/>
  <c r="C130" i="1"/>
  <c r="U130" i="1"/>
  <c r="Z130" i="1"/>
  <c r="A131" i="1"/>
  <c r="B130" i="1"/>
  <c r="D130" i="1" s="1"/>
  <c r="T130" i="1"/>
  <c r="AG126" i="1"/>
  <c r="AH126" i="1"/>
  <c r="M126" i="1"/>
  <c r="O124" i="1"/>
  <c r="F129" i="1"/>
  <c r="H129" i="1" s="1"/>
  <c r="I129" i="1" s="1"/>
  <c r="E129" i="1"/>
  <c r="G129" i="1"/>
  <c r="AQ120" i="1"/>
  <c r="AT120" i="1"/>
  <c r="AO120" i="1"/>
  <c r="AS120" i="1" s="1"/>
  <c r="AM121" i="1"/>
  <c r="AK121" i="1"/>
  <c r="AU121" i="1" s="1"/>
  <c r="AH125" i="1"/>
  <c r="AG125" i="1"/>
  <c r="M125" i="1"/>
  <c r="I127" i="1"/>
  <c r="K127" i="1" s="1"/>
  <c r="AN122" i="1"/>
  <c r="AP122" i="1" s="1"/>
  <c r="AL122" i="1"/>
  <c r="AR123" i="1"/>
  <c r="AN123" i="1"/>
  <c r="AP123" i="1" s="1"/>
  <c r="AL123" i="1"/>
  <c r="AJ123" i="1"/>
  <c r="AU120" i="1"/>
  <c r="AJ122" i="1"/>
  <c r="AR121" i="1"/>
  <c r="R124" i="1"/>
  <c r="S124" i="1" s="1"/>
  <c r="AH127" i="1" l="1"/>
  <c r="AG127" i="1"/>
  <c r="X124" i="1"/>
  <c r="Y124" i="1"/>
  <c r="P125" i="1"/>
  <c r="N125" i="1"/>
  <c r="AM122" i="1"/>
  <c r="AK122" i="1"/>
  <c r="AU122" i="1" s="1"/>
  <c r="J127" i="1"/>
  <c r="A132" i="1"/>
  <c r="T131" i="1"/>
  <c r="Z131" i="1"/>
  <c r="B131" i="1"/>
  <c r="D131" i="1" s="1"/>
  <c r="C131" i="1"/>
  <c r="U131" i="1"/>
  <c r="AA131" i="1"/>
  <c r="R125" i="1"/>
  <c r="V125" i="1" s="1"/>
  <c r="E130" i="1"/>
  <c r="F130" i="1"/>
  <c r="AQ119" i="1"/>
  <c r="J129" i="1"/>
  <c r="K129" i="1"/>
  <c r="V124" i="1"/>
  <c r="W124" i="1"/>
  <c r="AM123" i="1"/>
  <c r="AK123" i="1"/>
  <c r="AU123" i="1" s="1"/>
  <c r="AR122" i="1"/>
  <c r="AT121" i="1"/>
  <c r="AQ121" i="1"/>
  <c r="AO121" i="1"/>
  <c r="AS121" i="1" s="1"/>
  <c r="P126" i="1"/>
  <c r="N126" i="1"/>
  <c r="G130" i="1"/>
  <c r="K128" i="1"/>
  <c r="I128" i="1"/>
  <c r="J128" i="1" s="1"/>
  <c r="AC128" i="1" l="1"/>
  <c r="AE128" i="1" s="1"/>
  <c r="AB128" i="1"/>
  <c r="AF128" i="1" s="1"/>
  <c r="AD128" i="1"/>
  <c r="AI124" i="1"/>
  <c r="AJ124" i="1" s="1"/>
  <c r="U132" i="1"/>
  <c r="AA132" i="1"/>
  <c r="C132" i="1"/>
  <c r="A133" i="1"/>
  <c r="B132" i="1"/>
  <c r="D132" i="1" s="1"/>
  <c r="T132" i="1"/>
  <c r="Z132" i="1"/>
  <c r="W125" i="1"/>
  <c r="F131" i="1"/>
  <c r="H131" i="1" s="1"/>
  <c r="E131" i="1"/>
  <c r="AB127" i="1"/>
  <c r="AF127" i="1" s="1"/>
  <c r="AD127" i="1"/>
  <c r="AC127" i="1"/>
  <c r="AE127" i="1" s="1"/>
  <c r="O125" i="1"/>
  <c r="S125" i="1"/>
  <c r="X125" i="1" s="1"/>
  <c r="Y125" i="1"/>
  <c r="AG128" i="1"/>
  <c r="AH128" i="1"/>
  <c r="M128" i="1"/>
  <c r="AT123" i="1"/>
  <c r="AO123" i="1"/>
  <c r="AS123" i="1" s="1"/>
  <c r="AH129" i="1"/>
  <c r="AG129" i="1"/>
  <c r="M129" i="1"/>
  <c r="AQ122" i="1"/>
  <c r="AT122" i="1"/>
  <c r="AO122" i="1"/>
  <c r="AS122" i="1" s="1"/>
  <c r="S126" i="1"/>
  <c r="X126" i="1" s="1"/>
  <c r="O126" i="1"/>
  <c r="Y126" i="1"/>
  <c r="R126" i="1"/>
  <c r="AD129" i="1"/>
  <c r="AF129" i="1"/>
  <c r="AB129" i="1"/>
  <c r="AC129" i="1"/>
  <c r="AE129" i="1" s="1"/>
  <c r="H130" i="1"/>
  <c r="I131" i="1"/>
  <c r="G131" i="1"/>
  <c r="M127" i="1"/>
  <c r="AK124" i="1" l="1"/>
  <c r="AM124" i="1"/>
  <c r="AQ123" i="1"/>
  <c r="AI125" i="1"/>
  <c r="AJ125" i="1" s="1"/>
  <c r="E132" i="1"/>
  <c r="F132" i="1"/>
  <c r="J131" i="1"/>
  <c r="K131" i="1"/>
  <c r="Z133" i="1"/>
  <c r="B133" i="1"/>
  <c r="D133" i="1" s="1"/>
  <c r="A134" i="1"/>
  <c r="T133" i="1"/>
  <c r="U133" i="1"/>
  <c r="AA133" i="1"/>
  <c r="C133" i="1"/>
  <c r="K130" i="1"/>
  <c r="J130" i="1"/>
  <c r="I130" i="1"/>
  <c r="P127" i="1"/>
  <c r="V127" i="1"/>
  <c r="N127" i="1"/>
  <c r="R127" i="1"/>
  <c r="W127" i="1" s="1"/>
  <c r="V126" i="1"/>
  <c r="W126" i="1"/>
  <c r="P129" i="1"/>
  <c r="N129" i="1"/>
  <c r="P128" i="1"/>
  <c r="N128" i="1"/>
  <c r="G132" i="1"/>
  <c r="AN124" i="1"/>
  <c r="AP124" i="1" s="1"/>
  <c r="AL124" i="1"/>
  <c r="AR124" i="1"/>
  <c r="AM125" i="1" l="1"/>
  <c r="AK125" i="1"/>
  <c r="AG130" i="1"/>
  <c r="AH130" i="1"/>
  <c r="M130" i="1"/>
  <c r="G133" i="1"/>
  <c r="H132" i="1"/>
  <c r="AC130" i="1"/>
  <c r="AE130" i="1" s="1"/>
  <c r="AD130" i="1"/>
  <c r="AB130" i="1"/>
  <c r="AF130" i="1" s="1"/>
  <c r="AA134" i="1"/>
  <c r="C134" i="1"/>
  <c r="U134" i="1"/>
  <c r="T134" i="1"/>
  <c r="Z134" i="1"/>
  <c r="A135" i="1"/>
  <c r="B134" i="1"/>
  <c r="D134" i="1" s="1"/>
  <c r="S127" i="1"/>
  <c r="X127" i="1" s="1"/>
  <c r="O127" i="1"/>
  <c r="F133" i="1"/>
  <c r="E133" i="1"/>
  <c r="AH131" i="1"/>
  <c r="AG131" i="1"/>
  <c r="M131" i="1"/>
  <c r="AQ124" i="1"/>
  <c r="AT124" i="1"/>
  <c r="AO124" i="1"/>
  <c r="AS124" i="1" s="1"/>
  <c r="O129" i="1"/>
  <c r="R129" i="1"/>
  <c r="S129" i="1" s="1"/>
  <c r="AL125" i="1"/>
  <c r="AR125" i="1"/>
  <c r="AN125" i="1"/>
  <c r="AP125" i="1" s="1"/>
  <c r="O128" i="1"/>
  <c r="R128" i="1"/>
  <c r="S128" i="1" s="1"/>
  <c r="AJ126" i="1"/>
  <c r="AI126" i="1"/>
  <c r="AB131" i="1"/>
  <c r="AF131" i="1" s="1"/>
  <c r="AC131" i="1"/>
  <c r="AE131" i="1" s="1"/>
  <c r="AU124" i="1"/>
  <c r="X128" i="1" l="1"/>
  <c r="Y128" i="1"/>
  <c r="AI127" i="1"/>
  <c r="X129" i="1"/>
  <c r="Y129" i="1"/>
  <c r="A136" i="1"/>
  <c r="T135" i="1"/>
  <c r="Z135" i="1"/>
  <c r="B135" i="1"/>
  <c r="D135" i="1" s="1"/>
  <c r="U135" i="1"/>
  <c r="AA135" i="1"/>
  <c r="C135" i="1"/>
  <c r="E134" i="1"/>
  <c r="F134" i="1"/>
  <c r="H134" i="1" s="1"/>
  <c r="P130" i="1"/>
  <c r="N130" i="1"/>
  <c r="AD131" i="1"/>
  <c r="AL126" i="1"/>
  <c r="AR126" i="1"/>
  <c r="AN126" i="1"/>
  <c r="AP126" i="1" s="1"/>
  <c r="Y127" i="1"/>
  <c r="AM126" i="1"/>
  <c r="AK126" i="1"/>
  <c r="AU126" i="1" s="1"/>
  <c r="V129" i="1"/>
  <c r="W129" i="1"/>
  <c r="P131" i="1"/>
  <c r="N131" i="1"/>
  <c r="AU125" i="1"/>
  <c r="W128" i="1"/>
  <c r="V128" i="1"/>
  <c r="H133" i="1"/>
  <c r="G134" i="1"/>
  <c r="K132" i="1"/>
  <c r="I132" i="1"/>
  <c r="J132" i="1" s="1"/>
  <c r="R130" i="1"/>
  <c r="V130" i="1" s="1"/>
  <c r="AT125" i="1"/>
  <c r="AO125" i="1"/>
  <c r="AS125" i="1" s="1"/>
  <c r="AC132" i="1" l="1"/>
  <c r="AE132" i="1" s="1"/>
  <c r="AD132" i="1"/>
  <c r="AB132" i="1"/>
  <c r="AF132" i="1" s="1"/>
  <c r="AN127" i="1"/>
  <c r="AP127" i="1" s="1"/>
  <c r="AL127" i="1"/>
  <c r="AJ127" i="1"/>
  <c r="AI128" i="1"/>
  <c r="AJ128" i="1" s="1"/>
  <c r="O131" i="1"/>
  <c r="AI129" i="1"/>
  <c r="W130" i="1"/>
  <c r="U136" i="1"/>
  <c r="AA136" i="1"/>
  <c r="C136" i="1"/>
  <c r="T136" i="1"/>
  <c r="Z136" i="1"/>
  <c r="A137" i="1"/>
  <c r="B136" i="1"/>
  <c r="D136" i="1" s="1"/>
  <c r="AT126" i="1"/>
  <c r="AO126" i="1"/>
  <c r="AS126" i="1" s="1"/>
  <c r="I134" i="1"/>
  <c r="J134" i="1" s="1"/>
  <c r="AQ125" i="1"/>
  <c r="AG132" i="1"/>
  <c r="AH132" i="1"/>
  <c r="M132" i="1"/>
  <c r="J133" i="1"/>
  <c r="K133" i="1"/>
  <c r="I133" i="1"/>
  <c r="S130" i="1"/>
  <c r="X130" i="1" s="1"/>
  <c r="O130" i="1"/>
  <c r="F135" i="1"/>
  <c r="E135" i="1"/>
  <c r="G135" i="1"/>
  <c r="R131" i="1"/>
  <c r="AC134" i="1" l="1"/>
  <c r="AE134" i="1" s="1"/>
  <c r="AD134" i="1"/>
  <c r="AB134" i="1"/>
  <c r="AF134" i="1" s="1"/>
  <c r="AK128" i="1"/>
  <c r="AM128" i="1"/>
  <c r="AB133" i="1"/>
  <c r="AF133" i="1" s="1"/>
  <c r="AC133" i="1"/>
  <c r="AE133" i="1" s="1"/>
  <c r="K134" i="1"/>
  <c r="AK127" i="1"/>
  <c r="AU127" i="1" s="1"/>
  <c r="AM127" i="1"/>
  <c r="G136" i="1"/>
  <c r="AL129" i="1"/>
  <c r="AN129" i="1"/>
  <c r="AP129" i="1" s="1"/>
  <c r="V131" i="1"/>
  <c r="W131" i="1"/>
  <c r="H135" i="1"/>
  <c r="Z137" i="1"/>
  <c r="B137" i="1"/>
  <c r="D137" i="1" s="1"/>
  <c r="A138" i="1"/>
  <c r="T137" i="1"/>
  <c r="AA137" i="1"/>
  <c r="C137" i="1"/>
  <c r="U137" i="1"/>
  <c r="AJ129" i="1"/>
  <c r="P132" i="1"/>
  <c r="N132" i="1"/>
  <c r="Y130" i="1"/>
  <c r="AI130" i="1" s="1"/>
  <c r="AH133" i="1"/>
  <c r="AG133" i="1"/>
  <c r="M133" i="1"/>
  <c r="AQ126" i="1"/>
  <c r="E136" i="1"/>
  <c r="F136" i="1"/>
  <c r="H136" i="1" s="1"/>
  <c r="I136" i="1" s="1"/>
  <c r="S131" i="1"/>
  <c r="AR128" i="1"/>
  <c r="AN128" i="1"/>
  <c r="AP128" i="1" s="1"/>
  <c r="AL128" i="1"/>
  <c r="AR127" i="1"/>
  <c r="AN130" i="1" l="1"/>
  <c r="AP130" i="1" s="1"/>
  <c r="AL130" i="1"/>
  <c r="AJ130" i="1"/>
  <c r="O132" i="1"/>
  <c r="AM129" i="1"/>
  <c r="AK129" i="1"/>
  <c r="AU129" i="1" s="1"/>
  <c r="AA138" i="1"/>
  <c r="C138" i="1"/>
  <c r="U138" i="1"/>
  <c r="Z138" i="1"/>
  <c r="A139" i="1"/>
  <c r="B138" i="1"/>
  <c r="D138" i="1" s="1"/>
  <c r="T138" i="1"/>
  <c r="AD133" i="1"/>
  <c r="F137" i="1"/>
  <c r="E137" i="1"/>
  <c r="AQ128" i="1"/>
  <c r="AT128" i="1"/>
  <c r="AO128" i="1"/>
  <c r="AS128" i="1" s="1"/>
  <c r="X131" i="1"/>
  <c r="Y131" i="1"/>
  <c r="G137" i="1"/>
  <c r="P133" i="1"/>
  <c r="N133" i="1"/>
  <c r="J135" i="1"/>
  <c r="I135" i="1"/>
  <c r="K135" i="1" s="1"/>
  <c r="AU128" i="1"/>
  <c r="K136" i="1"/>
  <c r="J136" i="1"/>
  <c r="AI131" i="1"/>
  <c r="AR129" i="1"/>
  <c r="AT127" i="1"/>
  <c r="AQ127" i="1"/>
  <c r="AO127" i="1"/>
  <c r="AS127" i="1" s="1"/>
  <c r="AG134" i="1"/>
  <c r="AH134" i="1"/>
  <c r="M134" i="1"/>
  <c r="R132" i="1"/>
  <c r="S132" i="1" s="1"/>
  <c r="AH135" i="1" l="1"/>
  <c r="AG135" i="1"/>
  <c r="M135" i="1"/>
  <c r="X132" i="1"/>
  <c r="Y132" i="1"/>
  <c r="AN131" i="1"/>
  <c r="AP131" i="1" s="1"/>
  <c r="AL131" i="1"/>
  <c r="E138" i="1"/>
  <c r="F138" i="1"/>
  <c r="AT129" i="1"/>
  <c r="AQ129" i="1"/>
  <c r="AO129" i="1"/>
  <c r="AS129" i="1" s="1"/>
  <c r="AM130" i="1"/>
  <c r="AK130" i="1"/>
  <c r="AU130" i="1" s="1"/>
  <c r="AF135" i="1"/>
  <c r="AB135" i="1"/>
  <c r="AC135" i="1"/>
  <c r="AE135" i="1" s="1"/>
  <c r="P134" i="1"/>
  <c r="N134" i="1"/>
  <c r="AJ131" i="1"/>
  <c r="AC136" i="1"/>
  <c r="AE136" i="1" s="1"/>
  <c r="AB136" i="1"/>
  <c r="AF136" i="1"/>
  <c r="AD136" i="1"/>
  <c r="H137" i="1"/>
  <c r="AR130" i="1"/>
  <c r="AG136" i="1"/>
  <c r="AH136" i="1"/>
  <c r="M136" i="1"/>
  <c r="O133" i="1"/>
  <c r="R133" i="1"/>
  <c r="G138" i="1"/>
  <c r="W132" i="1"/>
  <c r="V132" i="1"/>
  <c r="A140" i="1"/>
  <c r="T139" i="1"/>
  <c r="Z139" i="1"/>
  <c r="B139" i="1"/>
  <c r="D139" i="1" s="1"/>
  <c r="C139" i="1"/>
  <c r="U139" i="1"/>
  <c r="AA139" i="1"/>
  <c r="W133" i="1" l="1"/>
  <c r="V133" i="1"/>
  <c r="P136" i="1"/>
  <c r="N136" i="1"/>
  <c r="AI132" i="1"/>
  <c r="AJ132" i="1" s="1"/>
  <c r="R136" i="1"/>
  <c r="W136" i="1" s="1"/>
  <c r="AD135" i="1"/>
  <c r="AT130" i="1"/>
  <c r="AO130" i="1"/>
  <c r="AS130" i="1" s="1"/>
  <c r="H138" i="1"/>
  <c r="G139" i="1"/>
  <c r="U140" i="1"/>
  <c r="AA140" i="1"/>
  <c r="C140" i="1"/>
  <c r="A141" i="1"/>
  <c r="B140" i="1"/>
  <c r="D140" i="1" s="1"/>
  <c r="T140" i="1"/>
  <c r="Z140" i="1"/>
  <c r="S133" i="1"/>
  <c r="I137" i="1"/>
  <c r="J137" i="1" s="1"/>
  <c r="O134" i="1"/>
  <c r="R134" i="1"/>
  <c r="F139" i="1"/>
  <c r="H139" i="1" s="1"/>
  <c r="E139" i="1"/>
  <c r="AM131" i="1"/>
  <c r="AK131" i="1"/>
  <c r="AU131" i="1" s="1"/>
  <c r="AR131" i="1"/>
  <c r="P135" i="1"/>
  <c r="N135" i="1"/>
  <c r="AB137" i="1" l="1"/>
  <c r="AF137" i="1" s="1"/>
  <c r="AC137" i="1"/>
  <c r="AE137" i="1" s="1"/>
  <c r="AK132" i="1"/>
  <c r="AM132" i="1"/>
  <c r="X133" i="1"/>
  <c r="Y133" i="1"/>
  <c r="E140" i="1"/>
  <c r="F140" i="1"/>
  <c r="W134" i="1"/>
  <c r="V134" i="1"/>
  <c r="V136" i="1"/>
  <c r="K139" i="1"/>
  <c r="O135" i="1"/>
  <c r="K137" i="1"/>
  <c r="G140" i="1"/>
  <c r="I139" i="1"/>
  <c r="J139" i="1" s="1"/>
  <c r="AQ130" i="1"/>
  <c r="AI133" i="1"/>
  <c r="AT131" i="1"/>
  <c r="AQ131" i="1"/>
  <c r="AO131" i="1"/>
  <c r="AS131" i="1" s="1"/>
  <c r="S134" i="1"/>
  <c r="Z141" i="1"/>
  <c r="B141" i="1"/>
  <c r="D141" i="1" s="1"/>
  <c r="A142" i="1"/>
  <c r="T141" i="1"/>
  <c r="U141" i="1"/>
  <c r="AA141" i="1"/>
  <c r="C141" i="1"/>
  <c r="J138" i="1"/>
  <c r="I138" i="1"/>
  <c r="K138" i="1" s="1"/>
  <c r="AN132" i="1"/>
  <c r="AP132" i="1" s="1"/>
  <c r="AL132" i="1"/>
  <c r="AR132" i="1"/>
  <c r="S136" i="1"/>
  <c r="X136" i="1" s="1"/>
  <c r="O136" i="1"/>
  <c r="R135" i="1"/>
  <c r="AB139" i="1" l="1"/>
  <c r="AF139" i="1" s="1"/>
  <c r="AC139" i="1"/>
  <c r="AE139" i="1" s="1"/>
  <c r="AG138" i="1"/>
  <c r="AH138" i="1"/>
  <c r="M138" i="1"/>
  <c r="W135" i="1"/>
  <c r="V135" i="1"/>
  <c r="AL133" i="1"/>
  <c r="AN133" i="1"/>
  <c r="AP133" i="1" s="1"/>
  <c r="S135" i="1"/>
  <c r="AT132" i="1"/>
  <c r="AO132" i="1"/>
  <c r="AS132" i="1" s="1"/>
  <c r="AH139" i="1"/>
  <c r="AG139" i="1"/>
  <c r="M139" i="1"/>
  <c r="AU132" i="1"/>
  <c r="G141" i="1"/>
  <c r="AI136" i="1"/>
  <c r="AC138" i="1"/>
  <c r="AE138" i="1" s="1"/>
  <c r="AB138" i="1"/>
  <c r="AF138" i="1" s="1"/>
  <c r="AA142" i="1"/>
  <c r="C142" i="1"/>
  <c r="U142" i="1"/>
  <c r="T142" i="1"/>
  <c r="Z142" i="1"/>
  <c r="A143" i="1"/>
  <c r="B142" i="1"/>
  <c r="D142" i="1" s="1"/>
  <c r="AH137" i="1"/>
  <c r="AG137" i="1"/>
  <c r="M137" i="1"/>
  <c r="Y136" i="1"/>
  <c r="F141" i="1"/>
  <c r="E141" i="1"/>
  <c r="X134" i="1"/>
  <c r="AI134" i="1" s="1"/>
  <c r="Y134" i="1"/>
  <c r="AJ133" i="1"/>
  <c r="H140" i="1"/>
  <c r="AD137" i="1"/>
  <c r="AL134" i="1" l="1"/>
  <c r="AN134" i="1"/>
  <c r="AP134" i="1" s="1"/>
  <c r="AJ134" i="1"/>
  <c r="AR134" i="1" s="1"/>
  <c r="P139" i="1"/>
  <c r="N139" i="1"/>
  <c r="J140" i="1"/>
  <c r="I140" i="1"/>
  <c r="K140" i="1" s="1"/>
  <c r="AN136" i="1"/>
  <c r="AP136" i="1" s="1"/>
  <c r="AL136" i="1"/>
  <c r="P138" i="1"/>
  <c r="N138" i="1"/>
  <c r="W138" i="1"/>
  <c r="AM133" i="1"/>
  <c r="AK133" i="1"/>
  <c r="AU133" i="1" s="1"/>
  <c r="H141" i="1"/>
  <c r="A144" i="1"/>
  <c r="T143" i="1"/>
  <c r="Z143" i="1"/>
  <c r="B143" i="1"/>
  <c r="D143" i="1" s="1"/>
  <c r="U143" i="1"/>
  <c r="AA143" i="1"/>
  <c r="C143" i="1"/>
  <c r="E142" i="1"/>
  <c r="F142" i="1"/>
  <c r="AD138" i="1"/>
  <c r="AR133" i="1"/>
  <c r="AD139" i="1"/>
  <c r="P137" i="1"/>
  <c r="N137" i="1"/>
  <c r="G142" i="1"/>
  <c r="AQ132" i="1"/>
  <c r="AJ136" i="1"/>
  <c r="X135" i="1"/>
  <c r="Y135" i="1"/>
  <c r="AI135" i="1" s="1"/>
  <c r="R138" i="1"/>
  <c r="V138" i="1" s="1"/>
  <c r="AG140" i="1" l="1"/>
  <c r="AH140" i="1"/>
  <c r="M140" i="1"/>
  <c r="AN135" i="1"/>
  <c r="AP135" i="1" s="1"/>
  <c r="AL135" i="1"/>
  <c r="AJ135" i="1"/>
  <c r="AR135" i="1" s="1"/>
  <c r="K141" i="1"/>
  <c r="I141" i="1"/>
  <c r="J141" i="1" s="1"/>
  <c r="H142" i="1"/>
  <c r="F143" i="1"/>
  <c r="H143" i="1" s="1"/>
  <c r="I143" i="1" s="1"/>
  <c r="E143" i="1"/>
  <c r="G143" i="1"/>
  <c r="S138" i="1"/>
  <c r="X138" i="1" s="1"/>
  <c r="O138" i="1"/>
  <c r="AC140" i="1"/>
  <c r="AE140" i="1" s="1"/>
  <c r="AF140" i="1"/>
  <c r="AB140" i="1"/>
  <c r="AK136" i="1"/>
  <c r="AU136" i="1" s="1"/>
  <c r="AM136" i="1"/>
  <c r="AT133" i="1"/>
  <c r="AO133" i="1"/>
  <c r="AS133" i="1" s="1"/>
  <c r="AR136" i="1"/>
  <c r="O139" i="1"/>
  <c r="O137" i="1"/>
  <c r="U144" i="1"/>
  <c r="AA144" i="1"/>
  <c r="C144" i="1"/>
  <c r="T144" i="1"/>
  <c r="Z144" i="1"/>
  <c r="A145" i="1"/>
  <c r="B144" i="1"/>
  <c r="D144" i="1" s="1"/>
  <c r="R139" i="1"/>
  <c r="AM134" i="1"/>
  <c r="AK134" i="1"/>
  <c r="AU134" i="1" s="1"/>
  <c r="R137" i="1"/>
  <c r="S137" i="1" s="1"/>
  <c r="AB141" i="1" l="1"/>
  <c r="AF141" i="1" s="1"/>
  <c r="AC141" i="1"/>
  <c r="AE141" i="1" s="1"/>
  <c r="X137" i="1"/>
  <c r="Y137" i="1"/>
  <c r="W139" i="1"/>
  <c r="V139" i="1"/>
  <c r="E144" i="1"/>
  <c r="F144" i="1"/>
  <c r="AQ133" i="1"/>
  <c r="I142" i="1"/>
  <c r="K142" i="1" s="1"/>
  <c r="AT136" i="1"/>
  <c r="AO136" i="1"/>
  <c r="AS136" i="1" s="1"/>
  <c r="J143" i="1"/>
  <c r="K143" i="1"/>
  <c r="W137" i="1"/>
  <c r="V137" i="1"/>
  <c r="Y138" i="1"/>
  <c r="AI138" i="1" s="1"/>
  <c r="AT134" i="1"/>
  <c r="AO134" i="1"/>
  <c r="AS134" i="1" s="1"/>
  <c r="Z145" i="1"/>
  <c r="B145" i="1"/>
  <c r="D145" i="1" s="1"/>
  <c r="A146" i="1"/>
  <c r="T145" i="1"/>
  <c r="AA145" i="1"/>
  <c r="C145" i="1"/>
  <c r="U145" i="1"/>
  <c r="S139" i="1"/>
  <c r="AH141" i="1"/>
  <c r="AG141" i="1"/>
  <c r="M141" i="1"/>
  <c r="P140" i="1"/>
  <c r="N140" i="1"/>
  <c r="G144" i="1"/>
  <c r="AD140" i="1"/>
  <c r="AK135" i="1"/>
  <c r="AU135" i="1" s="1"/>
  <c r="AM135" i="1"/>
  <c r="R140" i="1"/>
  <c r="W140" i="1" s="1"/>
  <c r="AG142" i="1" l="1"/>
  <c r="AH142" i="1"/>
  <c r="AN138" i="1"/>
  <c r="AP138" i="1" s="1"/>
  <c r="AL138" i="1"/>
  <c r="AJ138" i="1"/>
  <c r="AT135" i="1"/>
  <c r="AQ135" i="1"/>
  <c r="AO135" i="1"/>
  <c r="AS135" i="1" s="1"/>
  <c r="V140" i="1"/>
  <c r="AA146" i="1"/>
  <c r="C146" i="1"/>
  <c r="U146" i="1"/>
  <c r="Z146" i="1"/>
  <c r="A147" i="1"/>
  <c r="B146" i="1"/>
  <c r="D146" i="1" s="1"/>
  <c r="T146" i="1"/>
  <c r="AQ134" i="1"/>
  <c r="AI137" i="1"/>
  <c r="J142" i="1"/>
  <c r="H144" i="1"/>
  <c r="P141" i="1"/>
  <c r="N141" i="1"/>
  <c r="X139" i="1"/>
  <c r="AI139" i="1" s="1"/>
  <c r="Y139" i="1"/>
  <c r="F145" i="1"/>
  <c r="E145" i="1"/>
  <c r="G145" i="1"/>
  <c r="AH143" i="1"/>
  <c r="AG143" i="1"/>
  <c r="M143" i="1"/>
  <c r="AQ136" i="1"/>
  <c r="S140" i="1"/>
  <c r="X140" i="1" s="1"/>
  <c r="O140" i="1"/>
  <c r="AB143" i="1"/>
  <c r="AF143" i="1" s="1"/>
  <c r="AC143" i="1"/>
  <c r="AE143" i="1" s="1"/>
  <c r="AD141" i="1"/>
  <c r="AN139" i="1" l="1"/>
  <c r="AP139" i="1" s="1"/>
  <c r="AL139" i="1"/>
  <c r="AJ139" i="1"/>
  <c r="H145" i="1"/>
  <c r="AL137" i="1"/>
  <c r="AN137" i="1"/>
  <c r="AP137" i="1" s="1"/>
  <c r="AD143" i="1"/>
  <c r="Y140" i="1"/>
  <c r="AI140" i="1" s="1"/>
  <c r="O141" i="1"/>
  <c r="K144" i="1"/>
  <c r="I144" i="1"/>
  <c r="J144" i="1" s="1"/>
  <c r="G146" i="1"/>
  <c r="AC142" i="1"/>
  <c r="AE142" i="1" s="1"/>
  <c r="AB142" i="1"/>
  <c r="AF142" i="1"/>
  <c r="A148" i="1"/>
  <c r="T147" i="1"/>
  <c r="Z147" i="1"/>
  <c r="B147" i="1"/>
  <c r="D147" i="1" s="1"/>
  <c r="C147" i="1"/>
  <c r="U147" i="1"/>
  <c r="AA147" i="1"/>
  <c r="AM138" i="1"/>
  <c r="AK138" i="1"/>
  <c r="AU138" i="1" s="1"/>
  <c r="M142" i="1"/>
  <c r="P143" i="1"/>
  <c r="N143" i="1"/>
  <c r="AJ137" i="1"/>
  <c r="E146" i="1"/>
  <c r="F146" i="1"/>
  <c r="AR138" i="1"/>
  <c r="R141" i="1"/>
  <c r="AC144" i="1" l="1"/>
  <c r="AE144" i="1" s="1"/>
  <c r="AB144" i="1"/>
  <c r="AF144" i="1" s="1"/>
  <c r="AN140" i="1"/>
  <c r="AP140" i="1" s="1"/>
  <c r="AL140" i="1"/>
  <c r="AJ140" i="1"/>
  <c r="H146" i="1"/>
  <c r="AD142" i="1"/>
  <c r="AG144" i="1"/>
  <c r="AH144" i="1"/>
  <c r="M144" i="1"/>
  <c r="AM139" i="1"/>
  <c r="AK139" i="1"/>
  <c r="AU139" i="1" s="1"/>
  <c r="P142" i="1"/>
  <c r="N142" i="1"/>
  <c r="R142" i="1"/>
  <c r="W142" i="1" s="1"/>
  <c r="U148" i="1"/>
  <c r="A149" i="1"/>
  <c r="T148" i="1"/>
  <c r="AA148" i="1"/>
  <c r="C148" i="1"/>
  <c r="Z148" i="1"/>
  <c r="B148" i="1"/>
  <c r="D148" i="1" s="1"/>
  <c r="I145" i="1"/>
  <c r="J145" i="1" s="1"/>
  <c r="V141" i="1"/>
  <c r="W141" i="1"/>
  <c r="O143" i="1"/>
  <c r="F147" i="1"/>
  <c r="E147" i="1"/>
  <c r="S141" i="1"/>
  <c r="R143" i="1"/>
  <c r="S143" i="1" s="1"/>
  <c r="AM137" i="1"/>
  <c r="AK137" i="1"/>
  <c r="AU137" i="1" s="1"/>
  <c r="AT138" i="1"/>
  <c r="AO138" i="1"/>
  <c r="AS138" i="1" s="1"/>
  <c r="G147" i="1"/>
  <c r="AR137" i="1"/>
  <c r="AR139" i="1"/>
  <c r="AB145" i="1" l="1"/>
  <c r="AF145" i="1" s="1"/>
  <c r="AC145" i="1"/>
  <c r="AE145" i="1" s="1"/>
  <c r="X143" i="1"/>
  <c r="Y143" i="1"/>
  <c r="X141" i="1"/>
  <c r="Y141" i="1"/>
  <c r="P144" i="1"/>
  <c r="N144" i="1"/>
  <c r="AK140" i="1"/>
  <c r="AU140" i="1" s="1"/>
  <c r="AM140" i="1"/>
  <c r="AD144" i="1"/>
  <c r="AQ138" i="1"/>
  <c r="K145" i="1"/>
  <c r="E148" i="1"/>
  <c r="F148" i="1"/>
  <c r="Z149" i="1"/>
  <c r="B149" i="1"/>
  <c r="D149" i="1" s="1"/>
  <c r="U149" i="1"/>
  <c r="A150" i="1"/>
  <c r="T149" i="1"/>
  <c r="AA149" i="1"/>
  <c r="C149" i="1"/>
  <c r="S142" i="1"/>
  <c r="X142" i="1" s="1"/>
  <c r="O142" i="1"/>
  <c r="AR140" i="1"/>
  <c r="AT137" i="1"/>
  <c r="AQ137" i="1"/>
  <c r="AO137" i="1"/>
  <c r="AS137" i="1" s="1"/>
  <c r="H147" i="1"/>
  <c r="AI141" i="1"/>
  <c r="G148" i="1"/>
  <c r="V142" i="1"/>
  <c r="AT139" i="1"/>
  <c r="AO139" i="1"/>
  <c r="AS139" i="1" s="1"/>
  <c r="V143" i="1"/>
  <c r="W143" i="1"/>
  <c r="R144" i="1"/>
  <c r="W144" i="1" s="1"/>
  <c r="K146" i="1"/>
  <c r="I146" i="1"/>
  <c r="J146" i="1" s="1"/>
  <c r="AC146" i="1" l="1"/>
  <c r="AE146" i="1" s="1"/>
  <c r="AB146" i="1"/>
  <c r="AF146" i="1" s="1"/>
  <c r="AG146" i="1"/>
  <c r="AH146" i="1"/>
  <c r="M146" i="1"/>
  <c r="AL141" i="1"/>
  <c r="AN141" i="1"/>
  <c r="AP141" i="1" s="1"/>
  <c r="AH145" i="1"/>
  <c r="AG145" i="1"/>
  <c r="M145" i="1"/>
  <c r="AT140" i="1"/>
  <c r="AO140" i="1"/>
  <c r="AS140" i="1" s="1"/>
  <c r="V144" i="1"/>
  <c r="AI144" i="1" s="1"/>
  <c r="G149" i="1"/>
  <c r="AJ141" i="1"/>
  <c r="I147" i="1"/>
  <c r="J147" i="1" s="1"/>
  <c r="F149" i="1"/>
  <c r="H149" i="1" s="1"/>
  <c r="E149" i="1"/>
  <c r="AA150" i="1"/>
  <c r="C150" i="1"/>
  <c r="Z150" i="1"/>
  <c r="B150" i="1"/>
  <c r="D150" i="1" s="1"/>
  <c r="U150" i="1"/>
  <c r="T150" i="1"/>
  <c r="A151" i="1"/>
  <c r="H148" i="1"/>
  <c r="Y144" i="1"/>
  <c r="S144" i="1"/>
  <c r="X144" i="1" s="1"/>
  <c r="O144" i="1"/>
  <c r="AI143" i="1"/>
  <c r="AQ139" i="1"/>
  <c r="Y142" i="1"/>
  <c r="AI142" i="1" s="1"/>
  <c r="AD145" i="1"/>
  <c r="AL142" i="1" l="1"/>
  <c r="AN142" i="1"/>
  <c r="AP142" i="1" s="1"/>
  <c r="AJ142" i="1"/>
  <c r="AB147" i="1"/>
  <c r="AF147" i="1" s="1"/>
  <c r="AC147" i="1"/>
  <c r="AE147" i="1" s="1"/>
  <c r="AN144" i="1"/>
  <c r="AP144" i="1" s="1"/>
  <c r="AL144" i="1"/>
  <c r="AJ144" i="1"/>
  <c r="AR144" i="1" s="1"/>
  <c r="F150" i="1"/>
  <c r="E150" i="1"/>
  <c r="AM141" i="1"/>
  <c r="AK141" i="1"/>
  <c r="AU141" i="1" s="1"/>
  <c r="AD146" i="1"/>
  <c r="AN143" i="1"/>
  <c r="AP143" i="1" s="1"/>
  <c r="AL143" i="1"/>
  <c r="P145" i="1"/>
  <c r="N145" i="1"/>
  <c r="P146" i="1"/>
  <c r="N146" i="1"/>
  <c r="R146" i="1" s="1"/>
  <c r="K148" i="1"/>
  <c r="J148" i="1"/>
  <c r="I148" i="1"/>
  <c r="K147" i="1"/>
  <c r="I149" i="1"/>
  <c r="J149" i="1" s="1"/>
  <c r="AJ143" i="1"/>
  <c r="A152" i="1"/>
  <c r="T151" i="1"/>
  <c r="AA151" i="1"/>
  <c r="C151" i="1"/>
  <c r="Z151" i="1"/>
  <c r="B151" i="1"/>
  <c r="D151" i="1" s="1"/>
  <c r="U151" i="1"/>
  <c r="G150" i="1"/>
  <c r="AQ140" i="1"/>
  <c r="AR141" i="1"/>
  <c r="AC149" i="1" l="1"/>
  <c r="AE149" i="1" s="1"/>
  <c r="AB149" i="1"/>
  <c r="AF149" i="1" s="1"/>
  <c r="W146" i="1"/>
  <c r="V146" i="1"/>
  <c r="F151" i="1"/>
  <c r="E151" i="1"/>
  <c r="U152" i="1"/>
  <c r="A153" i="1"/>
  <c r="T152" i="1"/>
  <c r="AA152" i="1"/>
  <c r="C152" i="1"/>
  <c r="Z152" i="1"/>
  <c r="B152" i="1"/>
  <c r="D152" i="1" s="1"/>
  <c r="AH147" i="1"/>
  <c r="AG147" i="1"/>
  <c r="M147" i="1"/>
  <c r="AG148" i="1"/>
  <c r="AH148" i="1"/>
  <c r="M148" i="1"/>
  <c r="AT141" i="1"/>
  <c r="AO141" i="1"/>
  <c r="AS141" i="1" s="1"/>
  <c r="H150" i="1"/>
  <c r="AM142" i="1"/>
  <c r="AK142" i="1"/>
  <c r="AU142" i="1" s="1"/>
  <c r="AK143" i="1"/>
  <c r="AU143" i="1" s="1"/>
  <c r="AM143" i="1"/>
  <c r="K149" i="1"/>
  <c r="AD147" i="1"/>
  <c r="G151" i="1"/>
  <c r="AR142" i="1"/>
  <c r="AC148" i="1"/>
  <c r="AE148" i="1" s="1"/>
  <c r="AB148" i="1"/>
  <c r="AF148" i="1" s="1"/>
  <c r="S146" i="1"/>
  <c r="X146" i="1" s="1"/>
  <c r="AI146" i="1" s="1"/>
  <c r="O146" i="1"/>
  <c r="Y146" i="1"/>
  <c r="O145" i="1"/>
  <c r="AR143" i="1"/>
  <c r="AK144" i="1"/>
  <c r="AU144" i="1" s="1"/>
  <c r="AM144" i="1"/>
  <c r="R145" i="1"/>
  <c r="AJ146" i="1" l="1"/>
  <c r="AR146" i="1" s="1"/>
  <c r="AN146" i="1"/>
  <c r="AP146" i="1" s="1"/>
  <c r="AL146" i="1"/>
  <c r="V145" i="1"/>
  <c r="W145" i="1"/>
  <c r="AT144" i="1"/>
  <c r="AO144" i="1"/>
  <c r="AS144" i="1" s="1"/>
  <c r="AQ142" i="1"/>
  <c r="AT142" i="1"/>
  <c r="AO142" i="1"/>
  <c r="AS142" i="1" s="1"/>
  <c r="P147" i="1"/>
  <c r="N147" i="1"/>
  <c r="S145" i="1"/>
  <c r="AD148" i="1"/>
  <c r="AH149" i="1"/>
  <c r="AG149" i="1"/>
  <c r="M149" i="1"/>
  <c r="J150" i="1"/>
  <c r="I150" i="1"/>
  <c r="K150" i="1" s="1"/>
  <c r="E152" i="1"/>
  <c r="F152" i="1"/>
  <c r="H152" i="1" s="1"/>
  <c r="Z153" i="1"/>
  <c r="B153" i="1"/>
  <c r="D153" i="1" s="1"/>
  <c r="U153" i="1"/>
  <c r="A154" i="1"/>
  <c r="T153" i="1"/>
  <c r="AA153" i="1"/>
  <c r="C153" i="1"/>
  <c r="H151" i="1"/>
  <c r="I152" i="1"/>
  <c r="G152" i="1"/>
  <c r="AT143" i="1"/>
  <c r="AO143" i="1"/>
  <c r="AS143" i="1" s="1"/>
  <c r="AQ141" i="1"/>
  <c r="P148" i="1"/>
  <c r="N148" i="1"/>
  <c r="AD149" i="1"/>
  <c r="AH150" i="1" l="1"/>
  <c r="AG150" i="1"/>
  <c r="M150" i="1"/>
  <c r="O148" i="1"/>
  <c r="R148" i="1"/>
  <c r="S148" i="1" s="1"/>
  <c r="AQ143" i="1"/>
  <c r="I151" i="1"/>
  <c r="J151" i="1" s="1"/>
  <c r="G153" i="1"/>
  <c r="O147" i="1"/>
  <c r="R147" i="1"/>
  <c r="K152" i="1"/>
  <c r="J152" i="1"/>
  <c r="AD150" i="1"/>
  <c r="AC150" i="1"/>
  <c r="AE150" i="1" s="1"/>
  <c r="AB150" i="1"/>
  <c r="AF150" i="1" s="1"/>
  <c r="X145" i="1"/>
  <c r="AI145" i="1" s="1"/>
  <c r="Y145" i="1"/>
  <c r="AQ144" i="1"/>
  <c r="AA154" i="1"/>
  <c r="C154" i="1"/>
  <c r="Z154" i="1"/>
  <c r="B154" i="1"/>
  <c r="D154" i="1" s="1"/>
  <c r="U154" i="1"/>
  <c r="A155" i="1"/>
  <c r="T154" i="1"/>
  <c r="F153" i="1"/>
  <c r="E153" i="1"/>
  <c r="P149" i="1"/>
  <c r="N149" i="1"/>
  <c r="AM146" i="1"/>
  <c r="AK146" i="1"/>
  <c r="AU146" i="1" s="1"/>
  <c r="AL145" i="1" l="1"/>
  <c r="AN145" i="1"/>
  <c r="AP145" i="1" s="1"/>
  <c r="AJ145" i="1"/>
  <c r="AB151" i="1"/>
  <c r="AF151" i="1" s="1"/>
  <c r="AD151" i="1"/>
  <c r="AC151" i="1"/>
  <c r="AE151" i="1" s="1"/>
  <c r="X148" i="1"/>
  <c r="Y148" i="1"/>
  <c r="G154" i="1"/>
  <c r="AG152" i="1"/>
  <c r="AH152" i="1"/>
  <c r="M152" i="1"/>
  <c r="K151" i="1"/>
  <c r="AT146" i="1"/>
  <c r="AO146" i="1"/>
  <c r="AS146" i="1" s="1"/>
  <c r="O149" i="1"/>
  <c r="A156" i="1"/>
  <c r="T155" i="1"/>
  <c r="AA155" i="1"/>
  <c r="C155" i="1"/>
  <c r="Z155" i="1"/>
  <c r="B155" i="1"/>
  <c r="D155" i="1" s="1"/>
  <c r="U155" i="1"/>
  <c r="F154" i="1"/>
  <c r="E154" i="1"/>
  <c r="V147" i="1"/>
  <c r="W147" i="1"/>
  <c r="V148" i="1"/>
  <c r="W148" i="1"/>
  <c r="R149" i="1"/>
  <c r="H153" i="1"/>
  <c r="AC152" i="1"/>
  <c r="AE152" i="1" s="1"/>
  <c r="AB152" i="1"/>
  <c r="AF152" i="1" s="1"/>
  <c r="S147" i="1"/>
  <c r="P150" i="1"/>
  <c r="N150" i="1"/>
  <c r="O150" i="1" l="1"/>
  <c r="AI148" i="1"/>
  <c r="AJ148" i="1" s="1"/>
  <c r="G155" i="1"/>
  <c r="AH151" i="1"/>
  <c r="AG151" i="1"/>
  <c r="M151" i="1"/>
  <c r="AM145" i="1"/>
  <c r="AK145" i="1"/>
  <c r="AU145" i="1" s="1"/>
  <c r="AD152" i="1"/>
  <c r="K153" i="1"/>
  <c r="I153" i="1"/>
  <c r="J153" i="1" s="1"/>
  <c r="H154" i="1"/>
  <c r="F155" i="1"/>
  <c r="E155" i="1"/>
  <c r="U156" i="1"/>
  <c r="A157" i="1"/>
  <c r="T156" i="1"/>
  <c r="AA156" i="1"/>
  <c r="C156" i="1"/>
  <c r="Z156" i="1"/>
  <c r="B156" i="1"/>
  <c r="D156" i="1" s="1"/>
  <c r="X147" i="1"/>
  <c r="Y147" i="1"/>
  <c r="AI147" i="1"/>
  <c r="AJ147" i="1" s="1"/>
  <c r="P152" i="1"/>
  <c r="N152" i="1"/>
  <c r="AR145" i="1"/>
  <c r="W149" i="1"/>
  <c r="V149" i="1"/>
  <c r="S149" i="1"/>
  <c r="AQ146" i="1"/>
  <c r="R150" i="1"/>
  <c r="AM147" i="1" l="1"/>
  <c r="AK147" i="1"/>
  <c r="AC153" i="1"/>
  <c r="AE153" i="1" s="1"/>
  <c r="AB153" i="1"/>
  <c r="AF153" i="1" s="1"/>
  <c r="AK148" i="1"/>
  <c r="AU148" i="1" s="1"/>
  <c r="AM148" i="1"/>
  <c r="V150" i="1"/>
  <c r="W150" i="1"/>
  <c r="O152" i="1"/>
  <c r="E156" i="1"/>
  <c r="F156" i="1"/>
  <c r="Z157" i="1"/>
  <c r="B157" i="1"/>
  <c r="D157" i="1" s="1"/>
  <c r="U157" i="1"/>
  <c r="A158" i="1"/>
  <c r="T157" i="1"/>
  <c r="AA157" i="1"/>
  <c r="C157" i="1"/>
  <c r="H155" i="1"/>
  <c r="AR147" i="1"/>
  <c r="AN147" i="1"/>
  <c r="AP147" i="1" s="1"/>
  <c r="AL147" i="1"/>
  <c r="K154" i="1"/>
  <c r="J154" i="1"/>
  <c r="I154" i="1"/>
  <c r="X149" i="1"/>
  <c r="AI149" i="1" s="1"/>
  <c r="Y149" i="1"/>
  <c r="S150" i="1"/>
  <c r="G156" i="1"/>
  <c r="AH153" i="1"/>
  <c r="AG153" i="1"/>
  <c r="M153" i="1"/>
  <c r="AT145" i="1"/>
  <c r="AO145" i="1"/>
  <c r="AS145" i="1" s="1"/>
  <c r="P151" i="1"/>
  <c r="N151" i="1"/>
  <c r="AR148" i="1"/>
  <c r="AN148" i="1"/>
  <c r="AP148" i="1" s="1"/>
  <c r="AL148" i="1"/>
  <c r="R152" i="1"/>
  <c r="S152" i="1" s="1"/>
  <c r="X152" i="1" l="1"/>
  <c r="Y152" i="1"/>
  <c r="AL149" i="1"/>
  <c r="AN149" i="1"/>
  <c r="AP149" i="1" s="1"/>
  <c r="AJ149" i="1"/>
  <c r="AR149" i="1" s="1"/>
  <c r="AC154" i="1"/>
  <c r="AE154" i="1" s="1"/>
  <c r="AF154" i="1"/>
  <c r="AB154" i="1"/>
  <c r="O151" i="1"/>
  <c r="AH154" i="1"/>
  <c r="AG154" i="1"/>
  <c r="M154" i="1"/>
  <c r="G157" i="1"/>
  <c r="R151" i="1"/>
  <c r="S151" i="1" s="1"/>
  <c r="AD153" i="1"/>
  <c r="X150" i="1"/>
  <c r="AI150" i="1" s="1"/>
  <c r="Y150" i="1"/>
  <c r="AU147" i="1"/>
  <c r="P153" i="1"/>
  <c r="N153" i="1"/>
  <c r="V152" i="1"/>
  <c r="W152" i="1"/>
  <c r="R153" i="1"/>
  <c r="W153" i="1" s="1"/>
  <c r="K155" i="1"/>
  <c r="I155" i="1"/>
  <c r="J155" i="1" s="1"/>
  <c r="AQ145" i="1"/>
  <c r="AA158" i="1"/>
  <c r="C158" i="1"/>
  <c r="Z158" i="1"/>
  <c r="B158" i="1"/>
  <c r="D158" i="1" s="1"/>
  <c r="U158" i="1"/>
  <c r="T158" i="1"/>
  <c r="A159" i="1"/>
  <c r="H156" i="1"/>
  <c r="F157" i="1"/>
  <c r="E157" i="1"/>
  <c r="AQ148" i="1"/>
  <c r="AT148" i="1"/>
  <c r="AO148" i="1"/>
  <c r="AS148" i="1" s="1"/>
  <c r="AT147" i="1"/>
  <c r="AO147" i="1"/>
  <c r="AS147" i="1" s="1"/>
  <c r="AL150" i="1" l="1"/>
  <c r="AN150" i="1"/>
  <c r="AP150" i="1" s="1"/>
  <c r="AJ150" i="1"/>
  <c r="X151" i="1"/>
  <c r="Y151" i="1"/>
  <c r="AB155" i="1"/>
  <c r="AF155" i="1" s="1"/>
  <c r="AC155" i="1"/>
  <c r="AE155" i="1" s="1"/>
  <c r="G158" i="1"/>
  <c r="F158" i="1"/>
  <c r="H158" i="1" s="1"/>
  <c r="E158" i="1"/>
  <c r="AI152" i="1"/>
  <c r="V153" i="1"/>
  <c r="AD154" i="1"/>
  <c r="AQ147" i="1"/>
  <c r="A160" i="1"/>
  <c r="T159" i="1"/>
  <c r="AA159" i="1"/>
  <c r="C159" i="1"/>
  <c r="Z159" i="1"/>
  <c r="B159" i="1"/>
  <c r="D159" i="1" s="1"/>
  <c r="U159" i="1"/>
  <c r="H157" i="1"/>
  <c r="I156" i="1"/>
  <c r="K156" i="1" s="1"/>
  <c r="AH155" i="1"/>
  <c r="AG155" i="1"/>
  <c r="M155" i="1"/>
  <c r="P154" i="1"/>
  <c r="N154" i="1"/>
  <c r="AK149" i="1"/>
  <c r="AU149" i="1" s="1"/>
  <c r="AM149" i="1"/>
  <c r="S153" i="1"/>
  <c r="X153" i="1" s="1"/>
  <c r="O153" i="1"/>
  <c r="V151" i="1"/>
  <c r="W151" i="1"/>
  <c r="AG156" i="1" l="1"/>
  <c r="AH156" i="1"/>
  <c r="P155" i="1"/>
  <c r="N155" i="1"/>
  <c r="AM150" i="1"/>
  <c r="AK150" i="1"/>
  <c r="AU150" i="1" s="1"/>
  <c r="I157" i="1"/>
  <c r="J157" i="1" s="1"/>
  <c r="F159" i="1"/>
  <c r="E159" i="1"/>
  <c r="U160" i="1"/>
  <c r="A161" i="1"/>
  <c r="T160" i="1"/>
  <c r="AA160" i="1"/>
  <c r="C160" i="1"/>
  <c r="Z160" i="1"/>
  <c r="B160" i="1"/>
  <c r="D160" i="1" s="1"/>
  <c r="AN152" i="1"/>
  <c r="AP152" i="1" s="1"/>
  <c r="AL152" i="1"/>
  <c r="AD155" i="1"/>
  <c r="J158" i="1"/>
  <c r="O154" i="1"/>
  <c r="J156" i="1"/>
  <c r="AJ152" i="1"/>
  <c r="AR152" i="1" s="1"/>
  <c r="I158" i="1"/>
  <c r="K158" i="1" s="1"/>
  <c r="AR150" i="1"/>
  <c r="AT149" i="1"/>
  <c r="AO149" i="1"/>
  <c r="AS149" i="1" s="1"/>
  <c r="G159" i="1"/>
  <c r="AI151" i="1"/>
  <c r="Y153" i="1"/>
  <c r="AI153" i="1" s="1"/>
  <c r="R155" i="1"/>
  <c r="W155" i="1" s="1"/>
  <c r="R154" i="1"/>
  <c r="S154" i="1" s="1"/>
  <c r="X154" i="1" l="1"/>
  <c r="Y154" i="1"/>
  <c r="AH158" i="1"/>
  <c r="AG158" i="1"/>
  <c r="M158" i="1"/>
  <c r="AL153" i="1"/>
  <c r="AN153" i="1"/>
  <c r="AP153" i="1" s="1"/>
  <c r="AJ153" i="1"/>
  <c r="AC157" i="1"/>
  <c r="AE157" i="1" s="1"/>
  <c r="AF157" i="1"/>
  <c r="AB157" i="1"/>
  <c r="AC156" i="1"/>
  <c r="AE156" i="1" s="1"/>
  <c r="AB156" i="1"/>
  <c r="AF156" i="1" s="1"/>
  <c r="G160" i="1"/>
  <c r="E160" i="1"/>
  <c r="F160" i="1"/>
  <c r="Z161" i="1"/>
  <c r="B161" i="1"/>
  <c r="D161" i="1" s="1"/>
  <c r="U161" i="1"/>
  <c r="A162" i="1"/>
  <c r="T161" i="1"/>
  <c r="AA161" i="1"/>
  <c r="C161" i="1"/>
  <c r="H159" i="1"/>
  <c r="V155" i="1"/>
  <c r="W154" i="1"/>
  <c r="V154" i="1"/>
  <c r="AC158" i="1"/>
  <c r="AE158" i="1" s="1"/>
  <c r="AB158" i="1"/>
  <c r="AF158" i="1" s="1"/>
  <c r="AT150" i="1"/>
  <c r="AO150" i="1"/>
  <c r="AS150" i="1" s="1"/>
  <c r="AR151" i="1"/>
  <c r="AN151" i="1"/>
  <c r="AP151" i="1" s="1"/>
  <c r="AL151" i="1"/>
  <c r="AJ151" i="1"/>
  <c r="K157" i="1"/>
  <c r="S155" i="1"/>
  <c r="X155" i="1" s="1"/>
  <c r="O155" i="1"/>
  <c r="M156" i="1"/>
  <c r="AQ149" i="1"/>
  <c r="AK152" i="1"/>
  <c r="AU152" i="1" s="1"/>
  <c r="AM152" i="1"/>
  <c r="AH157" i="1" l="1"/>
  <c r="AG157" i="1"/>
  <c r="M157" i="1"/>
  <c r="Y155" i="1"/>
  <c r="AI155" i="1" s="1"/>
  <c r="AM151" i="1"/>
  <c r="AK151" i="1"/>
  <c r="AU151" i="1" s="1"/>
  <c r="AA162" i="1"/>
  <c r="C162" i="1"/>
  <c r="Z162" i="1"/>
  <c r="B162" i="1"/>
  <c r="D162" i="1" s="1"/>
  <c r="U162" i="1"/>
  <c r="T162" i="1"/>
  <c r="A163" i="1"/>
  <c r="H160" i="1"/>
  <c r="AD156" i="1"/>
  <c r="AI154" i="1"/>
  <c r="F161" i="1"/>
  <c r="E161" i="1"/>
  <c r="AK153" i="1"/>
  <c r="AU153" i="1" s="1"/>
  <c r="AM153" i="1"/>
  <c r="P158" i="1"/>
  <c r="N158" i="1"/>
  <c r="R158" i="1" s="1"/>
  <c r="P156" i="1"/>
  <c r="N156" i="1"/>
  <c r="AQ152" i="1"/>
  <c r="AT152" i="1"/>
  <c r="AO152" i="1"/>
  <c r="AS152" i="1" s="1"/>
  <c r="AQ150" i="1"/>
  <c r="AD158" i="1"/>
  <c r="I159" i="1"/>
  <c r="K159" i="1" s="1"/>
  <c r="G161" i="1"/>
  <c r="AD157" i="1"/>
  <c r="AR153" i="1"/>
  <c r="AN155" i="1" l="1"/>
  <c r="AP155" i="1" s="1"/>
  <c r="AL155" i="1"/>
  <c r="AJ155" i="1"/>
  <c r="AH159" i="1"/>
  <c r="AG159" i="1"/>
  <c r="V158" i="1"/>
  <c r="W158" i="1"/>
  <c r="AI158" i="1" s="1"/>
  <c r="J159" i="1"/>
  <c r="AL154" i="1"/>
  <c r="AN154" i="1"/>
  <c r="AP154" i="1" s="1"/>
  <c r="F162" i="1"/>
  <c r="E162" i="1"/>
  <c r="AT151" i="1"/>
  <c r="AO151" i="1"/>
  <c r="AS151" i="1" s="1"/>
  <c r="O156" i="1"/>
  <c r="H161" i="1"/>
  <c r="K160" i="1"/>
  <c r="J160" i="1"/>
  <c r="I160" i="1"/>
  <c r="P157" i="1"/>
  <c r="N157" i="1"/>
  <c r="R156" i="1"/>
  <c r="S158" i="1"/>
  <c r="X158" i="1" s="1"/>
  <c r="O158" i="1"/>
  <c r="Y158" i="1"/>
  <c r="AT153" i="1"/>
  <c r="AO153" i="1"/>
  <c r="AS153" i="1" s="1"/>
  <c r="AJ154" i="1"/>
  <c r="A164" i="1"/>
  <c r="T163" i="1"/>
  <c r="AA163" i="1"/>
  <c r="C163" i="1"/>
  <c r="Z163" i="1"/>
  <c r="B163" i="1"/>
  <c r="D163" i="1" s="1"/>
  <c r="U163" i="1"/>
  <c r="G162" i="1"/>
  <c r="R157" i="1"/>
  <c r="W157" i="1" s="1"/>
  <c r="AL158" i="1" l="1"/>
  <c r="AN158" i="1"/>
  <c r="AP158" i="1" s="1"/>
  <c r="AJ158" i="1"/>
  <c r="V156" i="1"/>
  <c r="W156" i="1"/>
  <c r="O157" i="1"/>
  <c r="S157" i="1"/>
  <c r="X157" i="1" s="1"/>
  <c r="AC160" i="1"/>
  <c r="AE160" i="1" s="1"/>
  <c r="AB160" i="1"/>
  <c r="AF160" i="1" s="1"/>
  <c r="AD160" i="1"/>
  <c r="AQ151" i="1"/>
  <c r="AM155" i="1"/>
  <c r="AK155" i="1"/>
  <c r="AU155" i="1" s="1"/>
  <c r="F163" i="1"/>
  <c r="E163" i="1"/>
  <c r="U164" i="1"/>
  <c r="A165" i="1"/>
  <c r="T164" i="1"/>
  <c r="AA164" i="1"/>
  <c r="C164" i="1"/>
  <c r="Z164" i="1"/>
  <c r="B164" i="1"/>
  <c r="D164" i="1" s="1"/>
  <c r="AM154" i="1"/>
  <c r="AK154" i="1"/>
  <c r="AU154" i="1" s="1"/>
  <c r="AG160" i="1"/>
  <c r="AH160" i="1"/>
  <c r="M160" i="1"/>
  <c r="AR154" i="1"/>
  <c r="V157" i="1"/>
  <c r="J161" i="1"/>
  <c r="K161" i="1"/>
  <c r="I161" i="1"/>
  <c r="H162" i="1"/>
  <c r="G163" i="1"/>
  <c r="AQ153" i="1"/>
  <c r="S156" i="1"/>
  <c r="AF159" i="1"/>
  <c r="AB159" i="1"/>
  <c r="AC159" i="1"/>
  <c r="AE159" i="1" s="1"/>
  <c r="M159" i="1"/>
  <c r="AR155" i="1"/>
  <c r="AH161" i="1" l="1"/>
  <c r="AG161" i="1"/>
  <c r="M161" i="1"/>
  <c r="AM158" i="1"/>
  <c r="AK158" i="1"/>
  <c r="AU158" i="1" s="1"/>
  <c r="P159" i="1"/>
  <c r="N159" i="1"/>
  <c r="P160" i="1"/>
  <c r="N160" i="1"/>
  <c r="E164" i="1"/>
  <c r="F164" i="1"/>
  <c r="X156" i="1"/>
  <c r="Y156" i="1"/>
  <c r="AI156" i="1" s="1"/>
  <c r="AC161" i="1"/>
  <c r="AE161" i="1" s="1"/>
  <c r="AB161" i="1"/>
  <c r="AF161" i="1" s="1"/>
  <c r="Z165" i="1"/>
  <c r="B165" i="1"/>
  <c r="D165" i="1" s="1"/>
  <c r="U165" i="1"/>
  <c r="A166" i="1"/>
  <c r="T165" i="1"/>
  <c r="AA165" i="1"/>
  <c r="C165" i="1"/>
  <c r="K162" i="1"/>
  <c r="J162" i="1"/>
  <c r="I162" i="1"/>
  <c r="G164" i="1"/>
  <c r="AR158" i="1"/>
  <c r="H163" i="1"/>
  <c r="AD159" i="1"/>
  <c r="R160" i="1"/>
  <c r="V160" i="1" s="1"/>
  <c r="AT154" i="1"/>
  <c r="AO154" i="1"/>
  <c r="AS154" i="1" s="1"/>
  <c r="AT155" i="1"/>
  <c r="AO155" i="1"/>
  <c r="AS155" i="1" s="1"/>
  <c r="Y157" i="1"/>
  <c r="AI157" i="1" s="1"/>
  <c r="AL157" i="1" l="1"/>
  <c r="AN157" i="1"/>
  <c r="AP157" i="1" s="1"/>
  <c r="AJ157" i="1"/>
  <c r="AN156" i="1"/>
  <c r="AP156" i="1" s="1"/>
  <c r="AL156" i="1"/>
  <c r="AJ156" i="1"/>
  <c r="AC162" i="1"/>
  <c r="AE162" i="1" s="1"/>
  <c r="AB162" i="1"/>
  <c r="AF162" i="1" s="1"/>
  <c r="W160" i="1"/>
  <c r="O159" i="1"/>
  <c r="AH162" i="1"/>
  <c r="AG162" i="1"/>
  <c r="M162" i="1"/>
  <c r="G165" i="1"/>
  <c r="AD161" i="1"/>
  <c r="H164" i="1"/>
  <c r="AT158" i="1"/>
  <c r="AO158" i="1"/>
  <c r="AS158" i="1" s="1"/>
  <c r="F165" i="1"/>
  <c r="E165" i="1"/>
  <c r="P161" i="1"/>
  <c r="N161" i="1"/>
  <c r="K163" i="1"/>
  <c r="I163" i="1"/>
  <c r="J163" i="1" s="1"/>
  <c r="AA166" i="1"/>
  <c r="C166" i="1"/>
  <c r="Z166" i="1"/>
  <c r="B166" i="1"/>
  <c r="D166" i="1" s="1"/>
  <c r="U166" i="1"/>
  <c r="T166" i="1"/>
  <c r="A167" i="1"/>
  <c r="AQ155" i="1"/>
  <c r="AQ154" i="1"/>
  <c r="S160" i="1"/>
  <c r="X160" i="1" s="1"/>
  <c r="O160" i="1"/>
  <c r="R159" i="1"/>
  <c r="R161" i="1"/>
  <c r="W161" i="1" s="1"/>
  <c r="AB163" i="1" l="1"/>
  <c r="AF163" i="1" s="1"/>
  <c r="AC163" i="1"/>
  <c r="AE163" i="1" s="1"/>
  <c r="AH163" i="1"/>
  <c r="AG163" i="1"/>
  <c r="M163" i="1"/>
  <c r="V161" i="1"/>
  <c r="P162" i="1"/>
  <c r="N162" i="1"/>
  <c r="AK156" i="1"/>
  <c r="AU156" i="1" s="1"/>
  <c r="AM156" i="1"/>
  <c r="AK157" i="1"/>
  <c r="AU157" i="1" s="1"/>
  <c r="AM157" i="1"/>
  <c r="V159" i="1"/>
  <c r="W159" i="1"/>
  <c r="R162" i="1"/>
  <c r="W162" i="1" s="1"/>
  <c r="S159" i="1"/>
  <c r="A168" i="1"/>
  <c r="T167" i="1"/>
  <c r="AA167" i="1"/>
  <c r="C167" i="1"/>
  <c r="Z167" i="1"/>
  <c r="B167" i="1"/>
  <c r="D167" i="1" s="1"/>
  <c r="U167" i="1"/>
  <c r="G166" i="1"/>
  <c r="AQ158" i="1"/>
  <c r="AR157" i="1"/>
  <c r="Y160" i="1"/>
  <c r="AI160" i="1" s="1"/>
  <c r="F166" i="1"/>
  <c r="E166" i="1"/>
  <c r="Y161" i="1"/>
  <c r="O161" i="1"/>
  <c r="S161" i="1"/>
  <c r="X161" i="1" s="1"/>
  <c r="AI161" i="1" s="1"/>
  <c r="H165" i="1"/>
  <c r="K164" i="1"/>
  <c r="J164" i="1"/>
  <c r="I164" i="1"/>
  <c r="AD162" i="1"/>
  <c r="AR156" i="1"/>
  <c r="AL161" i="1" l="1"/>
  <c r="AN161" i="1"/>
  <c r="AP161" i="1" s="1"/>
  <c r="AJ161" i="1"/>
  <c r="AN160" i="1"/>
  <c r="AP160" i="1" s="1"/>
  <c r="AL160" i="1"/>
  <c r="AJ160" i="1"/>
  <c r="I165" i="1"/>
  <c r="J165" i="1" s="1"/>
  <c r="G167" i="1"/>
  <c r="V162" i="1"/>
  <c r="AG164" i="1"/>
  <c r="AH164" i="1"/>
  <c r="M164" i="1"/>
  <c r="H166" i="1"/>
  <c r="F167" i="1"/>
  <c r="H167" i="1" s="1"/>
  <c r="E167" i="1"/>
  <c r="U168" i="1"/>
  <c r="A169" i="1"/>
  <c r="T168" i="1"/>
  <c r="AA168" i="1"/>
  <c r="C168" i="1"/>
  <c r="Z168" i="1"/>
  <c r="B168" i="1"/>
  <c r="D168" i="1" s="1"/>
  <c r="AT157" i="1"/>
  <c r="AO157" i="1"/>
  <c r="AS157" i="1" s="1"/>
  <c r="AD163" i="1"/>
  <c r="AC164" i="1"/>
  <c r="AE164" i="1" s="1"/>
  <c r="AF164" i="1"/>
  <c r="AB164" i="1"/>
  <c r="AD164" i="1"/>
  <c r="X159" i="1"/>
  <c r="Y159" i="1"/>
  <c r="S162" i="1"/>
  <c r="X162" i="1" s="1"/>
  <c r="O162" i="1"/>
  <c r="AI159" i="1"/>
  <c r="AT156" i="1"/>
  <c r="AO156" i="1"/>
  <c r="AS156" i="1" s="1"/>
  <c r="P163" i="1"/>
  <c r="N163" i="1"/>
  <c r="AC165" i="1" l="1"/>
  <c r="AE165" i="1" s="1"/>
  <c r="AB165" i="1"/>
  <c r="AF165" i="1" s="1"/>
  <c r="AN159" i="1"/>
  <c r="AP159" i="1" s="1"/>
  <c r="AL159" i="1"/>
  <c r="P164" i="1"/>
  <c r="N164" i="1"/>
  <c r="AK160" i="1"/>
  <c r="AU160" i="1" s="1"/>
  <c r="AM160" i="1"/>
  <c r="AK161" i="1"/>
  <c r="AU161" i="1" s="1"/>
  <c r="AM161" i="1"/>
  <c r="Y162" i="1"/>
  <c r="AI162" i="1" s="1"/>
  <c r="E168" i="1"/>
  <c r="F168" i="1"/>
  <c r="Z169" i="1"/>
  <c r="B169" i="1"/>
  <c r="D169" i="1" s="1"/>
  <c r="U169" i="1"/>
  <c r="A170" i="1"/>
  <c r="T169" i="1"/>
  <c r="AA169" i="1"/>
  <c r="C169" i="1"/>
  <c r="AQ156" i="1"/>
  <c r="AQ157" i="1"/>
  <c r="G168" i="1"/>
  <c r="K166" i="1"/>
  <c r="J166" i="1"/>
  <c r="I166" i="1"/>
  <c r="K165" i="1"/>
  <c r="I167" i="1"/>
  <c r="K167" i="1" s="1"/>
  <c r="AR161" i="1"/>
  <c r="O163" i="1"/>
  <c r="AJ159" i="1"/>
  <c r="R164" i="1"/>
  <c r="W164" i="1" s="1"/>
  <c r="R163" i="1"/>
  <c r="AR160" i="1"/>
  <c r="AH167" i="1" l="1"/>
  <c r="AG167" i="1"/>
  <c r="AL162" i="1"/>
  <c r="AN162" i="1"/>
  <c r="AP162" i="1" s="1"/>
  <c r="AJ162" i="1"/>
  <c r="AR162" i="1" s="1"/>
  <c r="AM159" i="1"/>
  <c r="AK159" i="1"/>
  <c r="AU159" i="1" s="1"/>
  <c r="AD166" i="1"/>
  <c r="AC166" i="1"/>
  <c r="AE166" i="1" s="1"/>
  <c r="AB166" i="1"/>
  <c r="AF166" i="1" s="1"/>
  <c r="V163" i="1"/>
  <c r="W163" i="1"/>
  <c r="AH166" i="1"/>
  <c r="AG166" i="1"/>
  <c r="M166" i="1"/>
  <c r="G169" i="1"/>
  <c r="AT161" i="1"/>
  <c r="AO161" i="1"/>
  <c r="AS161" i="1" s="1"/>
  <c r="V164" i="1"/>
  <c r="J167" i="1"/>
  <c r="M167" i="1" s="1"/>
  <c r="AR159" i="1"/>
  <c r="AH165" i="1"/>
  <c r="AG165" i="1"/>
  <c r="M165" i="1"/>
  <c r="AA170" i="1"/>
  <c r="C170" i="1"/>
  <c r="Z170" i="1"/>
  <c r="B170" i="1"/>
  <c r="D170" i="1" s="1"/>
  <c r="U170" i="1"/>
  <c r="A171" i="1"/>
  <c r="T170" i="1"/>
  <c r="H168" i="1"/>
  <c r="S163" i="1"/>
  <c r="F169" i="1"/>
  <c r="E169" i="1"/>
  <c r="AQ160" i="1"/>
  <c r="AT160" i="1"/>
  <c r="AO160" i="1"/>
  <c r="AS160" i="1" s="1"/>
  <c r="S164" i="1"/>
  <c r="X164" i="1" s="1"/>
  <c r="O164" i="1"/>
  <c r="AD165" i="1"/>
  <c r="P167" i="1" l="1"/>
  <c r="N167" i="1"/>
  <c r="I168" i="1"/>
  <c r="K168" i="1" s="1"/>
  <c r="P166" i="1"/>
  <c r="N166" i="1"/>
  <c r="AQ159" i="1"/>
  <c r="AT159" i="1"/>
  <c r="AO159" i="1"/>
  <c r="AS159" i="1" s="1"/>
  <c r="Y164" i="1"/>
  <c r="AI164" i="1" s="1"/>
  <c r="G170" i="1"/>
  <c r="P165" i="1"/>
  <c r="N165" i="1"/>
  <c r="H169" i="1"/>
  <c r="A172" i="1"/>
  <c r="T171" i="1"/>
  <c r="AA171" i="1"/>
  <c r="C171" i="1"/>
  <c r="Z171" i="1"/>
  <c r="B171" i="1"/>
  <c r="D171" i="1" s="1"/>
  <c r="U171" i="1"/>
  <c r="F170" i="1"/>
  <c r="E170" i="1"/>
  <c r="R165" i="1"/>
  <c r="V165" i="1" s="1"/>
  <c r="AQ161" i="1"/>
  <c r="X163" i="1"/>
  <c r="AI163" i="1" s="1"/>
  <c r="Y163" i="1"/>
  <c r="AB167" i="1"/>
  <c r="AF167" i="1" s="1"/>
  <c r="AC167" i="1"/>
  <c r="AE167" i="1" s="1"/>
  <c r="AM162" i="1"/>
  <c r="AK162" i="1"/>
  <c r="AU162" i="1" s="1"/>
  <c r="AN163" i="1" l="1"/>
  <c r="AP163" i="1" s="1"/>
  <c r="AL163" i="1"/>
  <c r="AJ163" i="1"/>
  <c r="AG168" i="1"/>
  <c r="AH168" i="1"/>
  <c r="AR164" i="1"/>
  <c r="AN164" i="1"/>
  <c r="AP164" i="1" s="1"/>
  <c r="AL164" i="1"/>
  <c r="AJ164" i="1"/>
  <c r="G171" i="1"/>
  <c r="F171" i="1"/>
  <c r="H171" i="1" s="1"/>
  <c r="E171" i="1"/>
  <c r="U172" i="1"/>
  <c r="A173" i="1"/>
  <c r="T172" i="1"/>
  <c r="AA172" i="1"/>
  <c r="C172" i="1"/>
  <c r="Z172" i="1"/>
  <c r="B172" i="1"/>
  <c r="D172" i="1" s="1"/>
  <c r="O166" i="1"/>
  <c r="R166" i="1"/>
  <c r="S166" i="1" s="1"/>
  <c r="J168" i="1"/>
  <c r="O167" i="1"/>
  <c r="AT162" i="1"/>
  <c r="AO162" i="1"/>
  <c r="AS162" i="1" s="1"/>
  <c r="H170" i="1"/>
  <c r="I169" i="1"/>
  <c r="J169" i="1" s="1"/>
  <c r="W165" i="1"/>
  <c r="AD167" i="1"/>
  <c r="S165" i="1"/>
  <c r="X165" i="1" s="1"/>
  <c r="O165" i="1"/>
  <c r="R167" i="1"/>
  <c r="AC169" i="1" l="1"/>
  <c r="AE169" i="1" s="1"/>
  <c r="AB169" i="1"/>
  <c r="AF169" i="1" s="1"/>
  <c r="X166" i="1"/>
  <c r="Y166" i="1"/>
  <c r="Y165" i="1"/>
  <c r="K170" i="1"/>
  <c r="I170" i="1"/>
  <c r="J170" i="1" s="1"/>
  <c r="E172" i="1"/>
  <c r="F172" i="1"/>
  <c r="Z173" i="1"/>
  <c r="B173" i="1"/>
  <c r="D173" i="1" s="1"/>
  <c r="U173" i="1"/>
  <c r="A174" i="1"/>
  <c r="T173" i="1"/>
  <c r="AA173" i="1"/>
  <c r="C173" i="1"/>
  <c r="AM163" i="1"/>
  <c r="AK163" i="1"/>
  <c r="AU163" i="1" s="1"/>
  <c r="V167" i="1"/>
  <c r="W167" i="1"/>
  <c r="K169" i="1"/>
  <c r="S167" i="1"/>
  <c r="I171" i="1"/>
  <c r="K171" i="1" s="1"/>
  <c r="AJ165" i="1"/>
  <c r="AI165" i="1"/>
  <c r="AQ162" i="1"/>
  <c r="AC168" i="1"/>
  <c r="AE168" i="1" s="1"/>
  <c r="AF168" i="1"/>
  <c r="AB168" i="1"/>
  <c r="AD168" i="1"/>
  <c r="V166" i="1"/>
  <c r="W166" i="1"/>
  <c r="G172" i="1"/>
  <c r="AK164" i="1"/>
  <c r="AU164" i="1" s="1"/>
  <c r="AM164" i="1"/>
  <c r="M168" i="1"/>
  <c r="AR163" i="1"/>
  <c r="AH171" i="1" l="1"/>
  <c r="AG171" i="1"/>
  <c r="AD170" i="1"/>
  <c r="AC170" i="1"/>
  <c r="AE170" i="1" s="1"/>
  <c r="AF170" i="1"/>
  <c r="AB170" i="1"/>
  <c r="AK165" i="1"/>
  <c r="AM165" i="1"/>
  <c r="AA174" i="1"/>
  <c r="C174" i="1"/>
  <c r="A175" i="1"/>
  <c r="Z174" i="1"/>
  <c r="B174" i="1"/>
  <c r="D174" i="1" s="1"/>
  <c r="U174" i="1"/>
  <c r="T174" i="1"/>
  <c r="H172" i="1"/>
  <c r="AH170" i="1"/>
  <c r="AG170" i="1"/>
  <c r="M170" i="1"/>
  <c r="AT164" i="1"/>
  <c r="AO164" i="1"/>
  <c r="AS164" i="1" s="1"/>
  <c r="AH169" i="1"/>
  <c r="AG169" i="1"/>
  <c r="M169" i="1"/>
  <c r="AT163" i="1"/>
  <c r="AO163" i="1"/>
  <c r="AS163" i="1" s="1"/>
  <c r="F173" i="1"/>
  <c r="E173" i="1"/>
  <c r="AI166" i="1"/>
  <c r="AJ166" i="1"/>
  <c r="X167" i="1"/>
  <c r="AI167" i="1" s="1"/>
  <c r="Y167" i="1"/>
  <c r="J171" i="1"/>
  <c r="P168" i="1"/>
  <c r="N168" i="1"/>
  <c r="AL165" i="1"/>
  <c r="AR165" i="1"/>
  <c r="AN165" i="1"/>
  <c r="AP165" i="1" s="1"/>
  <c r="G173" i="1"/>
  <c r="AD169" i="1"/>
  <c r="AM166" i="1" l="1"/>
  <c r="AK166" i="1"/>
  <c r="AU166" i="1" s="1"/>
  <c r="J172" i="1"/>
  <c r="I172" i="1"/>
  <c r="K172" i="1" s="1"/>
  <c r="O168" i="1"/>
  <c r="AL166" i="1"/>
  <c r="AR166" i="1"/>
  <c r="AN166" i="1"/>
  <c r="AP166" i="1" s="1"/>
  <c r="AA175" i="1"/>
  <c r="C175" i="1"/>
  <c r="A176" i="1"/>
  <c r="T175" i="1"/>
  <c r="B175" i="1"/>
  <c r="D175" i="1" s="1"/>
  <c r="U175" i="1"/>
  <c r="Z175" i="1"/>
  <c r="AT165" i="1"/>
  <c r="AQ165" i="1"/>
  <c r="AO165" i="1"/>
  <c r="AS165" i="1" s="1"/>
  <c r="AF171" i="1"/>
  <c r="AB171" i="1"/>
  <c r="AD171" i="1"/>
  <c r="AC171" i="1"/>
  <c r="AE171" i="1" s="1"/>
  <c r="AR167" i="1"/>
  <c r="AN167" i="1"/>
  <c r="AP167" i="1" s="1"/>
  <c r="AL167" i="1"/>
  <c r="AJ167" i="1"/>
  <c r="AQ163" i="1"/>
  <c r="AQ164" i="1"/>
  <c r="F174" i="1"/>
  <c r="E174" i="1"/>
  <c r="AU165" i="1"/>
  <c r="G174" i="1"/>
  <c r="M171" i="1"/>
  <c r="R168" i="1"/>
  <c r="S168" i="1" s="1"/>
  <c r="H173" i="1"/>
  <c r="P169" i="1"/>
  <c r="N169" i="1"/>
  <c r="P170" i="1"/>
  <c r="N170" i="1"/>
  <c r="AG172" i="1" l="1"/>
  <c r="AH172" i="1"/>
  <c r="M172" i="1"/>
  <c r="X168" i="1"/>
  <c r="Y168" i="1"/>
  <c r="A177" i="1"/>
  <c r="T176" i="1"/>
  <c r="AA176" i="1"/>
  <c r="C176" i="1"/>
  <c r="Z176" i="1"/>
  <c r="B176" i="1"/>
  <c r="D176" i="1" s="1"/>
  <c r="U176" i="1"/>
  <c r="AC172" i="1"/>
  <c r="AE172" i="1" s="1"/>
  <c r="AB172" i="1"/>
  <c r="AF172" i="1" s="1"/>
  <c r="S170" i="1"/>
  <c r="X170" i="1" s="1"/>
  <c r="O170" i="1"/>
  <c r="R170" i="1"/>
  <c r="J173" i="1"/>
  <c r="I173" i="1"/>
  <c r="K173" i="1" s="1"/>
  <c r="AM167" i="1"/>
  <c r="AK167" i="1"/>
  <c r="AU167" i="1" s="1"/>
  <c r="F175" i="1"/>
  <c r="E175" i="1"/>
  <c r="H174" i="1"/>
  <c r="G175" i="1"/>
  <c r="P171" i="1"/>
  <c r="V171" i="1"/>
  <c r="W171" i="1"/>
  <c r="N171" i="1"/>
  <c r="R171" i="1"/>
  <c r="S169" i="1"/>
  <c r="X169" i="1" s="1"/>
  <c r="O169" i="1"/>
  <c r="R169" i="1"/>
  <c r="V168" i="1"/>
  <c r="W168" i="1"/>
  <c r="AQ166" i="1"/>
  <c r="AT166" i="1"/>
  <c r="AO166" i="1"/>
  <c r="AS166" i="1" s="1"/>
  <c r="AH173" i="1" l="1"/>
  <c r="AG173" i="1"/>
  <c r="M173" i="1"/>
  <c r="AI168" i="1"/>
  <c r="AJ168" i="1"/>
  <c r="Y169" i="1"/>
  <c r="AC173" i="1"/>
  <c r="AE173" i="1" s="1"/>
  <c r="AF173" i="1"/>
  <c r="AB173" i="1"/>
  <c r="F176" i="1"/>
  <c r="E176" i="1"/>
  <c r="U177" i="1"/>
  <c r="A178" i="1"/>
  <c r="T177" i="1"/>
  <c r="AA177" i="1"/>
  <c r="C177" i="1"/>
  <c r="Z177" i="1"/>
  <c r="B177" i="1"/>
  <c r="D177" i="1" s="1"/>
  <c r="W169" i="1"/>
  <c r="V169" i="1"/>
  <c r="I174" i="1"/>
  <c r="J174" i="1" s="1"/>
  <c r="AT167" i="1"/>
  <c r="AO167" i="1"/>
  <c r="AS167" i="1" s="1"/>
  <c r="W170" i="1"/>
  <c r="V170" i="1"/>
  <c r="AD172" i="1"/>
  <c r="S171" i="1"/>
  <c r="X171" i="1" s="1"/>
  <c r="O171" i="1"/>
  <c r="Y170" i="1"/>
  <c r="H175" i="1"/>
  <c r="G176" i="1"/>
  <c r="P172" i="1"/>
  <c r="N172" i="1"/>
  <c r="AC174" i="1" l="1"/>
  <c r="AE174" i="1" s="1"/>
  <c r="AB174" i="1"/>
  <c r="AF174" i="1" s="1"/>
  <c r="AI169" i="1"/>
  <c r="AK168" i="1"/>
  <c r="AU168" i="1" s="1"/>
  <c r="AM168" i="1"/>
  <c r="G177" i="1"/>
  <c r="AR168" i="1"/>
  <c r="AN168" i="1"/>
  <c r="AP168" i="1" s="1"/>
  <c r="AL168" i="1"/>
  <c r="K175" i="1"/>
  <c r="J175" i="1"/>
  <c r="I175" i="1"/>
  <c r="K174" i="1"/>
  <c r="E177" i="1"/>
  <c r="F177" i="1"/>
  <c r="Z178" i="1"/>
  <c r="B178" i="1"/>
  <c r="D178" i="1" s="1"/>
  <c r="U178" i="1"/>
  <c r="A179" i="1"/>
  <c r="T178" i="1"/>
  <c r="AA178" i="1"/>
  <c r="C178" i="1"/>
  <c r="H176" i="1"/>
  <c r="AD173" i="1"/>
  <c r="P173" i="1"/>
  <c r="N173" i="1"/>
  <c r="AI170" i="1"/>
  <c r="O172" i="1"/>
  <c r="R172" i="1"/>
  <c r="Y171" i="1"/>
  <c r="AI171" i="1" s="1"/>
  <c r="AQ167" i="1"/>
  <c r="R173" i="1"/>
  <c r="V173" i="1" s="1"/>
  <c r="AN171" i="1" l="1"/>
  <c r="AP171" i="1" s="1"/>
  <c r="AL171" i="1"/>
  <c r="AJ171" i="1"/>
  <c r="AH174" i="1"/>
  <c r="AG174" i="1"/>
  <c r="M174" i="1"/>
  <c r="AG175" i="1"/>
  <c r="AH175" i="1"/>
  <c r="M175" i="1"/>
  <c r="AL169" i="1"/>
  <c r="AN169" i="1"/>
  <c r="AP169" i="1" s="1"/>
  <c r="AL170" i="1"/>
  <c r="AN170" i="1"/>
  <c r="AP170" i="1" s="1"/>
  <c r="Y173" i="1"/>
  <c r="O173" i="1"/>
  <c r="S173" i="1"/>
  <c r="X173" i="1" s="1"/>
  <c r="I176" i="1"/>
  <c r="K176" i="1" s="1"/>
  <c r="G178" i="1"/>
  <c r="AJ169" i="1"/>
  <c r="AD174" i="1"/>
  <c r="W172" i="1"/>
  <c r="V172" i="1"/>
  <c r="AF175" i="1"/>
  <c r="AB175" i="1"/>
  <c r="AC175" i="1"/>
  <c r="AE175" i="1" s="1"/>
  <c r="W173" i="1"/>
  <c r="AI173" i="1" s="1"/>
  <c r="S172" i="1"/>
  <c r="AJ170" i="1"/>
  <c r="F178" i="1"/>
  <c r="E178" i="1"/>
  <c r="AA179" i="1"/>
  <c r="C179" i="1"/>
  <c r="Z179" i="1"/>
  <c r="B179" i="1"/>
  <c r="D179" i="1" s="1"/>
  <c r="U179" i="1"/>
  <c r="A180" i="1"/>
  <c r="T179" i="1"/>
  <c r="H177" i="1"/>
  <c r="AT168" i="1"/>
  <c r="AO168" i="1"/>
  <c r="AS168" i="1" s="1"/>
  <c r="AH176" i="1" l="1"/>
  <c r="AG176" i="1"/>
  <c r="AK169" i="1"/>
  <c r="AU169" i="1" s="1"/>
  <c r="AM169" i="1"/>
  <c r="AM171" i="1"/>
  <c r="AK171" i="1"/>
  <c r="AU171" i="1" s="1"/>
  <c r="AL173" i="1"/>
  <c r="AN173" i="1"/>
  <c r="AP173" i="1" s="1"/>
  <c r="F179" i="1"/>
  <c r="E179" i="1"/>
  <c r="P175" i="1"/>
  <c r="N175" i="1"/>
  <c r="P174" i="1"/>
  <c r="N174" i="1"/>
  <c r="A181" i="1"/>
  <c r="T180" i="1"/>
  <c r="AA180" i="1"/>
  <c r="C180" i="1"/>
  <c r="Z180" i="1"/>
  <c r="B180" i="1"/>
  <c r="D180" i="1" s="1"/>
  <c r="U180" i="1"/>
  <c r="H178" i="1"/>
  <c r="J176" i="1"/>
  <c r="AQ168" i="1"/>
  <c r="AM170" i="1"/>
  <c r="AK170" i="1"/>
  <c r="AU170" i="1" s="1"/>
  <c r="AD175" i="1"/>
  <c r="AR169" i="1"/>
  <c r="R174" i="1"/>
  <c r="W174" i="1" s="1"/>
  <c r="G179" i="1"/>
  <c r="I177" i="1"/>
  <c r="J177" i="1" s="1"/>
  <c r="X172" i="1"/>
  <c r="Y172" i="1"/>
  <c r="AI172" i="1" s="1"/>
  <c r="AR170" i="1"/>
  <c r="AJ173" i="1"/>
  <c r="AR173" i="1" s="1"/>
  <c r="AR171" i="1"/>
  <c r="AN172" i="1" l="1"/>
  <c r="AP172" i="1" s="1"/>
  <c r="AL172" i="1"/>
  <c r="AJ172" i="1"/>
  <c r="AC177" i="1"/>
  <c r="AE177" i="1" s="1"/>
  <c r="AB177" i="1"/>
  <c r="AF177" i="1" s="1"/>
  <c r="AD177" i="1"/>
  <c r="K177" i="1"/>
  <c r="AQ170" i="1"/>
  <c r="AT170" i="1"/>
  <c r="AO170" i="1"/>
  <c r="AS170" i="1" s="1"/>
  <c r="AT169" i="1"/>
  <c r="AQ169" i="1"/>
  <c r="AO169" i="1"/>
  <c r="AS169" i="1" s="1"/>
  <c r="S174" i="1"/>
  <c r="X174" i="1" s="1"/>
  <c r="O174" i="1"/>
  <c r="O175" i="1"/>
  <c r="R175" i="1"/>
  <c r="S175" i="1" s="1"/>
  <c r="AK173" i="1"/>
  <c r="AU173" i="1" s="1"/>
  <c r="AM173" i="1"/>
  <c r="G180" i="1"/>
  <c r="V174" i="1"/>
  <c r="H179" i="1"/>
  <c r="AB176" i="1"/>
  <c r="AF176" i="1" s="1"/>
  <c r="AD176" i="1"/>
  <c r="AC176" i="1"/>
  <c r="AE176" i="1" s="1"/>
  <c r="I178" i="1"/>
  <c r="J178" i="1" s="1"/>
  <c r="F180" i="1"/>
  <c r="E180" i="1"/>
  <c r="U181" i="1"/>
  <c r="A182" i="1"/>
  <c r="T181" i="1"/>
  <c r="AA181" i="1"/>
  <c r="C181" i="1"/>
  <c r="Z181" i="1"/>
  <c r="B181" i="1"/>
  <c r="D181" i="1" s="1"/>
  <c r="AQ171" i="1"/>
  <c r="AT171" i="1"/>
  <c r="AO171" i="1"/>
  <c r="AS171" i="1" s="1"/>
  <c r="M176" i="1"/>
  <c r="AC178" i="1" l="1"/>
  <c r="AE178" i="1" s="1"/>
  <c r="AB178" i="1"/>
  <c r="AF178" i="1" s="1"/>
  <c r="X175" i="1"/>
  <c r="Y175" i="1"/>
  <c r="K178" i="1"/>
  <c r="AK172" i="1"/>
  <c r="AU172" i="1" s="1"/>
  <c r="AM172" i="1"/>
  <c r="G181" i="1"/>
  <c r="AT173" i="1"/>
  <c r="AO173" i="1"/>
  <c r="AS173" i="1" s="1"/>
  <c r="AG177" i="1"/>
  <c r="AH177" i="1"/>
  <c r="M177" i="1"/>
  <c r="P176" i="1"/>
  <c r="N176" i="1"/>
  <c r="R176" i="1" s="1"/>
  <c r="E181" i="1"/>
  <c r="F181" i="1"/>
  <c r="H181" i="1" s="1"/>
  <c r="Z182" i="1"/>
  <c r="B182" i="1"/>
  <c r="D182" i="1" s="1"/>
  <c r="U182" i="1"/>
  <c r="A183" i="1"/>
  <c r="T182" i="1"/>
  <c r="AA182" i="1"/>
  <c r="C182" i="1"/>
  <c r="H180" i="1"/>
  <c r="I179" i="1"/>
  <c r="K179" i="1" s="1"/>
  <c r="W175" i="1"/>
  <c r="V175" i="1"/>
  <c r="Y174" i="1"/>
  <c r="AI174" i="1" s="1"/>
  <c r="AR172" i="1"/>
  <c r="AH179" i="1" l="1"/>
  <c r="AG179" i="1"/>
  <c r="V176" i="1"/>
  <c r="W176" i="1"/>
  <c r="AL174" i="1"/>
  <c r="AN174" i="1"/>
  <c r="AP174" i="1" s="1"/>
  <c r="AJ174" i="1"/>
  <c r="I180" i="1"/>
  <c r="K180" i="1" s="1"/>
  <c r="G182" i="1"/>
  <c r="J179" i="1"/>
  <c r="AA183" i="1"/>
  <c r="C183" i="1"/>
  <c r="Z183" i="1"/>
  <c r="B183" i="1"/>
  <c r="D183" i="1" s="1"/>
  <c r="U183" i="1"/>
  <c r="A184" i="1"/>
  <c r="T183" i="1"/>
  <c r="S176" i="1"/>
  <c r="X176" i="1" s="1"/>
  <c r="O176" i="1"/>
  <c r="P177" i="1"/>
  <c r="N177" i="1"/>
  <c r="R177" i="1" s="1"/>
  <c r="I181" i="1"/>
  <c r="K181" i="1" s="1"/>
  <c r="AD178" i="1"/>
  <c r="F182" i="1"/>
  <c r="E182" i="1"/>
  <c r="AI175" i="1"/>
  <c r="AJ175" i="1"/>
  <c r="AQ173" i="1"/>
  <c r="AQ172" i="1"/>
  <c r="AT172" i="1"/>
  <c r="AO172" i="1"/>
  <c r="AS172" i="1" s="1"/>
  <c r="AH178" i="1"/>
  <c r="AG178" i="1"/>
  <c r="M178" i="1"/>
  <c r="AH180" i="1" l="1"/>
  <c r="AG180" i="1"/>
  <c r="AG181" i="1"/>
  <c r="AH181" i="1"/>
  <c r="W177" i="1"/>
  <c r="V177" i="1"/>
  <c r="P178" i="1"/>
  <c r="N178" i="1"/>
  <c r="H182" i="1"/>
  <c r="G183" i="1"/>
  <c r="AD179" i="1"/>
  <c r="AC179" i="1"/>
  <c r="AE179" i="1" s="1"/>
  <c r="AB179" i="1"/>
  <c r="AF179" i="1" s="1"/>
  <c r="AM175" i="1"/>
  <c r="AK175" i="1"/>
  <c r="A185" i="1"/>
  <c r="T184" i="1"/>
  <c r="AA184" i="1"/>
  <c r="C184" i="1"/>
  <c r="Z184" i="1"/>
  <c r="B184" i="1"/>
  <c r="D184" i="1" s="1"/>
  <c r="U184" i="1"/>
  <c r="F183" i="1"/>
  <c r="E183" i="1"/>
  <c r="AM174" i="1"/>
  <c r="AK174" i="1"/>
  <c r="AU174" i="1" s="1"/>
  <c r="AR175" i="1"/>
  <c r="AN175" i="1"/>
  <c r="AP175" i="1" s="1"/>
  <c r="AL175" i="1"/>
  <c r="J181" i="1"/>
  <c r="J180" i="1"/>
  <c r="AR174" i="1"/>
  <c r="S177" i="1"/>
  <c r="X177" i="1" s="1"/>
  <c r="O177" i="1"/>
  <c r="Y176" i="1"/>
  <c r="AI176" i="1" s="1"/>
  <c r="M179" i="1"/>
  <c r="AN176" i="1" l="1"/>
  <c r="AP176" i="1" s="1"/>
  <c r="AL176" i="1"/>
  <c r="AJ176" i="1"/>
  <c r="G184" i="1"/>
  <c r="AB180" i="1"/>
  <c r="AF180" i="1" s="1"/>
  <c r="AC180" i="1"/>
  <c r="AE180" i="1" s="1"/>
  <c r="AT174" i="1"/>
  <c r="AQ174" i="1"/>
  <c r="AO174" i="1"/>
  <c r="AS174" i="1" s="1"/>
  <c r="AU175" i="1"/>
  <c r="P179" i="1"/>
  <c r="N179" i="1"/>
  <c r="R179" i="1" s="1"/>
  <c r="Y177" i="1"/>
  <c r="AI177" i="1" s="1"/>
  <c r="AT175" i="1"/>
  <c r="AO175" i="1"/>
  <c r="AS175" i="1" s="1"/>
  <c r="I182" i="1"/>
  <c r="J182" i="1" s="1"/>
  <c r="O178" i="1"/>
  <c r="AC181" i="1"/>
  <c r="AE181" i="1" s="1"/>
  <c r="AB181" i="1"/>
  <c r="AF181" i="1" s="1"/>
  <c r="H183" i="1"/>
  <c r="F184" i="1"/>
  <c r="E184" i="1"/>
  <c r="U185" i="1"/>
  <c r="A186" i="1"/>
  <c r="T185" i="1"/>
  <c r="AA185" i="1"/>
  <c r="C185" i="1"/>
  <c r="Z185" i="1"/>
  <c r="B185" i="1"/>
  <c r="D185" i="1" s="1"/>
  <c r="R178" i="1"/>
  <c r="M181" i="1"/>
  <c r="M180" i="1"/>
  <c r="W179" i="1" l="1"/>
  <c r="V179" i="1"/>
  <c r="AC182" i="1"/>
  <c r="AE182" i="1" s="1"/>
  <c r="AB182" i="1"/>
  <c r="AF182" i="1" s="1"/>
  <c r="AN177" i="1"/>
  <c r="AP177" i="1" s="1"/>
  <c r="AL177" i="1"/>
  <c r="AJ177" i="1"/>
  <c r="AR177" i="1" s="1"/>
  <c r="J183" i="1"/>
  <c r="I183" i="1"/>
  <c r="K183" i="1" s="1"/>
  <c r="AM176" i="1"/>
  <c r="AK176" i="1"/>
  <c r="AU176" i="1" s="1"/>
  <c r="W178" i="1"/>
  <c r="V178" i="1"/>
  <c r="AD181" i="1"/>
  <c r="K182" i="1"/>
  <c r="G185" i="1"/>
  <c r="S178" i="1"/>
  <c r="AQ175" i="1"/>
  <c r="S179" i="1"/>
  <c r="X179" i="1" s="1"/>
  <c r="O179" i="1"/>
  <c r="P181" i="1"/>
  <c r="N181" i="1"/>
  <c r="R181" i="1" s="1"/>
  <c r="P180" i="1"/>
  <c r="N180" i="1"/>
  <c r="R180" i="1" s="1"/>
  <c r="E185" i="1"/>
  <c r="F185" i="1"/>
  <c r="H185" i="1" s="1"/>
  <c r="Z186" i="1"/>
  <c r="B186" i="1"/>
  <c r="D186" i="1" s="1"/>
  <c r="U186" i="1"/>
  <c r="A187" i="1"/>
  <c r="T186" i="1"/>
  <c r="AA186" i="1"/>
  <c r="C186" i="1"/>
  <c r="H184" i="1"/>
  <c r="AD180" i="1"/>
  <c r="AR176" i="1"/>
  <c r="V180" i="1" l="1"/>
  <c r="W180" i="1"/>
  <c r="W181" i="1"/>
  <c r="V181" i="1"/>
  <c r="AH183" i="1"/>
  <c r="AG183" i="1"/>
  <c r="M183" i="1"/>
  <c r="F186" i="1"/>
  <c r="E186" i="1"/>
  <c r="AA187" i="1"/>
  <c r="C187" i="1"/>
  <c r="Z187" i="1"/>
  <c r="B187" i="1"/>
  <c r="D187" i="1" s="1"/>
  <c r="U187" i="1"/>
  <c r="A188" i="1"/>
  <c r="T187" i="1"/>
  <c r="AH182" i="1"/>
  <c r="AG182" i="1"/>
  <c r="M182" i="1"/>
  <c r="AD183" i="1"/>
  <c r="AC183" i="1"/>
  <c r="AE183" i="1" s="1"/>
  <c r="AB183" i="1"/>
  <c r="AF183" i="1" s="1"/>
  <c r="G186" i="1"/>
  <c r="Y179" i="1"/>
  <c r="X178" i="1"/>
  <c r="AI178" i="1" s="1"/>
  <c r="Y178" i="1"/>
  <c r="AD182" i="1"/>
  <c r="S181" i="1"/>
  <c r="X181" i="1" s="1"/>
  <c r="O181" i="1"/>
  <c r="AT176" i="1"/>
  <c r="AO176" i="1"/>
  <c r="AS176" i="1" s="1"/>
  <c r="AK177" i="1"/>
  <c r="AU177" i="1" s="1"/>
  <c r="AM177" i="1"/>
  <c r="J184" i="1"/>
  <c r="I184" i="1"/>
  <c r="K184" i="1" s="1"/>
  <c r="S180" i="1"/>
  <c r="X180" i="1" s="1"/>
  <c r="AI180" i="1" s="1"/>
  <c r="O180" i="1"/>
  <c r="Y180" i="1"/>
  <c r="I185" i="1"/>
  <c r="J185" i="1" s="1"/>
  <c r="AI179" i="1"/>
  <c r="AN180" i="1" l="1"/>
  <c r="AP180" i="1" s="1"/>
  <c r="AL180" i="1"/>
  <c r="AJ180" i="1"/>
  <c r="AC185" i="1"/>
  <c r="AE185" i="1" s="1"/>
  <c r="AB185" i="1"/>
  <c r="AF185" i="1" s="1"/>
  <c r="AH184" i="1"/>
  <c r="AG184" i="1"/>
  <c r="M184" i="1"/>
  <c r="AL178" i="1"/>
  <c r="AN178" i="1"/>
  <c r="AP178" i="1" s="1"/>
  <c r="AJ178" i="1"/>
  <c r="AL179" i="1"/>
  <c r="AN179" i="1"/>
  <c r="AP179" i="1" s="1"/>
  <c r="AQ177" i="1"/>
  <c r="AT177" i="1"/>
  <c r="AO177" i="1"/>
  <c r="AS177" i="1" s="1"/>
  <c r="AQ176" i="1"/>
  <c r="K185" i="1"/>
  <c r="P182" i="1"/>
  <c r="N182" i="1"/>
  <c r="G187" i="1"/>
  <c r="AB184" i="1"/>
  <c r="AF184" i="1" s="1"/>
  <c r="AC184" i="1"/>
  <c r="AE184" i="1" s="1"/>
  <c r="AJ179" i="1"/>
  <c r="Y181" i="1"/>
  <c r="AI181" i="1" s="1"/>
  <c r="A189" i="1"/>
  <c r="T188" i="1"/>
  <c r="AA188" i="1"/>
  <c r="C188" i="1"/>
  <c r="Z188" i="1"/>
  <c r="B188" i="1"/>
  <c r="D188" i="1" s="1"/>
  <c r="U188" i="1"/>
  <c r="F187" i="1"/>
  <c r="E187" i="1"/>
  <c r="H186" i="1"/>
  <c r="P183" i="1"/>
  <c r="N183" i="1"/>
  <c r="R183" i="1" s="1"/>
  <c r="V183" i="1" l="1"/>
  <c r="W183" i="1"/>
  <c r="AN181" i="1"/>
  <c r="AP181" i="1" s="1"/>
  <c r="AL181" i="1"/>
  <c r="AJ181" i="1"/>
  <c r="AR181" i="1" s="1"/>
  <c r="I186" i="1"/>
  <c r="J186" i="1" s="1"/>
  <c r="O182" i="1"/>
  <c r="R182" i="1"/>
  <c r="S182" i="1" s="1"/>
  <c r="AM180" i="1"/>
  <c r="AK180" i="1"/>
  <c r="AU180" i="1" s="1"/>
  <c r="AM179" i="1"/>
  <c r="AK179" i="1"/>
  <c r="AU179" i="1" s="1"/>
  <c r="AG185" i="1"/>
  <c r="AH185" i="1"/>
  <c r="M185" i="1"/>
  <c r="AK178" i="1"/>
  <c r="AU178" i="1" s="1"/>
  <c r="AM178" i="1"/>
  <c r="G188" i="1"/>
  <c r="P184" i="1"/>
  <c r="N184" i="1"/>
  <c r="S183" i="1"/>
  <c r="X183" i="1" s="1"/>
  <c r="O183" i="1"/>
  <c r="H187" i="1"/>
  <c r="F188" i="1"/>
  <c r="H188" i="1" s="1"/>
  <c r="I188" i="1" s="1"/>
  <c r="E188" i="1"/>
  <c r="U189" i="1"/>
  <c r="A190" i="1"/>
  <c r="T189" i="1"/>
  <c r="AA189" i="1"/>
  <c r="C189" i="1"/>
  <c r="Z189" i="1"/>
  <c r="B189" i="1"/>
  <c r="D189" i="1" s="1"/>
  <c r="AD184" i="1"/>
  <c r="AR179" i="1"/>
  <c r="AR178" i="1"/>
  <c r="R184" i="1"/>
  <c r="V184" i="1" s="1"/>
  <c r="AD185" i="1"/>
  <c r="AR180" i="1"/>
  <c r="X182" i="1" l="1"/>
  <c r="Y182" i="1"/>
  <c r="AD186" i="1"/>
  <c r="AC186" i="1"/>
  <c r="AE186" i="1" s="1"/>
  <c r="AB186" i="1"/>
  <c r="AF186" i="1" s="1"/>
  <c r="E189" i="1"/>
  <c r="F189" i="1"/>
  <c r="Z190" i="1"/>
  <c r="B190" i="1"/>
  <c r="D190" i="1" s="1"/>
  <c r="U190" i="1"/>
  <c r="A191" i="1"/>
  <c r="T190" i="1"/>
  <c r="AA190" i="1"/>
  <c r="C190" i="1"/>
  <c r="K187" i="1"/>
  <c r="J187" i="1"/>
  <c r="I187" i="1"/>
  <c r="K186" i="1"/>
  <c r="G189" i="1"/>
  <c r="Y183" i="1"/>
  <c r="AI183" i="1" s="1"/>
  <c r="W184" i="1"/>
  <c r="K188" i="1"/>
  <c r="J188" i="1"/>
  <c r="P185" i="1"/>
  <c r="N185" i="1"/>
  <c r="AQ180" i="1"/>
  <c r="AT180" i="1"/>
  <c r="AO180" i="1"/>
  <c r="AS180" i="1" s="1"/>
  <c r="AK181" i="1"/>
  <c r="AU181" i="1" s="1"/>
  <c r="AM181" i="1"/>
  <c r="S184" i="1"/>
  <c r="X184" i="1" s="1"/>
  <c r="O184" i="1"/>
  <c r="Y184" i="1"/>
  <c r="AT178" i="1"/>
  <c r="AO178" i="1"/>
  <c r="AS178" i="1" s="1"/>
  <c r="AQ179" i="1"/>
  <c r="AT179" i="1"/>
  <c r="AO179" i="1"/>
  <c r="AS179" i="1" s="1"/>
  <c r="V182" i="1"/>
  <c r="W182" i="1"/>
  <c r="AL183" i="1" l="1"/>
  <c r="AN183" i="1"/>
  <c r="AP183" i="1" s="1"/>
  <c r="AJ183" i="1"/>
  <c r="AR183" i="1" s="1"/>
  <c r="AI182" i="1"/>
  <c r="AJ182" i="1" s="1"/>
  <c r="AQ178" i="1"/>
  <c r="AH188" i="1"/>
  <c r="AG188" i="1"/>
  <c r="M188" i="1"/>
  <c r="AI184" i="1"/>
  <c r="O185" i="1"/>
  <c r="AC187" i="1"/>
  <c r="AE187" i="1" s="1"/>
  <c r="AB187" i="1"/>
  <c r="AF187" i="1" s="1"/>
  <c r="R185" i="1"/>
  <c r="AQ181" i="1"/>
  <c r="AT181" i="1"/>
  <c r="AO181" i="1"/>
  <c r="AS181" i="1" s="1"/>
  <c r="AH186" i="1"/>
  <c r="AG186" i="1"/>
  <c r="M186" i="1"/>
  <c r="AH187" i="1"/>
  <c r="AG187" i="1"/>
  <c r="M187" i="1"/>
  <c r="G190" i="1"/>
  <c r="AB188" i="1"/>
  <c r="AF188" i="1" s="1"/>
  <c r="AC188" i="1"/>
  <c r="AE188" i="1" s="1"/>
  <c r="F190" i="1"/>
  <c r="E190" i="1"/>
  <c r="AA191" i="1"/>
  <c r="C191" i="1"/>
  <c r="Z191" i="1"/>
  <c r="B191" i="1"/>
  <c r="D191" i="1" s="1"/>
  <c r="U191" i="1"/>
  <c r="A192" i="1"/>
  <c r="T191" i="1"/>
  <c r="H189" i="1"/>
  <c r="AK182" i="1" l="1"/>
  <c r="AM182" i="1"/>
  <c r="G191" i="1"/>
  <c r="A193" i="1"/>
  <c r="T192" i="1"/>
  <c r="AA192" i="1"/>
  <c r="C192" i="1"/>
  <c r="Z192" i="1"/>
  <c r="B192" i="1"/>
  <c r="D192" i="1" s="1"/>
  <c r="U192" i="1"/>
  <c r="P186" i="1"/>
  <c r="N186" i="1"/>
  <c r="V185" i="1"/>
  <c r="W185" i="1"/>
  <c r="F191" i="1"/>
  <c r="E191" i="1"/>
  <c r="K189" i="1"/>
  <c r="I189" i="1"/>
  <c r="J189" i="1" s="1"/>
  <c r="AD188" i="1"/>
  <c r="R186" i="1"/>
  <c r="W186" i="1" s="1"/>
  <c r="AD187" i="1"/>
  <c r="AN184" i="1"/>
  <c r="AP184" i="1" s="1"/>
  <c r="AL184" i="1"/>
  <c r="AL182" i="1"/>
  <c r="AR182" i="1"/>
  <c r="AN182" i="1"/>
  <c r="AP182" i="1" s="1"/>
  <c r="H190" i="1"/>
  <c r="P187" i="1"/>
  <c r="N187" i="1"/>
  <c r="S185" i="1"/>
  <c r="P188" i="1"/>
  <c r="N188" i="1"/>
  <c r="R188" i="1" s="1"/>
  <c r="AM183" i="1"/>
  <c r="AK183" i="1"/>
  <c r="AU183" i="1" s="1"/>
  <c r="AJ184" i="1"/>
  <c r="W188" i="1" l="1"/>
  <c r="V188" i="1"/>
  <c r="AC189" i="1"/>
  <c r="AE189" i="1" s="1"/>
  <c r="AB189" i="1"/>
  <c r="AF189" i="1" s="1"/>
  <c r="AM184" i="1"/>
  <c r="AK184" i="1"/>
  <c r="AU184" i="1" s="1"/>
  <c r="O187" i="1"/>
  <c r="AR184" i="1"/>
  <c r="AG189" i="1"/>
  <c r="AH189" i="1"/>
  <c r="M189" i="1"/>
  <c r="V186" i="1"/>
  <c r="G192" i="1"/>
  <c r="R187" i="1"/>
  <c r="X185" i="1"/>
  <c r="AI185" i="1" s="1"/>
  <c r="Y185" i="1"/>
  <c r="F192" i="1"/>
  <c r="E192" i="1"/>
  <c r="U193" i="1"/>
  <c r="A194" i="1"/>
  <c r="T193" i="1"/>
  <c r="AA193" i="1"/>
  <c r="C193" i="1"/>
  <c r="Z193" i="1"/>
  <c r="B193" i="1"/>
  <c r="D193" i="1" s="1"/>
  <c r="AT183" i="1"/>
  <c r="AO183" i="1"/>
  <c r="AS183" i="1" s="1"/>
  <c r="S188" i="1"/>
  <c r="X188" i="1" s="1"/>
  <c r="O188" i="1"/>
  <c r="K190" i="1"/>
  <c r="I190" i="1"/>
  <c r="J190" i="1" s="1"/>
  <c r="S186" i="1"/>
  <c r="X186" i="1" s="1"/>
  <c r="O186" i="1"/>
  <c r="AT182" i="1"/>
  <c r="AO182" i="1"/>
  <c r="AS182" i="1" s="1"/>
  <c r="H191" i="1"/>
  <c r="AU182" i="1"/>
  <c r="AC190" i="1" l="1"/>
  <c r="AE190" i="1" s="1"/>
  <c r="AB190" i="1"/>
  <c r="AF190" i="1" s="1"/>
  <c r="AN185" i="1"/>
  <c r="AP185" i="1" s="1"/>
  <c r="AL185" i="1"/>
  <c r="AJ185" i="1"/>
  <c r="AR185" i="1" s="1"/>
  <c r="G193" i="1"/>
  <c r="I191" i="1"/>
  <c r="K191" i="1" s="1"/>
  <c r="AQ183" i="1"/>
  <c r="AD189" i="1"/>
  <c r="V187" i="1"/>
  <c r="W187" i="1"/>
  <c r="P189" i="1"/>
  <c r="N189" i="1"/>
  <c r="S187" i="1"/>
  <c r="AQ182" i="1"/>
  <c r="Y186" i="1"/>
  <c r="AI186" i="1" s="1"/>
  <c r="E193" i="1"/>
  <c r="F193" i="1"/>
  <c r="H193" i="1" s="1"/>
  <c r="Z194" i="1"/>
  <c r="B194" i="1"/>
  <c r="D194" i="1" s="1"/>
  <c r="U194" i="1"/>
  <c r="A195" i="1"/>
  <c r="T194" i="1"/>
  <c r="AA194" i="1"/>
  <c r="C194" i="1"/>
  <c r="H192" i="1"/>
  <c r="AH190" i="1"/>
  <c r="AG190" i="1"/>
  <c r="M190" i="1"/>
  <c r="Y188" i="1"/>
  <c r="AQ184" i="1"/>
  <c r="AT184" i="1"/>
  <c r="AO184" i="1"/>
  <c r="AS184" i="1" s="1"/>
  <c r="AI188" i="1"/>
  <c r="AL186" i="1" l="1"/>
  <c r="AN186" i="1"/>
  <c r="AP186" i="1" s="1"/>
  <c r="AJ186" i="1"/>
  <c r="AH191" i="1"/>
  <c r="AG191" i="1"/>
  <c r="P190" i="1"/>
  <c r="N190" i="1"/>
  <c r="K192" i="1"/>
  <c r="I192" i="1"/>
  <c r="J192" i="1" s="1"/>
  <c r="G194" i="1"/>
  <c r="F194" i="1"/>
  <c r="H194" i="1" s="1"/>
  <c r="I194" i="1" s="1"/>
  <c r="E194" i="1"/>
  <c r="K193" i="1"/>
  <c r="O189" i="1"/>
  <c r="I193" i="1"/>
  <c r="J193" i="1" s="1"/>
  <c r="AN188" i="1"/>
  <c r="AP188" i="1" s="1"/>
  <c r="AL188" i="1"/>
  <c r="AJ188" i="1"/>
  <c r="AA195" i="1"/>
  <c r="C195" i="1"/>
  <c r="Z195" i="1"/>
  <c r="B195" i="1"/>
  <c r="D195" i="1" s="1"/>
  <c r="U195" i="1"/>
  <c r="A196" i="1"/>
  <c r="T195" i="1"/>
  <c r="X187" i="1"/>
  <c r="Y187" i="1"/>
  <c r="J191" i="1"/>
  <c r="R189" i="1"/>
  <c r="S189" i="1" s="1"/>
  <c r="AD190" i="1"/>
  <c r="AI187" i="1"/>
  <c r="AK185" i="1"/>
  <c r="AU185" i="1" s="1"/>
  <c r="AM185" i="1"/>
  <c r="AC193" i="1" l="1"/>
  <c r="AE193" i="1" s="1"/>
  <c r="AB193" i="1"/>
  <c r="AF193" i="1" s="1"/>
  <c r="AD193" i="1"/>
  <c r="X189" i="1"/>
  <c r="Y189" i="1"/>
  <c r="AF192" i="1"/>
  <c r="AB192" i="1"/>
  <c r="AC192" i="1"/>
  <c r="AE192" i="1" s="1"/>
  <c r="G195" i="1"/>
  <c r="AM188" i="1"/>
  <c r="AK188" i="1"/>
  <c r="AU188" i="1" s="1"/>
  <c r="AK186" i="1"/>
  <c r="AU186" i="1" s="1"/>
  <c r="AM186" i="1"/>
  <c r="AQ185" i="1"/>
  <c r="AT185" i="1"/>
  <c r="AO185" i="1"/>
  <c r="AS185" i="1" s="1"/>
  <c r="AC191" i="1"/>
  <c r="AE191" i="1" s="1"/>
  <c r="AF191" i="1"/>
  <c r="AB191" i="1"/>
  <c r="A197" i="1"/>
  <c r="T196" i="1"/>
  <c r="AA196" i="1"/>
  <c r="C196" i="1"/>
  <c r="Z196" i="1"/>
  <c r="B196" i="1"/>
  <c r="D196" i="1" s="1"/>
  <c r="U196" i="1"/>
  <c r="F195" i="1"/>
  <c r="E195" i="1"/>
  <c r="AG193" i="1"/>
  <c r="AH193" i="1"/>
  <c r="M193" i="1"/>
  <c r="AH192" i="1"/>
  <c r="AG192" i="1"/>
  <c r="M192" i="1"/>
  <c r="S190" i="1"/>
  <c r="X190" i="1" s="1"/>
  <c r="O190" i="1"/>
  <c r="AL187" i="1"/>
  <c r="AN187" i="1"/>
  <c r="AP187" i="1" s="1"/>
  <c r="AJ187" i="1"/>
  <c r="R190" i="1"/>
  <c r="AR186" i="1"/>
  <c r="W189" i="1"/>
  <c r="V189" i="1"/>
  <c r="AR188" i="1"/>
  <c r="J194" i="1"/>
  <c r="K194" i="1"/>
  <c r="M191" i="1"/>
  <c r="AC194" i="1" l="1"/>
  <c r="AE194" i="1" s="1"/>
  <c r="AB194" i="1"/>
  <c r="AF194" i="1" s="1"/>
  <c r="AH194" i="1"/>
  <c r="AG194" i="1"/>
  <c r="M194" i="1"/>
  <c r="P192" i="1"/>
  <c r="N192" i="1"/>
  <c r="AI189" i="1"/>
  <c r="AJ189" i="1" s="1"/>
  <c r="AM187" i="1"/>
  <c r="AK187" i="1"/>
  <c r="AU187" i="1" s="1"/>
  <c r="P193" i="1"/>
  <c r="N193" i="1"/>
  <c r="G196" i="1"/>
  <c r="AQ188" i="1"/>
  <c r="AT188" i="1"/>
  <c r="AO188" i="1"/>
  <c r="AS188" i="1" s="1"/>
  <c r="P191" i="1"/>
  <c r="N191" i="1"/>
  <c r="W190" i="1"/>
  <c r="V190" i="1"/>
  <c r="AR187" i="1"/>
  <c r="Y190" i="1"/>
  <c r="H195" i="1"/>
  <c r="F196" i="1"/>
  <c r="H196" i="1" s="1"/>
  <c r="I196" i="1" s="1"/>
  <c r="E196" i="1"/>
  <c r="U197" i="1"/>
  <c r="A198" i="1"/>
  <c r="T197" i="1"/>
  <c r="AA197" i="1"/>
  <c r="C197" i="1"/>
  <c r="Z197" i="1"/>
  <c r="B197" i="1"/>
  <c r="D197" i="1" s="1"/>
  <c r="AD191" i="1"/>
  <c r="AT186" i="1"/>
  <c r="AQ186" i="1"/>
  <c r="AO186" i="1"/>
  <c r="AS186" i="1" s="1"/>
  <c r="AD192" i="1"/>
  <c r="AK189" i="1" l="1"/>
  <c r="AM189" i="1"/>
  <c r="I195" i="1"/>
  <c r="J195" i="1" s="1"/>
  <c r="G197" i="1"/>
  <c r="O191" i="1"/>
  <c r="AT187" i="1"/>
  <c r="AO187" i="1"/>
  <c r="AS187" i="1" s="1"/>
  <c r="E197" i="1"/>
  <c r="F197" i="1"/>
  <c r="H197" i="1" s="1"/>
  <c r="I197" i="1" s="1"/>
  <c r="Z198" i="1"/>
  <c r="B198" i="1"/>
  <c r="D198" i="1" s="1"/>
  <c r="U198" i="1"/>
  <c r="A199" i="1"/>
  <c r="T198" i="1"/>
  <c r="AA198" i="1"/>
  <c r="C198" i="1"/>
  <c r="K196" i="1"/>
  <c r="J196" i="1"/>
  <c r="AI190" i="1"/>
  <c r="AR189" i="1"/>
  <c r="AN189" i="1"/>
  <c r="AP189" i="1" s="1"/>
  <c r="AL189" i="1"/>
  <c r="O192" i="1"/>
  <c r="R192" i="1"/>
  <c r="P194" i="1"/>
  <c r="N194" i="1"/>
  <c r="AD194" i="1"/>
  <c r="R191" i="1"/>
  <c r="O193" i="1"/>
  <c r="R193" i="1"/>
  <c r="AC195" i="1" l="1"/>
  <c r="AE195" i="1" s="1"/>
  <c r="AF195" i="1"/>
  <c r="AB195" i="1"/>
  <c r="W192" i="1"/>
  <c r="V192" i="1"/>
  <c r="AL190" i="1"/>
  <c r="AN190" i="1"/>
  <c r="AP190" i="1" s="1"/>
  <c r="K195" i="1"/>
  <c r="V191" i="1"/>
  <c r="W191" i="1"/>
  <c r="AB196" i="1"/>
  <c r="AF196" i="1" s="1"/>
  <c r="AD196" i="1"/>
  <c r="AC196" i="1"/>
  <c r="AE196" i="1" s="1"/>
  <c r="O194" i="1"/>
  <c r="AH196" i="1"/>
  <c r="AG196" i="1"/>
  <c r="M196" i="1"/>
  <c r="G198" i="1"/>
  <c r="S191" i="1"/>
  <c r="AQ189" i="1"/>
  <c r="AT189" i="1"/>
  <c r="AO189" i="1"/>
  <c r="AS189" i="1" s="1"/>
  <c r="V193" i="1"/>
  <c r="W193" i="1"/>
  <c r="R194" i="1"/>
  <c r="S193" i="1"/>
  <c r="S192" i="1"/>
  <c r="AJ190" i="1"/>
  <c r="F198" i="1"/>
  <c r="E198" i="1"/>
  <c r="AA199" i="1"/>
  <c r="C199" i="1"/>
  <c r="Z199" i="1"/>
  <c r="B199" i="1"/>
  <c r="D199" i="1" s="1"/>
  <c r="U199" i="1"/>
  <c r="A200" i="1"/>
  <c r="T199" i="1"/>
  <c r="K197" i="1"/>
  <c r="J197" i="1"/>
  <c r="AQ187" i="1"/>
  <c r="AU189" i="1"/>
  <c r="F199" i="1" l="1"/>
  <c r="E199" i="1"/>
  <c r="H198" i="1"/>
  <c r="AC197" i="1"/>
  <c r="AE197" i="1" s="1"/>
  <c r="AB197" i="1"/>
  <c r="AF197" i="1" s="1"/>
  <c r="AK190" i="1"/>
  <c r="AU190" i="1" s="1"/>
  <c r="AM190" i="1"/>
  <c r="AR190" i="1"/>
  <c r="X192" i="1"/>
  <c r="Y192" i="1"/>
  <c r="V194" i="1"/>
  <c r="W194" i="1"/>
  <c r="S194" i="1"/>
  <c r="G199" i="1"/>
  <c r="AH195" i="1"/>
  <c r="AG195" i="1"/>
  <c r="M195" i="1"/>
  <c r="AG197" i="1"/>
  <c r="AH197" i="1"/>
  <c r="M197" i="1"/>
  <c r="A201" i="1"/>
  <c r="T200" i="1"/>
  <c r="AA200" i="1"/>
  <c r="C200" i="1"/>
  <c r="Z200" i="1"/>
  <c r="B200" i="1"/>
  <c r="D200" i="1" s="1"/>
  <c r="U200" i="1"/>
  <c r="X193" i="1"/>
  <c r="AI193" i="1" s="1"/>
  <c r="Y193" i="1"/>
  <c r="X191" i="1"/>
  <c r="AI191" i="1" s="1"/>
  <c r="Y191" i="1"/>
  <c r="P196" i="1"/>
  <c r="N196" i="1"/>
  <c r="AI192" i="1"/>
  <c r="AD195" i="1"/>
  <c r="AN193" i="1" l="1"/>
  <c r="AP193" i="1" s="1"/>
  <c r="AL193" i="1"/>
  <c r="AJ193" i="1"/>
  <c r="AR193" i="1" s="1"/>
  <c r="AL191" i="1"/>
  <c r="AN191" i="1"/>
  <c r="AP191" i="1" s="1"/>
  <c r="AJ191" i="1"/>
  <c r="AR191" i="1" s="1"/>
  <c r="G200" i="1"/>
  <c r="O196" i="1"/>
  <c r="R196" i="1"/>
  <c r="F200" i="1"/>
  <c r="H200" i="1" s="1"/>
  <c r="I200" i="1" s="1"/>
  <c r="E200" i="1"/>
  <c r="U201" i="1"/>
  <c r="A202" i="1"/>
  <c r="T201" i="1"/>
  <c r="AA201" i="1"/>
  <c r="C201" i="1"/>
  <c r="Z201" i="1"/>
  <c r="B201" i="1"/>
  <c r="D201" i="1" s="1"/>
  <c r="X194" i="1"/>
  <c r="AI194" i="1" s="1"/>
  <c r="Y194" i="1"/>
  <c r="AT190" i="1"/>
  <c r="AO190" i="1"/>
  <c r="AS190" i="1" s="1"/>
  <c r="H199" i="1"/>
  <c r="AN192" i="1"/>
  <c r="AP192" i="1" s="1"/>
  <c r="AL192" i="1"/>
  <c r="AJ192" i="1"/>
  <c r="P197" i="1"/>
  <c r="N197" i="1"/>
  <c r="P195" i="1"/>
  <c r="N195" i="1"/>
  <c r="AD197" i="1"/>
  <c r="J198" i="1"/>
  <c r="K198" i="1"/>
  <c r="I198" i="1"/>
  <c r="AL194" i="1" l="1"/>
  <c r="AN194" i="1"/>
  <c r="AP194" i="1" s="1"/>
  <c r="AJ194" i="1"/>
  <c r="AH198" i="1"/>
  <c r="AG198" i="1"/>
  <c r="M198" i="1"/>
  <c r="O197" i="1"/>
  <c r="V196" i="1"/>
  <c r="W196" i="1"/>
  <c r="AC198" i="1"/>
  <c r="AE198" i="1" s="1"/>
  <c r="AB198" i="1"/>
  <c r="AF198" i="1" s="1"/>
  <c r="AM192" i="1"/>
  <c r="AK192" i="1"/>
  <c r="AU192" i="1" s="1"/>
  <c r="AQ190" i="1"/>
  <c r="G201" i="1"/>
  <c r="O195" i="1"/>
  <c r="R195" i="1"/>
  <c r="S195" i="1" s="1"/>
  <c r="AR192" i="1"/>
  <c r="I199" i="1"/>
  <c r="K199" i="1" s="1"/>
  <c r="E201" i="1"/>
  <c r="F201" i="1"/>
  <c r="Z202" i="1"/>
  <c r="B202" i="1"/>
  <c r="D202" i="1" s="1"/>
  <c r="U202" i="1"/>
  <c r="A203" i="1"/>
  <c r="T202" i="1"/>
  <c r="AA202" i="1"/>
  <c r="C202" i="1"/>
  <c r="K200" i="1"/>
  <c r="J200" i="1"/>
  <c r="S196" i="1"/>
  <c r="AM191" i="1"/>
  <c r="AK191" i="1"/>
  <c r="AU191" i="1" s="1"/>
  <c r="AK193" i="1"/>
  <c r="AU193" i="1" s="1"/>
  <c r="AM193" i="1"/>
  <c r="R197" i="1"/>
  <c r="S197" i="1" s="1"/>
  <c r="X197" i="1" l="1"/>
  <c r="Y197" i="1"/>
  <c r="AH199" i="1"/>
  <c r="AG199" i="1"/>
  <c r="X195" i="1"/>
  <c r="Y195" i="1"/>
  <c r="X196" i="1"/>
  <c r="Y196" i="1"/>
  <c r="AK194" i="1"/>
  <c r="AU194" i="1" s="1"/>
  <c r="AM194" i="1"/>
  <c r="AT193" i="1"/>
  <c r="AO193" i="1"/>
  <c r="AS193" i="1" s="1"/>
  <c r="W195" i="1"/>
  <c r="V195" i="1"/>
  <c r="AT192" i="1"/>
  <c r="AO192" i="1"/>
  <c r="AS192" i="1" s="1"/>
  <c r="AD198" i="1"/>
  <c r="AH200" i="1"/>
  <c r="AG200" i="1"/>
  <c r="M200" i="1"/>
  <c r="G202" i="1"/>
  <c r="J199" i="1"/>
  <c r="AI196" i="1"/>
  <c r="AJ196" i="1" s="1"/>
  <c r="AR194" i="1"/>
  <c r="AB200" i="1"/>
  <c r="AF200" i="1" s="1"/>
  <c r="AC200" i="1"/>
  <c r="AE200" i="1" s="1"/>
  <c r="W197" i="1"/>
  <c r="V197" i="1"/>
  <c r="AT191" i="1"/>
  <c r="AO191" i="1"/>
  <c r="AS191" i="1" s="1"/>
  <c r="F202" i="1"/>
  <c r="H202" i="1" s="1"/>
  <c r="I202" i="1" s="1"/>
  <c r="E202" i="1"/>
  <c r="AA203" i="1"/>
  <c r="C203" i="1"/>
  <c r="Z203" i="1"/>
  <c r="B203" i="1"/>
  <c r="D203" i="1" s="1"/>
  <c r="U203" i="1"/>
  <c r="A204" i="1"/>
  <c r="T203" i="1"/>
  <c r="H201" i="1"/>
  <c r="P198" i="1"/>
  <c r="N198" i="1"/>
  <c r="AM196" i="1" l="1"/>
  <c r="AK196" i="1"/>
  <c r="O198" i="1"/>
  <c r="R198" i="1"/>
  <c r="S198" i="1" s="1"/>
  <c r="AI197" i="1"/>
  <c r="AC199" i="1"/>
  <c r="AE199" i="1" s="1"/>
  <c r="AB199" i="1"/>
  <c r="AF199" i="1" s="1"/>
  <c r="P200" i="1"/>
  <c r="N200" i="1"/>
  <c r="AQ192" i="1"/>
  <c r="A205" i="1"/>
  <c r="T204" i="1"/>
  <c r="AA204" i="1"/>
  <c r="C204" i="1"/>
  <c r="Z204" i="1"/>
  <c r="B204" i="1"/>
  <c r="D204" i="1" s="1"/>
  <c r="U204" i="1"/>
  <c r="J201" i="1"/>
  <c r="I201" i="1"/>
  <c r="K201" i="1" s="1"/>
  <c r="M199" i="1"/>
  <c r="G203" i="1"/>
  <c r="AQ191" i="1"/>
  <c r="AD200" i="1"/>
  <c r="AI195" i="1"/>
  <c r="AJ195" i="1" s="1"/>
  <c r="AQ193" i="1"/>
  <c r="F203" i="1"/>
  <c r="E203" i="1"/>
  <c r="J202" i="1"/>
  <c r="K202" i="1"/>
  <c r="AR196" i="1"/>
  <c r="AN196" i="1"/>
  <c r="AP196" i="1" s="1"/>
  <c r="AL196" i="1"/>
  <c r="AT194" i="1"/>
  <c r="AO194" i="1"/>
  <c r="AS194" i="1" s="1"/>
  <c r="X198" i="1" l="1"/>
  <c r="Y198" i="1"/>
  <c r="AM195" i="1"/>
  <c r="AK195" i="1"/>
  <c r="AG201" i="1"/>
  <c r="AH201" i="1"/>
  <c r="M201" i="1"/>
  <c r="G204" i="1"/>
  <c r="O200" i="1"/>
  <c r="AN197" i="1"/>
  <c r="AP197" i="1" s="1"/>
  <c r="AL197" i="1"/>
  <c r="AC201" i="1"/>
  <c r="AE201" i="1" s="1"/>
  <c r="AB201" i="1"/>
  <c r="AF201" i="1" s="1"/>
  <c r="AQ194" i="1"/>
  <c r="H203" i="1"/>
  <c r="R200" i="1"/>
  <c r="F204" i="1"/>
  <c r="H204" i="1" s="1"/>
  <c r="E204" i="1"/>
  <c r="Z205" i="1"/>
  <c r="A206" i="1"/>
  <c r="T205" i="1"/>
  <c r="U205" i="1"/>
  <c r="AA205" i="1"/>
  <c r="C205" i="1"/>
  <c r="B205" i="1"/>
  <c r="D205" i="1" s="1"/>
  <c r="AJ197" i="1"/>
  <c r="AR197" i="1" s="1"/>
  <c r="AH202" i="1"/>
  <c r="AG202" i="1"/>
  <c r="M202" i="1"/>
  <c r="V198" i="1"/>
  <c r="W198" i="1"/>
  <c r="AU196" i="1"/>
  <c r="AD202" i="1"/>
  <c r="AC202" i="1"/>
  <c r="AE202" i="1" s="1"/>
  <c r="AF202" i="1"/>
  <c r="AB202" i="1"/>
  <c r="AL195" i="1"/>
  <c r="AR195" i="1"/>
  <c r="AN195" i="1"/>
  <c r="AP195" i="1" s="1"/>
  <c r="P199" i="1"/>
  <c r="N199" i="1"/>
  <c r="AD199" i="1"/>
  <c r="AT196" i="1"/>
  <c r="AO196" i="1"/>
  <c r="AS196" i="1" s="1"/>
  <c r="AI198" i="1" l="1"/>
  <c r="AJ198" i="1"/>
  <c r="G205" i="1"/>
  <c r="K203" i="1"/>
  <c r="I203" i="1"/>
  <c r="J203" i="1" s="1"/>
  <c r="P201" i="1"/>
  <c r="N201" i="1"/>
  <c r="AU195" i="1"/>
  <c r="E205" i="1"/>
  <c r="F205" i="1"/>
  <c r="I204" i="1"/>
  <c r="K204" i="1" s="1"/>
  <c r="AT195" i="1"/>
  <c r="AO195" i="1"/>
  <c r="AS195" i="1" s="1"/>
  <c r="P202" i="1"/>
  <c r="N202" i="1"/>
  <c r="V200" i="1"/>
  <c r="W200" i="1"/>
  <c r="AD201" i="1"/>
  <c r="O199" i="1"/>
  <c r="AQ196" i="1"/>
  <c r="R199" i="1"/>
  <c r="R202" i="1"/>
  <c r="W202" i="1" s="1"/>
  <c r="AK197" i="1"/>
  <c r="AU197" i="1" s="1"/>
  <c r="AM197" i="1"/>
  <c r="AA206" i="1"/>
  <c r="C206" i="1"/>
  <c r="U206" i="1"/>
  <c r="T206" i="1"/>
  <c r="Z206" i="1"/>
  <c r="A207" i="1"/>
  <c r="B206" i="1"/>
  <c r="D206" i="1" s="1"/>
  <c r="S200" i="1"/>
  <c r="R201" i="1"/>
  <c r="V201" i="1" s="1"/>
  <c r="AH204" i="1" l="1"/>
  <c r="AG204" i="1"/>
  <c r="AC203" i="1"/>
  <c r="AE203" i="1" s="1"/>
  <c r="AB203" i="1"/>
  <c r="AF203" i="1" s="1"/>
  <c r="S201" i="1"/>
  <c r="X201" i="1" s="1"/>
  <c r="O201" i="1"/>
  <c r="AH203" i="1"/>
  <c r="AG203" i="1"/>
  <c r="M203" i="1"/>
  <c r="AK198" i="1"/>
  <c r="AM198" i="1"/>
  <c r="X200" i="1"/>
  <c r="Y200" i="1"/>
  <c r="AI200" i="1"/>
  <c r="J204" i="1"/>
  <c r="AL198" i="1"/>
  <c r="AR198" i="1"/>
  <c r="AN198" i="1"/>
  <c r="AP198" i="1" s="1"/>
  <c r="W199" i="1"/>
  <c r="V199" i="1"/>
  <c r="G206" i="1"/>
  <c r="AQ197" i="1"/>
  <c r="AT197" i="1"/>
  <c r="AO197" i="1"/>
  <c r="AS197" i="1" s="1"/>
  <c r="V202" i="1"/>
  <c r="W201" i="1"/>
  <c r="S199" i="1"/>
  <c r="A208" i="1"/>
  <c r="T207" i="1"/>
  <c r="AA207" i="1"/>
  <c r="Z207" i="1"/>
  <c r="B207" i="1"/>
  <c r="D207" i="1" s="1"/>
  <c r="U207" i="1"/>
  <c r="C207" i="1"/>
  <c r="E206" i="1"/>
  <c r="F206" i="1"/>
  <c r="S202" i="1"/>
  <c r="X202" i="1" s="1"/>
  <c r="O202" i="1"/>
  <c r="AQ195" i="1"/>
  <c r="H205" i="1"/>
  <c r="K205" i="1" l="1"/>
  <c r="I205" i="1"/>
  <c r="J205" i="1" s="1"/>
  <c r="Y202" i="1"/>
  <c r="U208" i="1"/>
  <c r="A209" i="1"/>
  <c r="T208" i="1"/>
  <c r="AA208" i="1"/>
  <c r="C208" i="1"/>
  <c r="Z208" i="1"/>
  <c r="B208" i="1"/>
  <c r="D208" i="1" s="1"/>
  <c r="H206" i="1"/>
  <c r="P203" i="1"/>
  <c r="N203" i="1"/>
  <c r="AD203" i="1"/>
  <c r="AF204" i="1"/>
  <c r="AB204" i="1"/>
  <c r="AD204" i="1"/>
  <c r="AC204" i="1"/>
  <c r="AE204" i="1" s="1"/>
  <c r="AI202" i="1"/>
  <c r="AN200" i="1"/>
  <c r="AP200" i="1" s="1"/>
  <c r="AL200" i="1"/>
  <c r="AT198" i="1"/>
  <c r="AO198" i="1"/>
  <c r="AS198" i="1" s="1"/>
  <c r="G207" i="1"/>
  <c r="F207" i="1"/>
  <c r="H207" i="1" s="1"/>
  <c r="E207" i="1"/>
  <c r="X199" i="1"/>
  <c r="AI199" i="1" s="1"/>
  <c r="Y199" i="1"/>
  <c r="AJ200" i="1"/>
  <c r="AR200" i="1" s="1"/>
  <c r="AU198" i="1"/>
  <c r="Y201" i="1"/>
  <c r="AI201" i="1" s="1"/>
  <c r="M204" i="1"/>
  <c r="AL199" i="1" l="1"/>
  <c r="AN199" i="1"/>
  <c r="AP199" i="1" s="1"/>
  <c r="AJ199" i="1"/>
  <c r="AB205" i="1"/>
  <c r="AF205" i="1" s="1"/>
  <c r="AC205" i="1"/>
  <c r="AE205" i="1" s="1"/>
  <c r="AN201" i="1"/>
  <c r="AP201" i="1" s="1"/>
  <c r="AL201" i="1"/>
  <c r="AJ201" i="1"/>
  <c r="AH205" i="1"/>
  <c r="AG205" i="1"/>
  <c r="M205" i="1"/>
  <c r="P204" i="1"/>
  <c r="N204" i="1"/>
  <c r="R204" i="1"/>
  <c r="V204" i="1" s="1"/>
  <c r="I207" i="1"/>
  <c r="J207" i="1" s="1"/>
  <c r="AQ198" i="1"/>
  <c r="K206" i="1"/>
  <c r="J206" i="1"/>
  <c r="I206" i="1"/>
  <c r="AM200" i="1"/>
  <c r="AK200" i="1"/>
  <c r="AU200" i="1" s="1"/>
  <c r="AL202" i="1"/>
  <c r="AR202" i="1"/>
  <c r="AN202" i="1"/>
  <c r="AP202" i="1" s="1"/>
  <c r="G208" i="1"/>
  <c r="AJ202" i="1"/>
  <c r="O203" i="1"/>
  <c r="R203" i="1"/>
  <c r="S203" i="1" s="1"/>
  <c r="E208" i="1"/>
  <c r="F208" i="1"/>
  <c r="H208" i="1" s="1"/>
  <c r="Z209" i="1"/>
  <c r="B209" i="1"/>
  <c r="D209" i="1" s="1"/>
  <c r="U209" i="1"/>
  <c r="A210" i="1"/>
  <c r="T209" i="1"/>
  <c r="AA209" i="1"/>
  <c r="C209" i="1"/>
  <c r="X203" i="1" l="1"/>
  <c r="Y203" i="1"/>
  <c r="AB207" i="1"/>
  <c r="AF207" i="1" s="1"/>
  <c r="AD207" i="1"/>
  <c r="AC207" i="1"/>
  <c r="AE207" i="1" s="1"/>
  <c r="AC206" i="1"/>
  <c r="AE206" i="1" s="1"/>
  <c r="AD206" i="1"/>
  <c r="AB206" i="1"/>
  <c r="AF206" i="1" s="1"/>
  <c r="AK201" i="1"/>
  <c r="AU201" i="1" s="1"/>
  <c r="AM201" i="1"/>
  <c r="AM199" i="1"/>
  <c r="AK199" i="1"/>
  <c r="AU199" i="1" s="1"/>
  <c r="AT200" i="1"/>
  <c r="AO200" i="1"/>
  <c r="AS200" i="1" s="1"/>
  <c r="AG206" i="1"/>
  <c r="AH206" i="1"/>
  <c r="M206" i="1"/>
  <c r="S204" i="1"/>
  <c r="X204" i="1" s="1"/>
  <c r="O204" i="1"/>
  <c r="Y204" i="1"/>
  <c r="G209" i="1"/>
  <c r="F209" i="1"/>
  <c r="H209" i="1" s="1"/>
  <c r="I209" i="1" s="1"/>
  <c r="E209" i="1"/>
  <c r="AA210" i="1"/>
  <c r="C210" i="1"/>
  <c r="Z210" i="1"/>
  <c r="B210" i="1"/>
  <c r="D210" i="1" s="1"/>
  <c r="U210" i="1"/>
  <c r="A211" i="1"/>
  <c r="T210" i="1"/>
  <c r="I208" i="1"/>
  <c r="K208" i="1" s="1"/>
  <c r="W204" i="1"/>
  <c r="P205" i="1"/>
  <c r="N205" i="1"/>
  <c r="K207" i="1"/>
  <c r="AR199" i="1"/>
  <c r="V203" i="1"/>
  <c r="W203" i="1"/>
  <c r="AK202" i="1"/>
  <c r="AU202" i="1" s="1"/>
  <c r="AM202" i="1"/>
  <c r="AR201" i="1"/>
  <c r="AD205" i="1"/>
  <c r="AG208" i="1" l="1"/>
  <c r="AH208" i="1"/>
  <c r="AH207" i="1"/>
  <c r="AG207" i="1"/>
  <c r="M207" i="1"/>
  <c r="O205" i="1"/>
  <c r="AI204" i="1"/>
  <c r="AJ204" i="1" s="1"/>
  <c r="AT202" i="1"/>
  <c r="AQ202" i="1"/>
  <c r="AO202" i="1"/>
  <c r="AS202" i="1" s="1"/>
  <c r="AQ200" i="1"/>
  <c r="R205" i="1"/>
  <c r="G210" i="1"/>
  <c r="J208" i="1"/>
  <c r="AT199" i="1"/>
  <c r="AO199" i="1"/>
  <c r="AS199" i="1" s="1"/>
  <c r="AI203" i="1"/>
  <c r="AJ203" i="1"/>
  <c r="A212" i="1"/>
  <c r="T211" i="1"/>
  <c r="AA211" i="1"/>
  <c r="C211" i="1"/>
  <c r="Z211" i="1"/>
  <c r="B211" i="1"/>
  <c r="D211" i="1" s="1"/>
  <c r="U211" i="1"/>
  <c r="F210" i="1"/>
  <c r="H210" i="1" s="1"/>
  <c r="E210" i="1"/>
  <c r="J209" i="1"/>
  <c r="K209" i="1"/>
  <c r="P206" i="1"/>
  <c r="N206" i="1"/>
  <c r="R206" i="1" s="1"/>
  <c r="AQ201" i="1"/>
  <c r="AT201" i="1"/>
  <c r="AO201" i="1"/>
  <c r="AS201" i="1" s="1"/>
  <c r="W206" i="1" l="1"/>
  <c r="V206" i="1"/>
  <c r="AM204" i="1"/>
  <c r="AK204" i="1"/>
  <c r="F211" i="1"/>
  <c r="E211" i="1"/>
  <c r="U212" i="1"/>
  <c r="A213" i="1"/>
  <c r="T212" i="1"/>
  <c r="AA212" i="1"/>
  <c r="C212" i="1"/>
  <c r="Z212" i="1"/>
  <c r="B212" i="1"/>
  <c r="D212" i="1" s="1"/>
  <c r="V205" i="1"/>
  <c r="W205" i="1"/>
  <c r="AM203" i="1"/>
  <c r="AK203" i="1"/>
  <c r="I210" i="1"/>
  <c r="K210" i="1" s="1"/>
  <c r="AR204" i="1"/>
  <c r="AN204" i="1"/>
  <c r="AP204" i="1" s="1"/>
  <c r="AL204" i="1"/>
  <c r="P207" i="1"/>
  <c r="N207" i="1"/>
  <c r="AH209" i="1"/>
  <c r="AG209" i="1"/>
  <c r="M209" i="1"/>
  <c r="AL203" i="1"/>
  <c r="AR203" i="1"/>
  <c r="AN203" i="1"/>
  <c r="AP203" i="1" s="1"/>
  <c r="AQ199" i="1"/>
  <c r="R207" i="1"/>
  <c r="W207" i="1" s="1"/>
  <c r="AD209" i="1"/>
  <c r="AC209" i="1"/>
  <c r="AE209" i="1" s="1"/>
  <c r="AF209" i="1"/>
  <c r="AB209" i="1"/>
  <c r="S206" i="1"/>
  <c r="X206" i="1" s="1"/>
  <c r="O206" i="1"/>
  <c r="G211" i="1"/>
  <c r="AC208" i="1"/>
  <c r="AE208" i="1" s="1"/>
  <c r="AB208" i="1"/>
  <c r="AF208" i="1" s="1"/>
  <c r="S205" i="1"/>
  <c r="M208" i="1"/>
  <c r="AH210" i="1" l="1"/>
  <c r="AG210" i="1"/>
  <c r="X205" i="1"/>
  <c r="Y205" i="1"/>
  <c r="Y206" i="1"/>
  <c r="V207" i="1"/>
  <c r="AU203" i="1"/>
  <c r="G212" i="1"/>
  <c r="AU204" i="1"/>
  <c r="AD208" i="1"/>
  <c r="S207" i="1"/>
  <c r="X207" i="1" s="1"/>
  <c r="O207" i="1"/>
  <c r="AT203" i="1"/>
  <c r="AO203" i="1"/>
  <c r="AS203" i="1" s="1"/>
  <c r="E212" i="1"/>
  <c r="F212" i="1"/>
  <c r="Z213" i="1"/>
  <c r="B213" i="1"/>
  <c r="D213" i="1" s="1"/>
  <c r="U213" i="1"/>
  <c r="A214" i="1"/>
  <c r="T213" i="1"/>
  <c r="AA213" i="1"/>
  <c r="C213" i="1"/>
  <c r="H211" i="1"/>
  <c r="AQ204" i="1"/>
  <c r="AT204" i="1"/>
  <c r="AO204" i="1"/>
  <c r="AS204" i="1" s="1"/>
  <c r="P209" i="1"/>
  <c r="N209" i="1"/>
  <c r="R209" i="1" s="1"/>
  <c r="AI205" i="1"/>
  <c r="AJ205" i="1" s="1"/>
  <c r="J210" i="1"/>
  <c r="P208" i="1"/>
  <c r="N208" i="1"/>
  <c r="AI206" i="1"/>
  <c r="AJ206" i="1" s="1"/>
  <c r="AM205" i="1" l="1"/>
  <c r="AK205" i="1"/>
  <c r="AM206" i="1"/>
  <c r="AK206" i="1"/>
  <c r="W209" i="1"/>
  <c r="V209" i="1"/>
  <c r="AC210" i="1"/>
  <c r="AE210" i="1" s="1"/>
  <c r="AF210" i="1"/>
  <c r="AB210" i="1"/>
  <c r="O208" i="1"/>
  <c r="AL206" i="1"/>
  <c r="AR206" i="1"/>
  <c r="AN206" i="1"/>
  <c r="AP206" i="1" s="1"/>
  <c r="R208" i="1"/>
  <c r="Y207" i="1"/>
  <c r="M210" i="1"/>
  <c r="I211" i="1"/>
  <c r="K211" i="1" s="1"/>
  <c r="G213" i="1"/>
  <c r="AI207" i="1"/>
  <c r="AJ207" i="1" s="1"/>
  <c r="Y209" i="1"/>
  <c r="S209" i="1"/>
  <c r="X209" i="1" s="1"/>
  <c r="O209" i="1"/>
  <c r="AL205" i="1"/>
  <c r="AR205" i="1"/>
  <c r="AN205" i="1"/>
  <c r="AP205" i="1" s="1"/>
  <c r="F213" i="1"/>
  <c r="E213" i="1"/>
  <c r="AA214" i="1"/>
  <c r="C214" i="1"/>
  <c r="Z214" i="1"/>
  <c r="B214" i="1"/>
  <c r="D214" i="1" s="1"/>
  <c r="U214" i="1"/>
  <c r="A215" i="1"/>
  <c r="T214" i="1"/>
  <c r="H212" i="1"/>
  <c r="AQ203" i="1"/>
  <c r="AM207" i="1" l="1"/>
  <c r="AK207" i="1"/>
  <c r="AH211" i="1"/>
  <c r="AG211" i="1"/>
  <c r="G214" i="1"/>
  <c r="A216" i="1"/>
  <c r="T215" i="1"/>
  <c r="AA215" i="1"/>
  <c r="C215" i="1"/>
  <c r="Z215" i="1"/>
  <c r="B215" i="1"/>
  <c r="D215" i="1" s="1"/>
  <c r="U215" i="1"/>
  <c r="F214" i="1"/>
  <c r="E214" i="1"/>
  <c r="H213" i="1"/>
  <c r="J211" i="1"/>
  <c r="M211" i="1" s="1"/>
  <c r="AD210" i="1"/>
  <c r="AQ206" i="1"/>
  <c r="AT206" i="1"/>
  <c r="AO206" i="1"/>
  <c r="AS206" i="1" s="1"/>
  <c r="K212" i="1"/>
  <c r="I212" i="1"/>
  <c r="J212" i="1" s="1"/>
  <c r="W208" i="1"/>
  <c r="V208" i="1"/>
  <c r="AI209" i="1"/>
  <c r="AJ209" i="1"/>
  <c r="AU205" i="1"/>
  <c r="AR207" i="1"/>
  <c r="AN207" i="1"/>
  <c r="AP207" i="1" s="1"/>
  <c r="AL207" i="1"/>
  <c r="P210" i="1"/>
  <c r="N210" i="1"/>
  <c r="S208" i="1"/>
  <c r="AU206" i="1"/>
  <c r="AT205" i="1"/>
  <c r="AO205" i="1"/>
  <c r="AS205" i="1" s="1"/>
  <c r="AC212" i="1" l="1"/>
  <c r="AE212" i="1" s="1"/>
  <c r="AB212" i="1"/>
  <c r="AF212" i="1" s="1"/>
  <c r="AD212" i="1"/>
  <c r="P211" i="1"/>
  <c r="N211" i="1"/>
  <c r="O210" i="1"/>
  <c r="AG212" i="1"/>
  <c r="AH212" i="1"/>
  <c r="M212" i="1"/>
  <c r="I213" i="1"/>
  <c r="J213" i="1" s="1"/>
  <c r="X208" i="1"/>
  <c r="AI208" i="1" s="1"/>
  <c r="Y208" i="1"/>
  <c r="R210" i="1"/>
  <c r="G215" i="1"/>
  <c r="AK209" i="1"/>
  <c r="AM209" i="1"/>
  <c r="H214" i="1"/>
  <c r="F215" i="1"/>
  <c r="H215" i="1" s="1"/>
  <c r="E215" i="1"/>
  <c r="U216" i="1"/>
  <c r="A217" i="1"/>
  <c r="T216" i="1"/>
  <c r="AA216" i="1"/>
  <c r="C216" i="1"/>
  <c r="Z216" i="1"/>
  <c r="B216" i="1"/>
  <c r="D216" i="1" s="1"/>
  <c r="AU207" i="1"/>
  <c r="AQ205" i="1"/>
  <c r="AL209" i="1"/>
  <c r="AR209" i="1"/>
  <c r="AN209" i="1"/>
  <c r="AP209" i="1" s="1"/>
  <c r="AB211" i="1"/>
  <c r="AF211" i="1" s="1"/>
  <c r="AC211" i="1"/>
  <c r="AE211" i="1" s="1"/>
  <c r="AQ207" i="1"/>
  <c r="AT207" i="1"/>
  <c r="AO207" i="1"/>
  <c r="AS207" i="1" s="1"/>
  <c r="AN208" i="1" l="1"/>
  <c r="AP208" i="1" s="1"/>
  <c r="AL208" i="1"/>
  <c r="AJ208" i="1"/>
  <c r="AC213" i="1"/>
  <c r="AE213" i="1" s="1"/>
  <c r="AB213" i="1"/>
  <c r="AF213" i="1" s="1"/>
  <c r="V210" i="1"/>
  <c r="W210" i="1"/>
  <c r="P212" i="1"/>
  <c r="N212" i="1"/>
  <c r="O211" i="1"/>
  <c r="K214" i="1"/>
  <c r="J214" i="1"/>
  <c r="I214" i="1"/>
  <c r="AU209" i="1"/>
  <c r="K213" i="1"/>
  <c r="E216" i="1"/>
  <c r="F216" i="1"/>
  <c r="S210" i="1"/>
  <c r="Z217" i="1"/>
  <c r="B217" i="1"/>
  <c r="D217" i="1" s="1"/>
  <c r="U217" i="1"/>
  <c r="A218" i="1"/>
  <c r="T217" i="1"/>
  <c r="AA217" i="1"/>
  <c r="C217" i="1"/>
  <c r="AT209" i="1"/>
  <c r="AQ209" i="1"/>
  <c r="AO209" i="1"/>
  <c r="AS209" i="1" s="1"/>
  <c r="I215" i="1"/>
  <c r="K215" i="1" s="1"/>
  <c r="AD211" i="1"/>
  <c r="G216" i="1"/>
  <c r="R212" i="1"/>
  <c r="W212" i="1" s="1"/>
  <c r="R211" i="1"/>
  <c r="S211" i="1" s="1"/>
  <c r="AH215" i="1" l="1"/>
  <c r="AG215" i="1"/>
  <c r="X211" i="1"/>
  <c r="Y211" i="1"/>
  <c r="J215" i="1"/>
  <c r="V212" i="1"/>
  <c r="AK208" i="1"/>
  <c r="AU208" i="1" s="1"/>
  <c r="AM208" i="1"/>
  <c r="G217" i="1"/>
  <c r="H216" i="1"/>
  <c r="V211" i="1"/>
  <c r="W211" i="1"/>
  <c r="X210" i="1"/>
  <c r="Y210" i="1"/>
  <c r="AD214" i="1"/>
  <c r="AC214" i="1"/>
  <c r="AE214" i="1" s="1"/>
  <c r="AB214" i="1"/>
  <c r="AF214" i="1" s="1"/>
  <c r="S212" i="1"/>
  <c r="X212" i="1" s="1"/>
  <c r="O212" i="1"/>
  <c r="AI210" i="1"/>
  <c r="AJ210" i="1" s="1"/>
  <c r="F217" i="1"/>
  <c r="H217" i="1" s="1"/>
  <c r="E217" i="1"/>
  <c r="AA218" i="1"/>
  <c r="C218" i="1"/>
  <c r="Z218" i="1"/>
  <c r="B218" i="1"/>
  <c r="D218" i="1" s="1"/>
  <c r="U218" i="1"/>
  <c r="A219" i="1"/>
  <c r="T218" i="1"/>
  <c r="AH213" i="1"/>
  <c r="AG213" i="1"/>
  <c r="M213" i="1"/>
  <c r="AH214" i="1"/>
  <c r="AG214" i="1"/>
  <c r="M214" i="1"/>
  <c r="AD213" i="1"/>
  <c r="AR208" i="1"/>
  <c r="AM210" i="1" l="1"/>
  <c r="AK210" i="1"/>
  <c r="F218" i="1"/>
  <c r="E218" i="1"/>
  <c r="P213" i="1"/>
  <c r="N213" i="1"/>
  <c r="I216" i="1"/>
  <c r="K216" i="1" s="1"/>
  <c r="AI211" i="1"/>
  <c r="P214" i="1"/>
  <c r="N214" i="1"/>
  <c r="R213" i="1"/>
  <c r="V213" i="1" s="1"/>
  <c r="G218" i="1"/>
  <c r="AB215" i="1"/>
  <c r="AF215" i="1" s="1"/>
  <c r="AD215" i="1"/>
  <c r="AC215" i="1"/>
  <c r="AE215" i="1" s="1"/>
  <c r="M215" i="1"/>
  <c r="I217" i="1"/>
  <c r="J217" i="1" s="1"/>
  <c r="AQ208" i="1"/>
  <c r="AT208" i="1"/>
  <c r="AO208" i="1"/>
  <c r="AS208" i="1" s="1"/>
  <c r="A220" i="1"/>
  <c r="T219" i="1"/>
  <c r="AA219" i="1"/>
  <c r="C219" i="1"/>
  <c r="Z219" i="1"/>
  <c r="B219" i="1"/>
  <c r="D219" i="1" s="1"/>
  <c r="U219" i="1"/>
  <c r="AL210" i="1"/>
  <c r="AR210" i="1"/>
  <c r="AN210" i="1"/>
  <c r="AP210" i="1" s="1"/>
  <c r="Y212" i="1"/>
  <c r="AI212" i="1" s="1"/>
  <c r="AG216" i="1" l="1"/>
  <c r="AH216" i="1"/>
  <c r="AN212" i="1"/>
  <c r="AP212" i="1" s="1"/>
  <c r="AL212" i="1"/>
  <c r="AJ212" i="1"/>
  <c r="AR212" i="1" s="1"/>
  <c r="AC217" i="1"/>
  <c r="AE217" i="1" s="1"/>
  <c r="AB217" i="1"/>
  <c r="AF217" i="1" s="1"/>
  <c r="F219" i="1"/>
  <c r="E219" i="1"/>
  <c r="O214" i="1"/>
  <c r="AN211" i="1"/>
  <c r="AP211" i="1" s="1"/>
  <c r="AL211" i="1"/>
  <c r="W213" i="1"/>
  <c r="AJ211" i="1"/>
  <c r="U220" i="1"/>
  <c r="A221" i="1"/>
  <c r="T220" i="1"/>
  <c r="AA220" i="1"/>
  <c r="C220" i="1"/>
  <c r="Z220" i="1"/>
  <c r="B220" i="1"/>
  <c r="D220" i="1" s="1"/>
  <c r="P215" i="1"/>
  <c r="N215" i="1"/>
  <c r="R215" i="1" s="1"/>
  <c r="K217" i="1"/>
  <c r="J216" i="1"/>
  <c r="M216" i="1" s="1"/>
  <c r="H218" i="1"/>
  <c r="AU210" i="1"/>
  <c r="G219" i="1"/>
  <c r="R214" i="1"/>
  <c r="S214" i="1" s="1"/>
  <c r="Y213" i="1"/>
  <c r="S213" i="1"/>
  <c r="X213" i="1" s="1"/>
  <c r="O213" i="1"/>
  <c r="AT210" i="1"/>
  <c r="AO210" i="1"/>
  <c r="AS210" i="1" s="1"/>
  <c r="X214" i="1" l="1"/>
  <c r="Y214" i="1"/>
  <c r="W215" i="1"/>
  <c r="V215" i="1"/>
  <c r="P216" i="1"/>
  <c r="N216" i="1"/>
  <c r="K218" i="1"/>
  <c r="I218" i="1"/>
  <c r="J218" i="1" s="1"/>
  <c r="AC216" i="1"/>
  <c r="AE216" i="1" s="1"/>
  <c r="AB216" i="1"/>
  <c r="AF216" i="1" s="1"/>
  <c r="AM211" i="1"/>
  <c r="AK211" i="1"/>
  <c r="AU211" i="1" s="1"/>
  <c r="AR211" i="1"/>
  <c r="W214" i="1"/>
  <c r="V214" i="1"/>
  <c r="S215" i="1"/>
  <c r="X215" i="1" s="1"/>
  <c r="O215" i="1"/>
  <c r="Y215" i="1"/>
  <c r="Z221" i="1"/>
  <c r="B221" i="1"/>
  <c r="D221" i="1" s="1"/>
  <c r="U221" i="1"/>
  <c r="A222" i="1"/>
  <c r="T221" i="1"/>
  <c r="AA221" i="1"/>
  <c r="C221" i="1"/>
  <c r="AI213" i="1"/>
  <c r="H219" i="1"/>
  <c r="AD217" i="1"/>
  <c r="G220" i="1"/>
  <c r="AQ210" i="1"/>
  <c r="AH217" i="1"/>
  <c r="AG217" i="1"/>
  <c r="M217" i="1"/>
  <c r="E220" i="1"/>
  <c r="F220" i="1"/>
  <c r="AK212" i="1"/>
  <c r="AU212" i="1" s="1"/>
  <c r="AM212" i="1"/>
  <c r="AC218" i="1" l="1"/>
  <c r="AE218" i="1" s="1"/>
  <c r="AB218" i="1"/>
  <c r="AF218" i="1" s="1"/>
  <c r="AL213" i="1"/>
  <c r="AN213" i="1"/>
  <c r="AP213" i="1" s="1"/>
  <c r="P217" i="1"/>
  <c r="N217" i="1"/>
  <c r="AJ213" i="1"/>
  <c r="G221" i="1"/>
  <c r="AQ211" i="1"/>
  <c r="AT211" i="1"/>
  <c r="AO211" i="1"/>
  <c r="AS211" i="1" s="1"/>
  <c r="AI215" i="1"/>
  <c r="AJ215" i="1"/>
  <c r="R217" i="1"/>
  <c r="W217" i="1" s="1"/>
  <c r="AI214" i="1"/>
  <c r="AH218" i="1"/>
  <c r="AG218" i="1"/>
  <c r="M218" i="1"/>
  <c r="O216" i="1"/>
  <c r="AQ212" i="1"/>
  <c r="AT212" i="1"/>
  <c r="AO212" i="1"/>
  <c r="AS212" i="1" s="1"/>
  <c r="F221" i="1"/>
  <c r="H221" i="1" s="1"/>
  <c r="I221" i="1" s="1"/>
  <c r="E221" i="1"/>
  <c r="AA222" i="1"/>
  <c r="C222" i="1"/>
  <c r="Z222" i="1"/>
  <c r="B222" i="1"/>
  <c r="D222" i="1" s="1"/>
  <c r="U222" i="1"/>
  <c r="A223" i="1"/>
  <c r="T222" i="1"/>
  <c r="H220" i="1"/>
  <c r="I219" i="1"/>
  <c r="K219" i="1" s="1"/>
  <c r="AD216" i="1"/>
  <c r="R216" i="1"/>
  <c r="AH219" i="1" l="1"/>
  <c r="AG219" i="1"/>
  <c r="J219" i="1"/>
  <c r="F222" i="1"/>
  <c r="E222" i="1"/>
  <c r="P218" i="1"/>
  <c r="N218" i="1"/>
  <c r="K220" i="1"/>
  <c r="I220" i="1"/>
  <c r="J220" i="1" s="1"/>
  <c r="V217" i="1"/>
  <c r="G222" i="1"/>
  <c r="R218" i="1"/>
  <c r="V218" i="1" s="1"/>
  <c r="S217" i="1"/>
  <c r="X217" i="1" s="1"/>
  <c r="O217" i="1"/>
  <c r="J221" i="1"/>
  <c r="K221" i="1"/>
  <c r="AL214" i="1"/>
  <c r="AN214" i="1"/>
  <c r="AP214" i="1" s="1"/>
  <c r="AM215" i="1"/>
  <c r="AK215" i="1"/>
  <c r="AK213" i="1"/>
  <c r="AU213" i="1" s="1"/>
  <c r="AM213" i="1"/>
  <c r="AR213" i="1"/>
  <c r="A224" i="1"/>
  <c r="T223" i="1"/>
  <c r="AA223" i="1"/>
  <c r="C223" i="1"/>
  <c r="Z223" i="1"/>
  <c r="B223" i="1"/>
  <c r="D223" i="1" s="1"/>
  <c r="U223" i="1"/>
  <c r="V216" i="1"/>
  <c r="W216" i="1"/>
  <c r="S216" i="1"/>
  <c r="AJ214" i="1"/>
  <c r="AR214" i="1" s="1"/>
  <c r="AR215" i="1"/>
  <c r="AN215" i="1"/>
  <c r="AP215" i="1" s="1"/>
  <c r="AL215" i="1"/>
  <c r="AD218" i="1"/>
  <c r="AC220" i="1" l="1"/>
  <c r="AE220" i="1" s="1"/>
  <c r="AB220" i="1"/>
  <c r="AF220" i="1" s="1"/>
  <c r="AD220" i="1"/>
  <c r="F223" i="1"/>
  <c r="E223" i="1"/>
  <c r="U224" i="1"/>
  <c r="A225" i="1"/>
  <c r="T224" i="1"/>
  <c r="AA224" i="1"/>
  <c r="C224" i="1"/>
  <c r="Z224" i="1"/>
  <c r="B224" i="1"/>
  <c r="D224" i="1" s="1"/>
  <c r="W218" i="1"/>
  <c r="AB219" i="1"/>
  <c r="AF219" i="1" s="1"/>
  <c r="AC219" i="1"/>
  <c r="AE219" i="1" s="1"/>
  <c r="AM214" i="1"/>
  <c r="AK214" i="1"/>
  <c r="AU214" i="1" s="1"/>
  <c r="AU215" i="1"/>
  <c r="X216" i="1"/>
  <c r="AI216" i="1" s="1"/>
  <c r="Y216" i="1"/>
  <c r="AT215" i="1"/>
  <c r="AO215" i="1"/>
  <c r="AS215" i="1" s="1"/>
  <c r="AH221" i="1"/>
  <c r="AG221" i="1"/>
  <c r="M221" i="1"/>
  <c r="Y217" i="1"/>
  <c r="AI217" i="1" s="1"/>
  <c r="M219" i="1"/>
  <c r="G223" i="1"/>
  <c r="AT213" i="1"/>
  <c r="AQ213" i="1"/>
  <c r="AO213" i="1"/>
  <c r="AS213" i="1" s="1"/>
  <c r="AC221" i="1"/>
  <c r="AE221" i="1" s="1"/>
  <c r="AF221" i="1"/>
  <c r="AB221" i="1"/>
  <c r="AG220" i="1"/>
  <c r="AH220" i="1"/>
  <c r="M220" i="1"/>
  <c r="S218" i="1"/>
  <c r="X218" i="1" s="1"/>
  <c r="O218" i="1"/>
  <c r="H222" i="1"/>
  <c r="AL217" i="1" l="1"/>
  <c r="AN217" i="1"/>
  <c r="AP217" i="1" s="1"/>
  <c r="AJ217" i="1"/>
  <c r="AN216" i="1"/>
  <c r="AP216" i="1" s="1"/>
  <c r="AL216" i="1"/>
  <c r="AJ216" i="1"/>
  <c r="P220" i="1"/>
  <c r="N220" i="1"/>
  <c r="P219" i="1"/>
  <c r="N219" i="1"/>
  <c r="R219" i="1" s="1"/>
  <c r="G224" i="1"/>
  <c r="J222" i="1"/>
  <c r="I222" i="1"/>
  <c r="K222" i="1" s="1"/>
  <c r="R220" i="1"/>
  <c r="V220" i="1" s="1"/>
  <c r="Y218" i="1"/>
  <c r="AI218" i="1" s="1"/>
  <c r="AD221" i="1"/>
  <c r="AQ215" i="1"/>
  <c r="AQ214" i="1"/>
  <c r="AT214" i="1"/>
  <c r="AO214" i="1"/>
  <c r="AS214" i="1" s="1"/>
  <c r="E224" i="1"/>
  <c r="F224" i="1"/>
  <c r="H224" i="1" s="1"/>
  <c r="I224" i="1" s="1"/>
  <c r="Z225" i="1"/>
  <c r="B225" i="1"/>
  <c r="D225" i="1" s="1"/>
  <c r="U225" i="1"/>
  <c r="A226" i="1"/>
  <c r="T225" i="1"/>
  <c r="AA225" i="1"/>
  <c r="C225" i="1"/>
  <c r="H223" i="1"/>
  <c r="P221" i="1"/>
  <c r="N221" i="1"/>
  <c r="R221" i="1"/>
  <c r="W221" i="1" s="1"/>
  <c r="AD219" i="1"/>
  <c r="AL218" i="1" l="1"/>
  <c r="AN218" i="1"/>
  <c r="AP218" i="1" s="1"/>
  <c r="AJ218" i="1"/>
  <c r="AR218" i="1" s="1"/>
  <c r="V219" i="1"/>
  <c r="W219" i="1"/>
  <c r="AH222" i="1"/>
  <c r="AG222" i="1"/>
  <c r="M222" i="1"/>
  <c r="V221" i="1"/>
  <c r="AC222" i="1"/>
  <c r="AE222" i="1" s="1"/>
  <c r="AF222" i="1"/>
  <c r="AB222" i="1"/>
  <c r="W220" i="1"/>
  <c r="AK216" i="1"/>
  <c r="AU216" i="1" s="1"/>
  <c r="AM216" i="1"/>
  <c r="AK217" i="1"/>
  <c r="AU217" i="1" s="1"/>
  <c r="AM217" i="1"/>
  <c r="S221" i="1"/>
  <c r="X221" i="1" s="1"/>
  <c r="O221" i="1"/>
  <c r="I223" i="1"/>
  <c r="J223" i="1" s="1"/>
  <c r="G225" i="1"/>
  <c r="K224" i="1"/>
  <c r="J224" i="1"/>
  <c r="S219" i="1"/>
  <c r="X219" i="1" s="1"/>
  <c r="O219" i="1"/>
  <c r="AR217" i="1"/>
  <c r="F225" i="1"/>
  <c r="H225" i="1" s="1"/>
  <c r="I225" i="1" s="1"/>
  <c r="E225" i="1"/>
  <c r="AA226" i="1"/>
  <c r="C226" i="1"/>
  <c r="Z226" i="1"/>
  <c r="B226" i="1"/>
  <c r="D226" i="1" s="1"/>
  <c r="U226" i="1"/>
  <c r="A227" i="1"/>
  <c r="T226" i="1"/>
  <c r="S220" i="1"/>
  <c r="X220" i="1" s="1"/>
  <c r="O220" i="1"/>
  <c r="AR216" i="1"/>
  <c r="AF223" i="1" l="1"/>
  <c r="AB223" i="1"/>
  <c r="AC223" i="1"/>
  <c r="AE223" i="1" s="1"/>
  <c r="AI219" i="1"/>
  <c r="A228" i="1"/>
  <c r="T227" i="1"/>
  <c r="AA227" i="1"/>
  <c r="C227" i="1"/>
  <c r="Z227" i="1"/>
  <c r="B227" i="1"/>
  <c r="D227" i="1" s="1"/>
  <c r="U227" i="1"/>
  <c r="F226" i="1"/>
  <c r="E226" i="1"/>
  <c r="Y219" i="1"/>
  <c r="AG224" i="1"/>
  <c r="AH224" i="1"/>
  <c r="M224" i="1"/>
  <c r="K223" i="1"/>
  <c r="AT217" i="1"/>
  <c r="AO217" i="1"/>
  <c r="AS217" i="1" s="1"/>
  <c r="AI220" i="1"/>
  <c r="AJ220" i="1" s="1"/>
  <c r="AD222" i="1"/>
  <c r="P222" i="1"/>
  <c r="N222" i="1"/>
  <c r="R222" i="1" s="1"/>
  <c r="J225" i="1"/>
  <c r="K225" i="1"/>
  <c r="Y220" i="1"/>
  <c r="G226" i="1"/>
  <c r="AT216" i="1"/>
  <c r="AO216" i="1"/>
  <c r="AS216" i="1" s="1"/>
  <c r="AC224" i="1"/>
  <c r="AE224" i="1" s="1"/>
  <c r="AB224" i="1"/>
  <c r="AF224" i="1" s="1"/>
  <c r="AD224" i="1"/>
  <c r="Y221" i="1"/>
  <c r="AI221" i="1" s="1"/>
  <c r="AM218" i="1"/>
  <c r="AK218" i="1"/>
  <c r="AU218" i="1" s="1"/>
  <c r="V222" i="1" l="1"/>
  <c r="W222" i="1"/>
  <c r="AL221" i="1"/>
  <c r="AN221" i="1"/>
  <c r="AP221" i="1" s="1"/>
  <c r="AJ221" i="1"/>
  <c r="AR221" i="1" s="1"/>
  <c r="AK220" i="1"/>
  <c r="AM220" i="1"/>
  <c r="AH225" i="1"/>
  <c r="AG225" i="1"/>
  <c r="M225" i="1"/>
  <c r="AN219" i="1"/>
  <c r="AP219" i="1" s="1"/>
  <c r="AL219" i="1"/>
  <c r="AJ219" i="1"/>
  <c r="AR219" i="1" s="1"/>
  <c r="AT218" i="1"/>
  <c r="AO218" i="1"/>
  <c r="AS218" i="1" s="1"/>
  <c r="AQ216" i="1"/>
  <c r="AC225" i="1"/>
  <c r="AE225" i="1" s="1"/>
  <c r="AB225" i="1"/>
  <c r="AF225" i="1" s="1"/>
  <c r="AH223" i="1"/>
  <c r="AG223" i="1"/>
  <c r="M223" i="1"/>
  <c r="G227" i="1"/>
  <c r="AR220" i="1"/>
  <c r="AN220" i="1"/>
  <c r="AP220" i="1" s="1"/>
  <c r="AL220" i="1"/>
  <c r="H226" i="1"/>
  <c r="F227" i="1"/>
  <c r="E227" i="1"/>
  <c r="U228" i="1"/>
  <c r="A229" i="1"/>
  <c r="T228" i="1"/>
  <c r="AA228" i="1"/>
  <c r="C228" i="1"/>
  <c r="Z228" i="1"/>
  <c r="B228" i="1"/>
  <c r="D228" i="1" s="1"/>
  <c r="AD223" i="1"/>
  <c r="S222" i="1"/>
  <c r="X222" i="1" s="1"/>
  <c r="O222" i="1"/>
  <c r="Y222" i="1"/>
  <c r="AQ217" i="1"/>
  <c r="P224" i="1"/>
  <c r="N224" i="1"/>
  <c r="I226" i="1" l="1"/>
  <c r="K226" i="1" s="1"/>
  <c r="AT220" i="1"/>
  <c r="AO220" i="1"/>
  <c r="AS220" i="1" s="1"/>
  <c r="O224" i="1"/>
  <c r="P223" i="1"/>
  <c r="N223" i="1"/>
  <c r="AD225" i="1"/>
  <c r="AQ218" i="1"/>
  <c r="AU220" i="1"/>
  <c r="G228" i="1"/>
  <c r="AM219" i="1"/>
  <c r="AK219" i="1"/>
  <c r="AU219" i="1" s="1"/>
  <c r="P225" i="1"/>
  <c r="N225" i="1"/>
  <c r="AK221" i="1"/>
  <c r="AU221" i="1" s="1"/>
  <c r="AM221" i="1"/>
  <c r="AI222" i="1"/>
  <c r="E228" i="1"/>
  <c r="F228" i="1"/>
  <c r="H228" i="1" s="1"/>
  <c r="Z229" i="1"/>
  <c r="B229" i="1"/>
  <c r="D229" i="1" s="1"/>
  <c r="U229" i="1"/>
  <c r="A230" i="1"/>
  <c r="T229" i="1"/>
  <c r="AA229" i="1"/>
  <c r="C229" i="1"/>
  <c r="H227" i="1"/>
  <c r="R225" i="1"/>
  <c r="W225" i="1" s="1"/>
  <c r="R224" i="1"/>
  <c r="AH226" i="1" l="1"/>
  <c r="AG226" i="1"/>
  <c r="AL222" i="1"/>
  <c r="AN222" i="1"/>
  <c r="AP222" i="1" s="1"/>
  <c r="AJ222" i="1"/>
  <c r="AR222" i="1" s="1"/>
  <c r="V225" i="1"/>
  <c r="O223" i="1"/>
  <c r="R223" i="1"/>
  <c r="S223" i="1" s="1"/>
  <c r="AQ220" i="1"/>
  <c r="I227" i="1"/>
  <c r="J227" i="1" s="1"/>
  <c r="G229" i="1"/>
  <c r="AT221" i="1"/>
  <c r="AO221" i="1"/>
  <c r="AS221" i="1" s="1"/>
  <c r="S225" i="1"/>
  <c r="X225" i="1" s="1"/>
  <c r="O225" i="1"/>
  <c r="AT219" i="1"/>
  <c r="AO219" i="1"/>
  <c r="AS219" i="1" s="1"/>
  <c r="F229" i="1"/>
  <c r="E229" i="1"/>
  <c r="J228" i="1"/>
  <c r="J226" i="1"/>
  <c r="AA230" i="1"/>
  <c r="C230" i="1"/>
  <c r="Z230" i="1"/>
  <c r="B230" i="1"/>
  <c r="D230" i="1" s="1"/>
  <c r="U230" i="1"/>
  <c r="A231" i="1"/>
  <c r="T230" i="1"/>
  <c r="V224" i="1"/>
  <c r="W224" i="1"/>
  <c r="I228" i="1"/>
  <c r="K228" i="1" s="1"/>
  <c r="S224" i="1"/>
  <c r="X223" i="1" l="1"/>
  <c r="Y223" i="1"/>
  <c r="AG228" i="1"/>
  <c r="AH228" i="1"/>
  <c r="M228" i="1"/>
  <c r="AF227" i="1"/>
  <c r="AB227" i="1"/>
  <c r="AD227" i="1"/>
  <c r="AC227" i="1"/>
  <c r="AE227" i="1" s="1"/>
  <c r="G230" i="1"/>
  <c r="A232" i="1"/>
  <c r="T231" i="1"/>
  <c r="AA231" i="1"/>
  <c r="C231" i="1"/>
  <c r="Z231" i="1"/>
  <c r="B231" i="1"/>
  <c r="D231" i="1" s="1"/>
  <c r="U231" i="1"/>
  <c r="F230" i="1"/>
  <c r="E230" i="1"/>
  <c r="AD226" i="1"/>
  <c r="AC226" i="1"/>
  <c r="AE226" i="1" s="1"/>
  <c r="AB226" i="1"/>
  <c r="AF226" i="1" s="1"/>
  <c r="AQ219" i="1"/>
  <c r="K227" i="1"/>
  <c r="AC228" i="1"/>
  <c r="AE228" i="1" s="1"/>
  <c r="AF228" i="1"/>
  <c r="AB228" i="1"/>
  <c r="H229" i="1"/>
  <c r="AQ221" i="1"/>
  <c r="V223" i="1"/>
  <c r="W223" i="1"/>
  <c r="X224" i="1"/>
  <c r="AI224" i="1" s="1"/>
  <c r="Y224" i="1"/>
  <c r="Y225" i="1"/>
  <c r="AI225" i="1" s="1"/>
  <c r="AM222" i="1"/>
  <c r="AK222" i="1"/>
  <c r="AU222" i="1" s="1"/>
  <c r="M226" i="1"/>
  <c r="AN224" i="1" l="1"/>
  <c r="AP224" i="1" s="1"/>
  <c r="AL224" i="1"/>
  <c r="AJ224" i="1"/>
  <c r="AL225" i="1"/>
  <c r="AN225" i="1"/>
  <c r="AP225" i="1" s="1"/>
  <c r="AJ225" i="1"/>
  <c r="I229" i="1"/>
  <c r="J229" i="1" s="1"/>
  <c r="AD228" i="1"/>
  <c r="H230" i="1"/>
  <c r="F231" i="1"/>
  <c r="E231" i="1"/>
  <c r="U232" i="1"/>
  <c r="A233" i="1"/>
  <c r="T232" i="1"/>
  <c r="AA232" i="1"/>
  <c r="C232" i="1"/>
  <c r="Z232" i="1"/>
  <c r="B232" i="1"/>
  <c r="D232" i="1" s="1"/>
  <c r="P226" i="1"/>
  <c r="N226" i="1"/>
  <c r="R226" i="1" s="1"/>
  <c r="AQ222" i="1"/>
  <c r="AT222" i="1"/>
  <c r="AO222" i="1"/>
  <c r="AS222" i="1" s="1"/>
  <c r="AI223" i="1"/>
  <c r="AJ223" i="1"/>
  <c r="AH227" i="1"/>
  <c r="AG227" i="1"/>
  <c r="M227" i="1"/>
  <c r="P228" i="1"/>
  <c r="N228" i="1"/>
  <c r="G231" i="1"/>
  <c r="V226" i="1" l="1"/>
  <c r="W226" i="1"/>
  <c r="AC229" i="1"/>
  <c r="AE229" i="1" s="1"/>
  <c r="AB229" i="1"/>
  <c r="AF229" i="1" s="1"/>
  <c r="AM223" i="1"/>
  <c r="AK223" i="1"/>
  <c r="G232" i="1"/>
  <c r="AK225" i="1"/>
  <c r="AU225" i="1" s="1"/>
  <c r="AM225" i="1"/>
  <c r="AK224" i="1"/>
  <c r="AU224" i="1" s="1"/>
  <c r="AM224" i="1"/>
  <c r="AR223" i="1"/>
  <c r="AN223" i="1"/>
  <c r="AP223" i="1" s="1"/>
  <c r="AL223" i="1"/>
  <c r="E232" i="1"/>
  <c r="F232" i="1"/>
  <c r="H232" i="1" s="1"/>
  <c r="Z233" i="1"/>
  <c r="B233" i="1"/>
  <c r="D233" i="1" s="1"/>
  <c r="U233" i="1"/>
  <c r="A234" i="1"/>
  <c r="T233" i="1"/>
  <c r="AA233" i="1"/>
  <c r="C233" i="1"/>
  <c r="H231" i="1"/>
  <c r="K229" i="1"/>
  <c r="S226" i="1"/>
  <c r="X226" i="1" s="1"/>
  <c r="O226" i="1"/>
  <c r="Y226" i="1"/>
  <c r="K230" i="1"/>
  <c r="I230" i="1"/>
  <c r="J230" i="1" s="1"/>
  <c r="AR225" i="1"/>
  <c r="O228" i="1"/>
  <c r="P227" i="1"/>
  <c r="N227" i="1"/>
  <c r="R228" i="1"/>
  <c r="AR224" i="1"/>
  <c r="AC230" i="1" l="1"/>
  <c r="AE230" i="1" s="1"/>
  <c r="AB230" i="1"/>
  <c r="AF230" i="1" s="1"/>
  <c r="V228" i="1"/>
  <c r="W228" i="1"/>
  <c r="F233" i="1"/>
  <c r="E233" i="1"/>
  <c r="AA234" i="1"/>
  <c r="C234" i="1"/>
  <c r="Z234" i="1"/>
  <c r="B234" i="1"/>
  <c r="D234" i="1" s="1"/>
  <c r="U234" i="1"/>
  <c r="A235" i="1"/>
  <c r="T234" i="1"/>
  <c r="AU223" i="1"/>
  <c r="O227" i="1"/>
  <c r="R227" i="1"/>
  <c r="S227" i="1" s="1"/>
  <c r="S228" i="1"/>
  <c r="AT224" i="1"/>
  <c r="AO224" i="1"/>
  <c r="AS224" i="1" s="1"/>
  <c r="AQ223" i="1"/>
  <c r="AT223" i="1"/>
  <c r="AO223" i="1"/>
  <c r="AS223" i="1" s="1"/>
  <c r="AD229" i="1"/>
  <c r="AH230" i="1"/>
  <c r="AG230" i="1"/>
  <c r="M230" i="1"/>
  <c r="AH229" i="1"/>
  <c r="AG229" i="1"/>
  <c r="M229" i="1"/>
  <c r="AI226" i="1"/>
  <c r="I231" i="1"/>
  <c r="K231" i="1" s="1"/>
  <c r="G233" i="1"/>
  <c r="AT225" i="1"/>
  <c r="AQ225" i="1"/>
  <c r="AO225" i="1"/>
  <c r="AS225" i="1" s="1"/>
  <c r="I232" i="1"/>
  <c r="K232" i="1" s="1"/>
  <c r="X227" i="1" l="1"/>
  <c r="Y227" i="1"/>
  <c r="AH231" i="1"/>
  <c r="AG231" i="1"/>
  <c r="AG232" i="1"/>
  <c r="AH232" i="1"/>
  <c r="P230" i="1"/>
  <c r="N230" i="1"/>
  <c r="X228" i="1"/>
  <c r="Y228" i="1"/>
  <c r="G234" i="1"/>
  <c r="AL226" i="1"/>
  <c r="AN226" i="1"/>
  <c r="AP226" i="1" s="1"/>
  <c r="R230" i="1"/>
  <c r="W230" i="1" s="1"/>
  <c r="W227" i="1"/>
  <c r="V227" i="1"/>
  <c r="A236" i="1"/>
  <c r="Z235" i="1"/>
  <c r="U235" i="1"/>
  <c r="T235" i="1"/>
  <c r="C235" i="1"/>
  <c r="AA235" i="1"/>
  <c r="B235" i="1"/>
  <c r="D235" i="1" s="1"/>
  <c r="F234" i="1"/>
  <c r="H234" i="1" s="1"/>
  <c r="E234" i="1"/>
  <c r="H233" i="1"/>
  <c r="AJ226" i="1"/>
  <c r="AR226" i="1" s="1"/>
  <c r="J231" i="1"/>
  <c r="M231" i="1" s="1"/>
  <c r="J232" i="1"/>
  <c r="AI228" i="1"/>
  <c r="P229" i="1"/>
  <c r="N229" i="1"/>
  <c r="AQ224" i="1"/>
  <c r="AD230" i="1"/>
  <c r="P231" i="1" l="1"/>
  <c r="N231" i="1"/>
  <c r="AN228" i="1"/>
  <c r="AP228" i="1" s="1"/>
  <c r="AL228" i="1"/>
  <c r="I233" i="1"/>
  <c r="J233" i="1" s="1"/>
  <c r="G235" i="1"/>
  <c r="AJ227" i="1"/>
  <c r="AI227" i="1"/>
  <c r="V230" i="1"/>
  <c r="S229" i="1"/>
  <c r="X229" i="1" s="1"/>
  <c r="O229" i="1"/>
  <c r="R229" i="1"/>
  <c r="AC232" i="1"/>
  <c r="AE232" i="1" s="1"/>
  <c r="AF232" i="1"/>
  <c r="AB232" i="1"/>
  <c r="S230" i="1"/>
  <c r="X230" i="1" s="1"/>
  <c r="O230" i="1"/>
  <c r="M232" i="1"/>
  <c r="U236" i="1"/>
  <c r="A237" i="1"/>
  <c r="T236" i="1"/>
  <c r="AA236" i="1"/>
  <c r="C236" i="1"/>
  <c r="Z236" i="1"/>
  <c r="B236" i="1"/>
  <c r="D236" i="1" s="1"/>
  <c r="I234" i="1"/>
  <c r="J234" i="1" s="1"/>
  <c r="AF231" i="1"/>
  <c r="AB231" i="1"/>
  <c r="AC231" i="1"/>
  <c r="AE231" i="1" s="1"/>
  <c r="AJ228" i="1"/>
  <c r="AM226" i="1"/>
  <c r="AK226" i="1"/>
  <c r="AU226" i="1" s="1"/>
  <c r="F235" i="1"/>
  <c r="E235" i="1"/>
  <c r="AC234" i="1" l="1"/>
  <c r="AE234" i="1" s="1"/>
  <c r="AB234" i="1"/>
  <c r="AF234" i="1" s="1"/>
  <c r="AC233" i="1"/>
  <c r="AE233" i="1" s="1"/>
  <c r="AB233" i="1"/>
  <c r="AF233" i="1" s="1"/>
  <c r="K234" i="1"/>
  <c r="AR227" i="1"/>
  <c r="AN227" i="1"/>
  <c r="AP227" i="1" s="1"/>
  <c r="AL227" i="1"/>
  <c r="O231" i="1"/>
  <c r="Y229" i="1"/>
  <c r="AM227" i="1"/>
  <c r="AK227" i="1"/>
  <c r="AU227" i="1" s="1"/>
  <c r="AK228" i="1"/>
  <c r="AU228" i="1" s="1"/>
  <c r="AM228" i="1"/>
  <c r="AD231" i="1"/>
  <c r="P232" i="1"/>
  <c r="N232" i="1"/>
  <c r="R232" i="1"/>
  <c r="V232" i="1" s="1"/>
  <c r="AD232" i="1"/>
  <c r="V229" i="1"/>
  <c r="W229" i="1"/>
  <c r="K233" i="1"/>
  <c r="AR228" i="1"/>
  <c r="H235" i="1"/>
  <c r="G236" i="1"/>
  <c r="AT226" i="1"/>
  <c r="AO226" i="1"/>
  <c r="AS226" i="1" s="1"/>
  <c r="E236" i="1"/>
  <c r="F236" i="1"/>
  <c r="Z237" i="1"/>
  <c r="B237" i="1"/>
  <c r="D237" i="1" s="1"/>
  <c r="U237" i="1"/>
  <c r="A238" i="1"/>
  <c r="T237" i="1"/>
  <c r="AA237" i="1"/>
  <c r="C237" i="1"/>
  <c r="Y230" i="1"/>
  <c r="AI230" i="1" s="1"/>
  <c r="R231" i="1"/>
  <c r="S231" i="1" s="1"/>
  <c r="X231" i="1" l="1"/>
  <c r="Y231" i="1"/>
  <c r="AL230" i="1"/>
  <c r="AN230" i="1"/>
  <c r="AP230" i="1" s="1"/>
  <c r="AJ230" i="1"/>
  <c r="AR230" i="1" s="1"/>
  <c r="G237" i="1"/>
  <c r="W232" i="1"/>
  <c r="K235" i="1"/>
  <c r="J235" i="1"/>
  <c r="I235" i="1"/>
  <c r="F237" i="1"/>
  <c r="E237" i="1"/>
  <c r="AA238" i="1"/>
  <c r="C238" i="1"/>
  <c r="Z238" i="1"/>
  <c r="B238" i="1"/>
  <c r="D238" i="1" s="1"/>
  <c r="U238" i="1"/>
  <c r="A239" i="1"/>
  <c r="T238" i="1"/>
  <c r="H236" i="1"/>
  <c r="AQ226" i="1"/>
  <c r="AQ227" i="1"/>
  <c r="AT227" i="1"/>
  <c r="AO227" i="1"/>
  <c r="AS227" i="1" s="1"/>
  <c r="AH234" i="1"/>
  <c r="AG234" i="1"/>
  <c r="M234" i="1"/>
  <c r="AD233" i="1"/>
  <c r="AD234" i="1"/>
  <c r="AH233" i="1"/>
  <c r="AG233" i="1"/>
  <c r="M233" i="1"/>
  <c r="AQ228" i="1"/>
  <c r="AT228" i="1"/>
  <c r="AO228" i="1"/>
  <c r="AS228" i="1" s="1"/>
  <c r="V231" i="1"/>
  <c r="W231" i="1"/>
  <c r="AI229" i="1"/>
  <c r="AJ229" i="1"/>
  <c r="S232" i="1"/>
  <c r="X232" i="1" s="1"/>
  <c r="O232" i="1"/>
  <c r="Y232" i="1" l="1"/>
  <c r="AI232" i="1" s="1"/>
  <c r="AK229" i="1"/>
  <c r="AM229" i="1"/>
  <c r="P233" i="1"/>
  <c r="N233" i="1"/>
  <c r="A240" i="1"/>
  <c r="T239" i="1"/>
  <c r="AA239" i="1"/>
  <c r="C239" i="1"/>
  <c r="Z239" i="1"/>
  <c r="B239" i="1"/>
  <c r="D239" i="1" s="1"/>
  <c r="U239" i="1"/>
  <c r="F238" i="1"/>
  <c r="E238" i="1"/>
  <c r="H237" i="1"/>
  <c r="AL229" i="1"/>
  <c r="AR229" i="1"/>
  <c r="AN229" i="1"/>
  <c r="AP229" i="1" s="1"/>
  <c r="R233" i="1"/>
  <c r="W233" i="1" s="1"/>
  <c r="AI231" i="1"/>
  <c r="K236" i="1"/>
  <c r="I236" i="1"/>
  <c r="J236" i="1" s="1"/>
  <c r="AF235" i="1"/>
  <c r="AB235" i="1"/>
  <c r="AD235" i="1"/>
  <c r="AC235" i="1"/>
  <c r="AE235" i="1" s="1"/>
  <c r="AM230" i="1"/>
  <c r="AK230" i="1"/>
  <c r="AU230" i="1" s="1"/>
  <c r="P234" i="1"/>
  <c r="N234" i="1"/>
  <c r="G238" i="1"/>
  <c r="AH235" i="1"/>
  <c r="AG235" i="1"/>
  <c r="M235" i="1"/>
  <c r="AC236" i="1" l="1"/>
  <c r="AE236" i="1" s="1"/>
  <c r="AB236" i="1"/>
  <c r="AF236" i="1" s="1"/>
  <c r="AD236" i="1"/>
  <c r="AN232" i="1"/>
  <c r="AP232" i="1" s="1"/>
  <c r="AL232" i="1"/>
  <c r="AJ232" i="1"/>
  <c r="AR232" i="1" s="1"/>
  <c r="P235" i="1"/>
  <c r="N235" i="1"/>
  <c r="AN231" i="1"/>
  <c r="AP231" i="1" s="1"/>
  <c r="AL231" i="1"/>
  <c r="H238" i="1"/>
  <c r="F239" i="1"/>
  <c r="E239" i="1"/>
  <c r="U240" i="1"/>
  <c r="A241" i="1"/>
  <c r="T240" i="1"/>
  <c r="AA240" i="1"/>
  <c r="C240" i="1"/>
  <c r="Z240" i="1"/>
  <c r="B240" i="1"/>
  <c r="D240" i="1" s="1"/>
  <c r="V233" i="1"/>
  <c r="R235" i="1"/>
  <c r="V235" i="1" s="1"/>
  <c r="O234" i="1"/>
  <c r="R234" i="1"/>
  <c r="AQ230" i="1"/>
  <c r="AT230" i="1"/>
  <c r="AO230" i="1"/>
  <c r="AS230" i="1" s="1"/>
  <c r="I237" i="1"/>
  <c r="K237" i="1" s="1"/>
  <c r="S233" i="1"/>
  <c r="X233" i="1" s="1"/>
  <c r="O233" i="1"/>
  <c r="AT229" i="1"/>
  <c r="AO229" i="1"/>
  <c r="AS229" i="1" s="1"/>
  <c r="AJ231" i="1"/>
  <c r="AR231" i="1" s="1"/>
  <c r="AG236" i="1"/>
  <c r="AH236" i="1"/>
  <c r="M236" i="1"/>
  <c r="G239" i="1"/>
  <c r="AU229" i="1"/>
  <c r="AH237" i="1" l="1"/>
  <c r="AG237" i="1"/>
  <c r="P236" i="1"/>
  <c r="N236" i="1"/>
  <c r="AQ229" i="1"/>
  <c r="Y233" i="1"/>
  <c r="J237" i="1"/>
  <c r="E240" i="1"/>
  <c r="F240" i="1"/>
  <c r="Z241" i="1"/>
  <c r="B241" i="1"/>
  <c r="D241" i="1" s="1"/>
  <c r="U241" i="1"/>
  <c r="A242" i="1"/>
  <c r="T241" i="1"/>
  <c r="AA241" i="1"/>
  <c r="C241" i="1"/>
  <c r="H239" i="1"/>
  <c r="W235" i="1"/>
  <c r="V234" i="1"/>
  <c r="W234" i="1"/>
  <c r="R236" i="1"/>
  <c r="V236" i="1" s="1"/>
  <c r="I238" i="1"/>
  <c r="K238" i="1" s="1"/>
  <c r="AM231" i="1"/>
  <c r="AK231" i="1"/>
  <c r="AU231" i="1" s="1"/>
  <c r="AK232" i="1"/>
  <c r="AU232" i="1" s="1"/>
  <c r="AM232" i="1"/>
  <c r="AI233" i="1"/>
  <c r="S234" i="1"/>
  <c r="G240" i="1"/>
  <c r="O235" i="1"/>
  <c r="S235" i="1"/>
  <c r="X235" i="1" s="1"/>
  <c r="AH238" i="1" l="1"/>
  <c r="AG238" i="1"/>
  <c r="AQ232" i="1"/>
  <c r="AT232" i="1"/>
  <c r="AO232" i="1"/>
  <c r="AS232" i="1" s="1"/>
  <c r="AQ231" i="1"/>
  <c r="AT231" i="1"/>
  <c r="AO231" i="1"/>
  <c r="AS231" i="1" s="1"/>
  <c r="Y235" i="1"/>
  <c r="F241" i="1"/>
  <c r="E241" i="1"/>
  <c r="AA242" i="1"/>
  <c r="C242" i="1"/>
  <c r="Z242" i="1"/>
  <c r="B242" i="1"/>
  <c r="D242" i="1" s="1"/>
  <c r="U242" i="1"/>
  <c r="A243" i="1"/>
  <c r="T242" i="1"/>
  <c r="H240" i="1"/>
  <c r="Y236" i="1"/>
  <c r="S236" i="1"/>
  <c r="X236" i="1" s="1"/>
  <c r="O236" i="1"/>
  <c r="X234" i="1"/>
  <c r="AI234" i="1" s="1"/>
  <c r="Y234" i="1"/>
  <c r="AL233" i="1"/>
  <c r="AN233" i="1"/>
  <c r="AP233" i="1" s="1"/>
  <c r="J238" i="1"/>
  <c r="AI235" i="1"/>
  <c r="AD237" i="1"/>
  <c r="AC237" i="1"/>
  <c r="AE237" i="1" s="1"/>
  <c r="AB237" i="1"/>
  <c r="AF237" i="1" s="1"/>
  <c r="W236" i="1"/>
  <c r="AJ233" i="1"/>
  <c r="AR233" i="1" s="1"/>
  <c r="I239" i="1"/>
  <c r="K239" i="1" s="1"/>
  <c r="G241" i="1"/>
  <c r="M237" i="1"/>
  <c r="AH239" i="1" l="1"/>
  <c r="AG239" i="1"/>
  <c r="M239" i="1"/>
  <c r="AL234" i="1"/>
  <c r="AN234" i="1"/>
  <c r="AP234" i="1" s="1"/>
  <c r="AJ234" i="1"/>
  <c r="AR234" i="1" s="1"/>
  <c r="J239" i="1"/>
  <c r="J240" i="1"/>
  <c r="I240" i="1"/>
  <c r="K240" i="1" s="1"/>
  <c r="AN235" i="1"/>
  <c r="AP235" i="1" s="1"/>
  <c r="AL235" i="1"/>
  <c r="G242" i="1"/>
  <c r="P237" i="1"/>
  <c r="N237" i="1"/>
  <c r="R237" i="1"/>
  <c r="V237" i="1" s="1"/>
  <c r="AK233" i="1"/>
  <c r="AU233" i="1" s="1"/>
  <c r="AM233" i="1"/>
  <c r="AJ235" i="1"/>
  <c r="AR235" i="1" s="1"/>
  <c r="A244" i="1"/>
  <c r="T243" i="1"/>
  <c r="AA243" i="1"/>
  <c r="C243" i="1"/>
  <c r="Z243" i="1"/>
  <c r="B243" i="1"/>
  <c r="D243" i="1" s="1"/>
  <c r="U243" i="1"/>
  <c r="F242" i="1"/>
  <c r="E242" i="1"/>
  <c r="H241" i="1"/>
  <c r="AI236" i="1"/>
  <c r="AC238" i="1"/>
  <c r="AE238" i="1" s="1"/>
  <c r="AB238" i="1"/>
  <c r="AF238" i="1" s="1"/>
  <c r="M238" i="1"/>
  <c r="AG240" i="1" l="1"/>
  <c r="AH240" i="1"/>
  <c r="M240" i="1"/>
  <c r="I241" i="1"/>
  <c r="J241" i="1" s="1"/>
  <c r="G243" i="1"/>
  <c r="S237" i="1"/>
  <c r="X237" i="1" s="1"/>
  <c r="O237" i="1"/>
  <c r="AT233" i="1"/>
  <c r="AQ233" i="1"/>
  <c r="AO233" i="1"/>
  <c r="AS233" i="1" s="1"/>
  <c r="AD238" i="1"/>
  <c r="AN236" i="1"/>
  <c r="AP236" i="1" s="1"/>
  <c r="AL236" i="1"/>
  <c r="H242" i="1"/>
  <c r="F243" i="1"/>
  <c r="E243" i="1"/>
  <c r="U244" i="1"/>
  <c r="A245" i="1"/>
  <c r="T244" i="1"/>
  <c r="AA244" i="1"/>
  <c r="C244" i="1"/>
  <c r="Z244" i="1"/>
  <c r="B244" i="1"/>
  <c r="D244" i="1" s="1"/>
  <c r="W237" i="1"/>
  <c r="AB239" i="1"/>
  <c r="AF239" i="1" s="1"/>
  <c r="AD239" i="1"/>
  <c r="AC239" i="1"/>
  <c r="AE239" i="1" s="1"/>
  <c r="P238" i="1"/>
  <c r="N238" i="1"/>
  <c r="R238" i="1" s="1"/>
  <c r="AJ236" i="1"/>
  <c r="AM235" i="1"/>
  <c r="AK235" i="1"/>
  <c r="AU235" i="1" s="1"/>
  <c r="AC240" i="1"/>
  <c r="AE240" i="1" s="1"/>
  <c r="AB240" i="1"/>
  <c r="AF240" i="1" s="1"/>
  <c r="AD240" i="1"/>
  <c r="AM234" i="1"/>
  <c r="AK234" i="1"/>
  <c r="AU234" i="1" s="1"/>
  <c r="P239" i="1"/>
  <c r="N239" i="1"/>
  <c r="AC241" i="1" l="1"/>
  <c r="AE241" i="1" s="1"/>
  <c r="AB241" i="1"/>
  <c r="AF241" i="1" s="1"/>
  <c r="V238" i="1"/>
  <c r="W238" i="1"/>
  <c r="G244" i="1"/>
  <c r="O239" i="1"/>
  <c r="AQ234" i="1"/>
  <c r="AT234" i="1"/>
  <c r="AO234" i="1"/>
  <c r="AS234" i="1" s="1"/>
  <c r="I242" i="1"/>
  <c r="J242" i="1" s="1"/>
  <c r="K241" i="1"/>
  <c r="S238" i="1"/>
  <c r="X238" i="1" s="1"/>
  <c r="O238" i="1"/>
  <c r="AI237" i="1"/>
  <c r="AQ235" i="1"/>
  <c r="AT235" i="1"/>
  <c r="AO235" i="1"/>
  <c r="AS235" i="1" s="1"/>
  <c r="AK236" i="1"/>
  <c r="AU236" i="1" s="1"/>
  <c r="AM236" i="1"/>
  <c r="E244" i="1"/>
  <c r="F244" i="1"/>
  <c r="H244" i="1" s="1"/>
  <c r="Z245" i="1"/>
  <c r="B245" i="1"/>
  <c r="D245" i="1" s="1"/>
  <c r="U245" i="1"/>
  <c r="A246" i="1"/>
  <c r="T245" i="1"/>
  <c r="AA245" i="1"/>
  <c r="C245" i="1"/>
  <c r="H243" i="1"/>
  <c r="AR236" i="1"/>
  <c r="Y237" i="1"/>
  <c r="P240" i="1"/>
  <c r="N240" i="1"/>
  <c r="R240" i="1" s="1"/>
  <c r="R239" i="1"/>
  <c r="AC242" i="1" l="1"/>
  <c r="AE242" i="1" s="1"/>
  <c r="AB242" i="1"/>
  <c r="AF242" i="1" s="1"/>
  <c r="W240" i="1"/>
  <c r="V240" i="1"/>
  <c r="J244" i="1"/>
  <c r="AT236" i="1"/>
  <c r="AO236" i="1"/>
  <c r="AS236" i="1" s="1"/>
  <c r="K242" i="1"/>
  <c r="I244" i="1"/>
  <c r="K244" i="1" s="1"/>
  <c r="K243" i="1"/>
  <c r="J243" i="1"/>
  <c r="I243" i="1"/>
  <c r="AL237" i="1"/>
  <c r="AN237" i="1"/>
  <c r="AP237" i="1" s="1"/>
  <c r="V239" i="1"/>
  <c r="W239" i="1"/>
  <c r="AA246" i="1"/>
  <c r="C246" i="1"/>
  <c r="Z246" i="1"/>
  <c r="B246" i="1"/>
  <c r="D246" i="1" s="1"/>
  <c r="U246" i="1"/>
  <c r="A247" i="1"/>
  <c r="T246" i="1"/>
  <c r="AJ237" i="1"/>
  <c r="S239" i="1"/>
  <c r="G245" i="1"/>
  <c r="F245" i="1"/>
  <c r="H245" i="1" s="1"/>
  <c r="I245" i="1" s="1"/>
  <c r="E245" i="1"/>
  <c r="S240" i="1"/>
  <c r="X240" i="1" s="1"/>
  <c r="O240" i="1"/>
  <c r="Y238" i="1"/>
  <c r="AI238" i="1" s="1"/>
  <c r="AH241" i="1"/>
  <c r="AG241" i="1"/>
  <c r="M241" i="1"/>
  <c r="AD241" i="1"/>
  <c r="AL238" i="1" l="1"/>
  <c r="AN238" i="1"/>
  <c r="AP238" i="1" s="1"/>
  <c r="AJ238" i="1"/>
  <c r="AG244" i="1"/>
  <c r="AH244" i="1"/>
  <c r="M244" i="1"/>
  <c r="P241" i="1"/>
  <c r="N241" i="1"/>
  <c r="Y240" i="1"/>
  <c r="A248" i="1"/>
  <c r="T247" i="1"/>
  <c r="AA247" i="1"/>
  <c r="C247" i="1"/>
  <c r="Z247" i="1"/>
  <c r="B247" i="1"/>
  <c r="D247" i="1" s="1"/>
  <c r="U247" i="1"/>
  <c r="F246" i="1"/>
  <c r="E246" i="1"/>
  <c r="AH242" i="1"/>
  <c r="AG242" i="1"/>
  <c r="M242" i="1"/>
  <c r="AQ236" i="1"/>
  <c r="X239" i="1"/>
  <c r="Y239" i="1"/>
  <c r="AI239" i="1" s="1"/>
  <c r="AB243" i="1"/>
  <c r="AF243" i="1" s="1"/>
  <c r="AC243" i="1"/>
  <c r="AE243" i="1" s="1"/>
  <c r="J245" i="1"/>
  <c r="K245" i="1"/>
  <c r="AK237" i="1"/>
  <c r="AU237" i="1" s="1"/>
  <c r="AM237" i="1"/>
  <c r="AR237" i="1"/>
  <c r="AH243" i="1"/>
  <c r="AG243" i="1"/>
  <c r="M243" i="1"/>
  <c r="AC244" i="1"/>
  <c r="AE244" i="1" s="1"/>
  <c r="AB244" i="1"/>
  <c r="AF244" i="1" s="1"/>
  <c r="AI240" i="1"/>
  <c r="G246" i="1"/>
  <c r="AD242" i="1"/>
  <c r="AN239" i="1" l="1"/>
  <c r="AP239" i="1" s="1"/>
  <c r="AL239" i="1"/>
  <c r="AJ239" i="1"/>
  <c r="AH245" i="1"/>
  <c r="AG245" i="1"/>
  <c r="M245" i="1"/>
  <c r="P244" i="1"/>
  <c r="N244" i="1"/>
  <c r="AM238" i="1"/>
  <c r="AK238" i="1"/>
  <c r="AU238" i="1" s="1"/>
  <c r="AN240" i="1"/>
  <c r="AP240" i="1" s="1"/>
  <c r="AL240" i="1"/>
  <c r="AD244" i="1"/>
  <c r="AJ240" i="1"/>
  <c r="AD245" i="1"/>
  <c r="AC245" i="1"/>
  <c r="AE245" i="1" s="1"/>
  <c r="AF245" i="1"/>
  <c r="AB245" i="1"/>
  <c r="P242" i="1"/>
  <c r="N242" i="1"/>
  <c r="AT237" i="1"/>
  <c r="AO237" i="1"/>
  <c r="AS237" i="1" s="1"/>
  <c r="G247" i="1"/>
  <c r="O241" i="1"/>
  <c r="R241" i="1"/>
  <c r="S241" i="1" s="1"/>
  <c r="AR238" i="1"/>
  <c r="P243" i="1"/>
  <c r="N243" i="1"/>
  <c r="AD243" i="1"/>
  <c r="H246" i="1"/>
  <c r="F247" i="1"/>
  <c r="H247" i="1" s="1"/>
  <c r="E247" i="1"/>
  <c r="U248" i="1"/>
  <c r="A249" i="1"/>
  <c r="T248" i="1"/>
  <c r="AA248" i="1"/>
  <c r="C248" i="1"/>
  <c r="Z248" i="1"/>
  <c r="B248" i="1"/>
  <c r="D248" i="1" s="1"/>
  <c r="R244" i="1"/>
  <c r="V244" i="1" s="1"/>
  <c r="X241" i="1" l="1"/>
  <c r="Y241" i="1"/>
  <c r="I247" i="1"/>
  <c r="K247" i="1" s="1"/>
  <c r="O242" i="1"/>
  <c r="R242" i="1"/>
  <c r="S242" i="1" s="1"/>
  <c r="S244" i="1"/>
  <c r="X244" i="1" s="1"/>
  <c r="O244" i="1"/>
  <c r="AM239" i="1"/>
  <c r="AK239" i="1"/>
  <c r="AU239" i="1" s="1"/>
  <c r="E248" i="1"/>
  <c r="F248" i="1"/>
  <c r="Z249" i="1"/>
  <c r="B249" i="1"/>
  <c r="D249" i="1" s="1"/>
  <c r="U249" i="1"/>
  <c r="A250" i="1"/>
  <c r="T249" i="1"/>
  <c r="AA249" i="1"/>
  <c r="C249" i="1"/>
  <c r="I246" i="1"/>
  <c r="K246" i="1" s="1"/>
  <c r="O243" i="1"/>
  <c r="AT238" i="1"/>
  <c r="AO238" i="1"/>
  <c r="AS238" i="1" s="1"/>
  <c r="W244" i="1"/>
  <c r="P245" i="1"/>
  <c r="N245" i="1"/>
  <c r="G248" i="1"/>
  <c r="W241" i="1"/>
  <c r="V241" i="1"/>
  <c r="AQ237" i="1"/>
  <c r="AK240" i="1"/>
  <c r="AU240" i="1" s="1"/>
  <c r="AM240" i="1"/>
  <c r="AR240" i="1"/>
  <c r="R245" i="1"/>
  <c r="V245" i="1" s="1"/>
  <c r="R243" i="1"/>
  <c r="AR239" i="1"/>
  <c r="AH247" i="1" l="1"/>
  <c r="AG247" i="1"/>
  <c r="AH246" i="1"/>
  <c r="AG246" i="1"/>
  <c r="X242" i="1"/>
  <c r="Y242" i="1"/>
  <c r="AQ240" i="1"/>
  <c r="AT240" i="1"/>
  <c r="AO240" i="1"/>
  <c r="AS240" i="1" s="1"/>
  <c r="AI241" i="1"/>
  <c r="AJ241" i="1" s="1"/>
  <c r="W245" i="1"/>
  <c r="AQ238" i="1"/>
  <c r="J247" i="1"/>
  <c r="W243" i="1"/>
  <c r="V243" i="1"/>
  <c r="J246" i="1"/>
  <c r="Y244" i="1"/>
  <c r="AI244" i="1" s="1"/>
  <c r="G249" i="1"/>
  <c r="AQ239" i="1"/>
  <c r="AT239" i="1"/>
  <c r="AO239" i="1"/>
  <c r="AS239" i="1" s="1"/>
  <c r="Y245" i="1"/>
  <c r="S245" i="1"/>
  <c r="X245" i="1" s="1"/>
  <c r="O245" i="1"/>
  <c r="S243" i="1"/>
  <c r="F249" i="1"/>
  <c r="H249" i="1" s="1"/>
  <c r="I249" i="1" s="1"/>
  <c r="E249" i="1"/>
  <c r="AA250" i="1"/>
  <c r="C250" i="1"/>
  <c r="Z250" i="1"/>
  <c r="B250" i="1"/>
  <c r="D250" i="1" s="1"/>
  <c r="U250" i="1"/>
  <c r="A251" i="1"/>
  <c r="T250" i="1"/>
  <c r="H248" i="1"/>
  <c r="V242" i="1"/>
  <c r="W242" i="1"/>
  <c r="AK241" i="1" l="1"/>
  <c r="AM241" i="1"/>
  <c r="AN244" i="1"/>
  <c r="AP244" i="1" s="1"/>
  <c r="AL244" i="1"/>
  <c r="AJ244" i="1"/>
  <c r="AR244" i="1" s="1"/>
  <c r="AI242" i="1"/>
  <c r="AJ242" i="1" s="1"/>
  <c r="X243" i="1"/>
  <c r="Y243" i="1"/>
  <c r="K248" i="1"/>
  <c r="J248" i="1"/>
  <c r="I248" i="1"/>
  <c r="AF247" i="1"/>
  <c r="AB247" i="1"/>
  <c r="AC247" i="1"/>
  <c r="AE247" i="1" s="1"/>
  <c r="F250" i="1"/>
  <c r="E250" i="1"/>
  <c r="G250" i="1"/>
  <c r="AD246" i="1"/>
  <c r="AC246" i="1"/>
  <c r="AE246" i="1" s="1"/>
  <c r="AB246" i="1"/>
  <c r="AF246" i="1" s="1"/>
  <c r="A252" i="1"/>
  <c r="T251" i="1"/>
  <c r="AA251" i="1"/>
  <c r="C251" i="1"/>
  <c r="Z251" i="1"/>
  <c r="B251" i="1"/>
  <c r="D251" i="1" s="1"/>
  <c r="U251" i="1"/>
  <c r="J249" i="1"/>
  <c r="K249" i="1"/>
  <c r="AI245" i="1"/>
  <c r="M246" i="1"/>
  <c r="AI243" i="1"/>
  <c r="AJ243" i="1" s="1"/>
  <c r="AL241" i="1"/>
  <c r="AR241" i="1"/>
  <c r="AN241" i="1"/>
  <c r="AP241" i="1" s="1"/>
  <c r="M247" i="1"/>
  <c r="AM243" i="1" l="1"/>
  <c r="AK243" i="1"/>
  <c r="AM242" i="1"/>
  <c r="AK242" i="1"/>
  <c r="P247" i="1"/>
  <c r="N247" i="1"/>
  <c r="P246" i="1"/>
  <c r="N246" i="1"/>
  <c r="R246" i="1"/>
  <c r="V246" i="1" s="1"/>
  <c r="AC249" i="1"/>
  <c r="AE249" i="1" s="1"/>
  <c r="AB249" i="1"/>
  <c r="AF249" i="1" s="1"/>
  <c r="F251" i="1"/>
  <c r="E251" i="1"/>
  <c r="U252" i="1"/>
  <c r="A253" i="1"/>
  <c r="T252" i="1"/>
  <c r="AA252" i="1"/>
  <c r="C252" i="1"/>
  <c r="Z252" i="1"/>
  <c r="B252" i="1"/>
  <c r="D252" i="1" s="1"/>
  <c r="AC248" i="1"/>
  <c r="AE248" i="1" s="1"/>
  <c r="AB248" i="1"/>
  <c r="AF248" i="1" s="1"/>
  <c r="AL245" i="1"/>
  <c r="AN245" i="1"/>
  <c r="AP245" i="1" s="1"/>
  <c r="H250" i="1"/>
  <c r="AG248" i="1"/>
  <c r="AH248" i="1"/>
  <c r="M248" i="1"/>
  <c r="AL242" i="1"/>
  <c r="AR242" i="1"/>
  <c r="AN242" i="1"/>
  <c r="AP242" i="1" s="1"/>
  <c r="AR243" i="1"/>
  <c r="AN243" i="1"/>
  <c r="AP243" i="1" s="1"/>
  <c r="AL243" i="1"/>
  <c r="AK244" i="1"/>
  <c r="AU244" i="1" s="1"/>
  <c r="AM244" i="1"/>
  <c r="AT241" i="1"/>
  <c r="AO241" i="1"/>
  <c r="AS241" i="1" s="1"/>
  <c r="AJ245" i="1"/>
  <c r="AH249" i="1"/>
  <c r="AG249" i="1"/>
  <c r="M249" i="1"/>
  <c r="G251" i="1"/>
  <c r="AD247" i="1"/>
  <c r="AU241" i="1"/>
  <c r="P249" i="1" l="1"/>
  <c r="N249" i="1"/>
  <c r="G252" i="1"/>
  <c r="W246" i="1"/>
  <c r="AU242" i="1"/>
  <c r="AK245" i="1"/>
  <c r="AU245" i="1" s="1"/>
  <c r="AM245" i="1"/>
  <c r="AT244" i="1"/>
  <c r="AO244" i="1"/>
  <c r="AS244" i="1" s="1"/>
  <c r="AR245" i="1"/>
  <c r="E252" i="1"/>
  <c r="F252" i="1"/>
  <c r="H252" i="1" s="1"/>
  <c r="Z253" i="1"/>
  <c r="B253" i="1"/>
  <c r="D253" i="1" s="1"/>
  <c r="U253" i="1"/>
  <c r="A254" i="1"/>
  <c r="T253" i="1"/>
  <c r="AA253" i="1"/>
  <c r="C253" i="1"/>
  <c r="H251" i="1"/>
  <c r="AD249" i="1"/>
  <c r="AT242" i="1"/>
  <c r="AO242" i="1"/>
  <c r="AS242" i="1" s="1"/>
  <c r="O247" i="1"/>
  <c r="AU243" i="1"/>
  <c r="AQ241" i="1"/>
  <c r="P248" i="1"/>
  <c r="N248" i="1"/>
  <c r="J250" i="1"/>
  <c r="I250" i="1"/>
  <c r="K250" i="1" s="1"/>
  <c r="AD248" i="1"/>
  <c r="S246" i="1"/>
  <c r="X246" i="1" s="1"/>
  <c r="O246" i="1"/>
  <c r="R247" i="1"/>
  <c r="S247" i="1" s="1"/>
  <c r="AQ243" i="1"/>
  <c r="AT243" i="1"/>
  <c r="AO243" i="1"/>
  <c r="AS243" i="1" s="1"/>
  <c r="X247" i="1" l="1"/>
  <c r="Y247" i="1"/>
  <c r="AH250" i="1"/>
  <c r="AG250" i="1"/>
  <c r="M250" i="1"/>
  <c r="Y246" i="1"/>
  <c r="AQ244" i="1"/>
  <c r="AI246" i="1"/>
  <c r="AJ246" i="1" s="1"/>
  <c r="O248" i="1"/>
  <c r="R248" i="1"/>
  <c r="I251" i="1"/>
  <c r="J251" i="1" s="1"/>
  <c r="G253" i="1"/>
  <c r="AT245" i="1"/>
  <c r="AQ245" i="1"/>
  <c r="AO245" i="1"/>
  <c r="AS245" i="1" s="1"/>
  <c r="F253" i="1"/>
  <c r="E253" i="1"/>
  <c r="AA254" i="1"/>
  <c r="C254" i="1"/>
  <c r="Z254" i="1"/>
  <c r="B254" i="1"/>
  <c r="D254" i="1" s="1"/>
  <c r="U254" i="1"/>
  <c r="A255" i="1"/>
  <c r="T254" i="1"/>
  <c r="O249" i="1"/>
  <c r="AC250" i="1"/>
  <c r="AE250" i="1" s="1"/>
  <c r="AF250" i="1"/>
  <c r="AB250" i="1"/>
  <c r="V247" i="1"/>
  <c r="W247" i="1"/>
  <c r="AQ242" i="1"/>
  <c r="R249" i="1"/>
  <c r="I252" i="1"/>
  <c r="J252" i="1" s="1"/>
  <c r="AM246" i="1" l="1"/>
  <c r="AK246" i="1"/>
  <c r="AB251" i="1"/>
  <c r="AF251" i="1" s="1"/>
  <c r="AC251" i="1"/>
  <c r="AE251" i="1" s="1"/>
  <c r="AC252" i="1"/>
  <c r="AE252" i="1" s="1"/>
  <c r="AF252" i="1"/>
  <c r="AB252" i="1"/>
  <c r="AD252" i="1"/>
  <c r="V249" i="1"/>
  <c r="W249" i="1"/>
  <c r="K252" i="1"/>
  <c r="K251" i="1"/>
  <c r="W248" i="1"/>
  <c r="V248" i="1"/>
  <c r="P250" i="1"/>
  <c r="N250" i="1"/>
  <c r="R250" i="1" s="1"/>
  <c r="S249" i="1"/>
  <c r="AI247" i="1"/>
  <c r="H253" i="1"/>
  <c r="AL246" i="1"/>
  <c r="AR246" i="1"/>
  <c r="AN246" i="1"/>
  <c r="AP246" i="1" s="1"/>
  <c r="G254" i="1"/>
  <c r="A256" i="1"/>
  <c r="T255" i="1"/>
  <c r="AA255" i="1"/>
  <c r="C255" i="1"/>
  <c r="Z255" i="1"/>
  <c r="B255" i="1"/>
  <c r="D255" i="1" s="1"/>
  <c r="U255" i="1"/>
  <c r="F254" i="1"/>
  <c r="E254" i="1"/>
  <c r="AD250" i="1"/>
  <c r="S248" i="1"/>
  <c r="V250" i="1" l="1"/>
  <c r="W250" i="1"/>
  <c r="X249" i="1"/>
  <c r="AI249" i="1" s="1"/>
  <c r="Y249" i="1"/>
  <c r="G255" i="1"/>
  <c r="J253" i="1"/>
  <c r="I253" i="1"/>
  <c r="K253" i="1" s="1"/>
  <c r="AH251" i="1"/>
  <c r="AG251" i="1"/>
  <c r="M251" i="1"/>
  <c r="AN247" i="1"/>
  <c r="AP247" i="1" s="1"/>
  <c r="AL247" i="1"/>
  <c r="S250" i="1"/>
  <c r="X250" i="1" s="1"/>
  <c r="O250" i="1"/>
  <c r="AU246" i="1"/>
  <c r="H254" i="1"/>
  <c r="F255" i="1"/>
  <c r="H255" i="1" s="1"/>
  <c r="E255" i="1"/>
  <c r="U256" i="1"/>
  <c r="A257" i="1"/>
  <c r="T256" i="1"/>
  <c r="AA256" i="1"/>
  <c r="C256" i="1"/>
  <c r="Z256" i="1"/>
  <c r="B256" i="1"/>
  <c r="D256" i="1" s="1"/>
  <c r="X248" i="1"/>
  <c r="AI248" i="1" s="1"/>
  <c r="Y248" i="1"/>
  <c r="AJ247" i="1"/>
  <c r="AG252" i="1"/>
  <c r="AH252" i="1"/>
  <c r="M252" i="1"/>
  <c r="AD251" i="1"/>
  <c r="AT246" i="1"/>
  <c r="AO246" i="1"/>
  <c r="AS246" i="1" s="1"/>
  <c r="AL249" i="1" l="1"/>
  <c r="AN249" i="1"/>
  <c r="AP249" i="1" s="1"/>
  <c r="AJ249" i="1"/>
  <c r="AH253" i="1"/>
  <c r="AG253" i="1"/>
  <c r="M253" i="1"/>
  <c r="AR248" i="1"/>
  <c r="AN248" i="1"/>
  <c r="AP248" i="1" s="1"/>
  <c r="AL248" i="1"/>
  <c r="AJ248" i="1"/>
  <c r="P251" i="1"/>
  <c r="N251" i="1"/>
  <c r="AD253" i="1"/>
  <c r="AC253" i="1"/>
  <c r="AE253" i="1" s="1"/>
  <c r="AB253" i="1"/>
  <c r="AF253" i="1" s="1"/>
  <c r="AQ246" i="1"/>
  <c r="G256" i="1"/>
  <c r="R251" i="1"/>
  <c r="W251" i="1" s="1"/>
  <c r="AI250" i="1"/>
  <c r="AJ250" i="1" s="1"/>
  <c r="P252" i="1"/>
  <c r="N252" i="1"/>
  <c r="AM247" i="1"/>
  <c r="AK247" i="1"/>
  <c r="AU247" i="1" s="1"/>
  <c r="E256" i="1"/>
  <c r="F256" i="1"/>
  <c r="H256" i="1" s="1"/>
  <c r="Z257" i="1"/>
  <c r="B257" i="1"/>
  <c r="D257" i="1" s="1"/>
  <c r="U257" i="1"/>
  <c r="A258" i="1"/>
  <c r="T257" i="1"/>
  <c r="AA257" i="1"/>
  <c r="C257" i="1"/>
  <c r="K255" i="1"/>
  <c r="J255" i="1"/>
  <c r="Y250" i="1"/>
  <c r="I255" i="1"/>
  <c r="R252" i="1"/>
  <c r="V252" i="1" s="1"/>
  <c r="I254" i="1"/>
  <c r="K254" i="1" s="1"/>
  <c r="AR247" i="1"/>
  <c r="AM250" i="1" l="1"/>
  <c r="AK250" i="1"/>
  <c r="AU250" i="1" s="1"/>
  <c r="AH254" i="1"/>
  <c r="AG254" i="1"/>
  <c r="G257" i="1"/>
  <c r="AT247" i="1"/>
  <c r="AO247" i="1"/>
  <c r="AS247" i="1" s="1"/>
  <c r="W252" i="1"/>
  <c r="V251" i="1"/>
  <c r="AI251" i="1" s="1"/>
  <c r="AA258" i="1"/>
  <c r="C258" i="1"/>
  <c r="Z258" i="1"/>
  <c r="B258" i="1"/>
  <c r="D258" i="1" s="1"/>
  <c r="U258" i="1"/>
  <c r="A259" i="1"/>
  <c r="T258" i="1"/>
  <c r="AH255" i="1"/>
  <c r="AG255" i="1"/>
  <c r="M255" i="1"/>
  <c r="AK249" i="1"/>
  <c r="AU249" i="1" s="1"/>
  <c r="AM249" i="1"/>
  <c r="J254" i="1"/>
  <c r="F257" i="1"/>
  <c r="E257" i="1"/>
  <c r="S251" i="1"/>
  <c r="X251" i="1" s="1"/>
  <c r="O251" i="1"/>
  <c r="Y251" i="1"/>
  <c r="AK248" i="1"/>
  <c r="AU248" i="1" s="1"/>
  <c r="AM248" i="1"/>
  <c r="AR249" i="1"/>
  <c r="AB255" i="1"/>
  <c r="AF255" i="1" s="1"/>
  <c r="AC255" i="1"/>
  <c r="AE255" i="1" s="1"/>
  <c r="Y252" i="1"/>
  <c r="S252" i="1"/>
  <c r="X252" i="1" s="1"/>
  <c r="O252" i="1"/>
  <c r="AL250" i="1"/>
  <c r="AR250" i="1"/>
  <c r="AN250" i="1"/>
  <c r="AP250" i="1" s="1"/>
  <c r="I256" i="1"/>
  <c r="K256" i="1" s="1"/>
  <c r="P253" i="1"/>
  <c r="N253" i="1"/>
  <c r="AG256" i="1" l="1"/>
  <c r="AH256" i="1"/>
  <c r="M256" i="1"/>
  <c r="AN251" i="1"/>
  <c r="AP251" i="1" s="1"/>
  <c r="AL251" i="1"/>
  <c r="AI252" i="1"/>
  <c r="O253" i="1"/>
  <c r="R253" i="1"/>
  <c r="AD255" i="1"/>
  <c r="AT248" i="1"/>
  <c r="AO248" i="1"/>
  <c r="AS248" i="1" s="1"/>
  <c r="AT249" i="1"/>
  <c r="AO249" i="1"/>
  <c r="AS249" i="1" s="1"/>
  <c r="J256" i="1"/>
  <c r="AQ250" i="1"/>
  <c r="AT250" i="1"/>
  <c r="AO250" i="1"/>
  <c r="AS250" i="1" s="1"/>
  <c r="AC254" i="1"/>
  <c r="AE254" i="1" s="1"/>
  <c r="AB254" i="1"/>
  <c r="AF254" i="1" s="1"/>
  <c r="A260" i="1"/>
  <c r="T259" i="1"/>
  <c r="AA259" i="1"/>
  <c r="C259" i="1"/>
  <c r="Z259" i="1"/>
  <c r="B259" i="1"/>
  <c r="D259" i="1" s="1"/>
  <c r="U259" i="1"/>
  <c r="AJ251" i="1"/>
  <c r="AR251" i="1" s="1"/>
  <c r="P255" i="1"/>
  <c r="N255" i="1"/>
  <c r="F258" i="1"/>
  <c r="E258" i="1"/>
  <c r="H257" i="1"/>
  <c r="G258" i="1"/>
  <c r="AQ247" i="1"/>
  <c r="M254" i="1"/>
  <c r="O255" i="1" l="1"/>
  <c r="F259" i="1"/>
  <c r="E259" i="1"/>
  <c r="U260" i="1"/>
  <c r="A261" i="1"/>
  <c r="T260" i="1"/>
  <c r="AA260" i="1"/>
  <c r="C260" i="1"/>
  <c r="Z260" i="1"/>
  <c r="B260" i="1"/>
  <c r="D260" i="1" s="1"/>
  <c r="W253" i="1"/>
  <c r="V253" i="1"/>
  <c r="AN252" i="1"/>
  <c r="AP252" i="1" s="1"/>
  <c r="AL252" i="1"/>
  <c r="P256" i="1"/>
  <c r="N256" i="1"/>
  <c r="AD254" i="1"/>
  <c r="AC256" i="1"/>
  <c r="AE256" i="1" s="1"/>
  <c r="AB256" i="1"/>
  <c r="AF256" i="1" s="1"/>
  <c r="AD256" i="1"/>
  <c r="H258" i="1"/>
  <c r="AJ252" i="1"/>
  <c r="R255" i="1"/>
  <c r="I257" i="1"/>
  <c r="K257" i="1" s="1"/>
  <c r="P254" i="1"/>
  <c r="N254" i="1"/>
  <c r="AM251" i="1"/>
  <c r="AK251" i="1"/>
  <c r="AU251" i="1" s="1"/>
  <c r="G259" i="1"/>
  <c r="AQ249" i="1"/>
  <c r="AQ248" i="1"/>
  <c r="S253" i="1"/>
  <c r="R256" i="1"/>
  <c r="W256" i="1" s="1"/>
  <c r="AH257" i="1" l="1"/>
  <c r="AG257" i="1"/>
  <c r="O254" i="1"/>
  <c r="AK252" i="1"/>
  <c r="AU252" i="1" s="1"/>
  <c r="AM252" i="1"/>
  <c r="V256" i="1"/>
  <c r="V255" i="1"/>
  <c r="W255" i="1"/>
  <c r="X253" i="1"/>
  <c r="AI253" i="1" s="1"/>
  <c r="Y253" i="1"/>
  <c r="R254" i="1"/>
  <c r="J257" i="1"/>
  <c r="S256" i="1"/>
  <c r="X256" i="1" s="1"/>
  <c r="O256" i="1"/>
  <c r="G260" i="1"/>
  <c r="S255" i="1"/>
  <c r="AQ251" i="1"/>
  <c r="AT251" i="1"/>
  <c r="AO251" i="1"/>
  <c r="AS251" i="1" s="1"/>
  <c r="K258" i="1"/>
  <c r="J258" i="1"/>
  <c r="I258" i="1"/>
  <c r="AR252" i="1"/>
  <c r="E260" i="1"/>
  <c r="F260" i="1"/>
  <c r="Z261" i="1"/>
  <c r="B261" i="1"/>
  <c r="D261" i="1" s="1"/>
  <c r="U261" i="1"/>
  <c r="A262" i="1"/>
  <c r="T261" i="1"/>
  <c r="AA261" i="1"/>
  <c r="C261" i="1"/>
  <c r="H259" i="1"/>
  <c r="AL253" i="1" l="1"/>
  <c r="AN253" i="1"/>
  <c r="AP253" i="1" s="1"/>
  <c r="AJ253" i="1"/>
  <c r="F261" i="1"/>
  <c r="E261" i="1"/>
  <c r="AA262" i="1"/>
  <c r="C262" i="1"/>
  <c r="Z262" i="1"/>
  <c r="B262" i="1"/>
  <c r="D262" i="1" s="1"/>
  <c r="U262" i="1"/>
  <c r="A263" i="1"/>
  <c r="T262" i="1"/>
  <c r="H260" i="1"/>
  <c r="AD258" i="1"/>
  <c r="AC258" i="1"/>
  <c r="AE258" i="1" s="1"/>
  <c r="AB258" i="1"/>
  <c r="AF258" i="1" s="1"/>
  <c r="AD257" i="1"/>
  <c r="AC257" i="1"/>
  <c r="AE257" i="1" s="1"/>
  <c r="AB257" i="1"/>
  <c r="AF257" i="1" s="1"/>
  <c r="X255" i="1"/>
  <c r="AI255" i="1" s="1"/>
  <c r="Y255" i="1"/>
  <c r="V254" i="1"/>
  <c r="W254" i="1"/>
  <c r="AH258" i="1"/>
  <c r="AG258" i="1"/>
  <c r="M258" i="1"/>
  <c r="AT252" i="1"/>
  <c r="AO252" i="1"/>
  <c r="AS252" i="1" s="1"/>
  <c r="S254" i="1"/>
  <c r="I259" i="1"/>
  <c r="J259" i="1" s="1"/>
  <c r="G261" i="1"/>
  <c r="Y256" i="1"/>
  <c r="AI256" i="1" s="1"/>
  <c r="M257" i="1"/>
  <c r="AN255" i="1" l="1"/>
  <c r="AP255" i="1" s="1"/>
  <c r="AL255" i="1"/>
  <c r="AJ255" i="1"/>
  <c r="AB259" i="1"/>
  <c r="AF259" i="1" s="1"/>
  <c r="AC259" i="1"/>
  <c r="AE259" i="1" s="1"/>
  <c r="AN256" i="1"/>
  <c r="AP256" i="1" s="1"/>
  <c r="AL256" i="1"/>
  <c r="AJ256" i="1"/>
  <c r="K259" i="1"/>
  <c r="AK253" i="1"/>
  <c r="AU253" i="1" s="1"/>
  <c r="AM253" i="1"/>
  <c r="P257" i="1"/>
  <c r="N257" i="1"/>
  <c r="R257" i="1"/>
  <c r="V257" i="1" s="1"/>
  <c r="AQ252" i="1"/>
  <c r="I260" i="1"/>
  <c r="J260" i="1" s="1"/>
  <c r="X254" i="1"/>
  <c r="AI254" i="1" s="1"/>
  <c r="Y254" i="1"/>
  <c r="P258" i="1"/>
  <c r="N258" i="1"/>
  <c r="G262" i="1"/>
  <c r="AR253" i="1"/>
  <c r="A264" i="1"/>
  <c r="T263" i="1"/>
  <c r="AA263" i="1"/>
  <c r="C263" i="1"/>
  <c r="Z263" i="1"/>
  <c r="B263" i="1"/>
  <c r="D263" i="1" s="1"/>
  <c r="U263" i="1"/>
  <c r="F262" i="1"/>
  <c r="H262" i="1" s="1"/>
  <c r="E262" i="1"/>
  <c r="H261" i="1"/>
  <c r="AC260" i="1" l="1"/>
  <c r="AE260" i="1" s="1"/>
  <c r="AB260" i="1"/>
  <c r="AF260" i="1" s="1"/>
  <c r="AL254" i="1"/>
  <c r="AN254" i="1"/>
  <c r="AP254" i="1" s="1"/>
  <c r="AJ254" i="1"/>
  <c r="K260" i="1"/>
  <c r="W257" i="1"/>
  <c r="AK256" i="1"/>
  <c r="AU256" i="1" s="1"/>
  <c r="AM256" i="1"/>
  <c r="AM255" i="1"/>
  <c r="AK255" i="1"/>
  <c r="AU255" i="1" s="1"/>
  <c r="J261" i="1"/>
  <c r="I261" i="1"/>
  <c r="K261" i="1" s="1"/>
  <c r="O258" i="1"/>
  <c r="G263" i="1"/>
  <c r="R258" i="1"/>
  <c r="S258" i="1" s="1"/>
  <c r="AD259" i="1"/>
  <c r="F263" i="1"/>
  <c r="H263" i="1" s="1"/>
  <c r="I263" i="1" s="1"/>
  <c r="E263" i="1"/>
  <c r="AA264" i="1"/>
  <c r="C264" i="1"/>
  <c r="A265" i="1"/>
  <c r="Z264" i="1"/>
  <c r="U264" i="1"/>
  <c r="T264" i="1"/>
  <c r="B264" i="1"/>
  <c r="D264" i="1" s="1"/>
  <c r="I262" i="1"/>
  <c r="K262" i="1" s="1"/>
  <c r="S257" i="1"/>
  <c r="X257" i="1" s="1"/>
  <c r="O257" i="1"/>
  <c r="AT253" i="1"/>
  <c r="AO253" i="1"/>
  <c r="AS253" i="1" s="1"/>
  <c r="AH259" i="1"/>
  <c r="AG259" i="1"/>
  <c r="M259" i="1"/>
  <c r="AR256" i="1"/>
  <c r="AR255" i="1"/>
  <c r="X258" i="1" l="1"/>
  <c r="Y258" i="1"/>
  <c r="AH262" i="1"/>
  <c r="AG262" i="1"/>
  <c r="AH261" i="1"/>
  <c r="AG261" i="1"/>
  <c r="M261" i="1"/>
  <c r="P259" i="1"/>
  <c r="N259" i="1"/>
  <c r="AQ253" i="1"/>
  <c r="Y257" i="1"/>
  <c r="J262" i="1"/>
  <c r="AC261" i="1"/>
  <c r="AE261" i="1" s="1"/>
  <c r="AF261" i="1"/>
  <c r="AB261" i="1"/>
  <c r="AM254" i="1"/>
  <c r="AK254" i="1"/>
  <c r="AU254" i="1" s="1"/>
  <c r="AD260" i="1"/>
  <c r="A266" i="1"/>
  <c r="T265" i="1"/>
  <c r="AA265" i="1"/>
  <c r="B265" i="1"/>
  <c r="D265" i="1" s="1"/>
  <c r="Z265" i="1"/>
  <c r="U265" i="1"/>
  <c r="C265" i="1"/>
  <c r="AI257" i="1"/>
  <c r="R259" i="1"/>
  <c r="V259" i="1" s="1"/>
  <c r="G264" i="1"/>
  <c r="AT255" i="1"/>
  <c r="AO255" i="1"/>
  <c r="AS255" i="1" s="1"/>
  <c r="AG260" i="1"/>
  <c r="AH260" i="1"/>
  <c r="M260" i="1"/>
  <c r="AR254" i="1"/>
  <c r="F264" i="1"/>
  <c r="E264" i="1"/>
  <c r="K263" i="1"/>
  <c r="J263" i="1"/>
  <c r="W258" i="1"/>
  <c r="V258" i="1"/>
  <c r="AQ256" i="1"/>
  <c r="AT256" i="1"/>
  <c r="AO256" i="1"/>
  <c r="AS256" i="1" s="1"/>
  <c r="AL257" i="1" l="1"/>
  <c r="AN257" i="1"/>
  <c r="AP257" i="1" s="1"/>
  <c r="G265" i="1"/>
  <c r="AA266" i="1"/>
  <c r="Z266" i="1"/>
  <c r="U266" i="1"/>
  <c r="A267" i="1"/>
  <c r="T266" i="1"/>
  <c r="C266" i="1"/>
  <c r="B266" i="1"/>
  <c r="D266" i="1" s="1"/>
  <c r="AC262" i="1"/>
  <c r="AE262" i="1" s="1"/>
  <c r="AB262" i="1"/>
  <c r="AF262" i="1" s="1"/>
  <c r="W259" i="1"/>
  <c r="AB263" i="1"/>
  <c r="AF263" i="1" s="1"/>
  <c r="AC263" i="1"/>
  <c r="AE263" i="1" s="1"/>
  <c r="AQ255" i="1"/>
  <c r="AH263" i="1"/>
  <c r="AG263" i="1"/>
  <c r="M263" i="1"/>
  <c r="F265" i="1"/>
  <c r="E265" i="1"/>
  <c r="P261" i="1"/>
  <c r="N261" i="1"/>
  <c r="M262" i="1"/>
  <c r="S259" i="1"/>
  <c r="X259" i="1" s="1"/>
  <c r="O259" i="1"/>
  <c r="P260" i="1"/>
  <c r="N260" i="1"/>
  <c r="AI258" i="1"/>
  <c r="AJ258" i="1" s="1"/>
  <c r="H264" i="1"/>
  <c r="AJ257" i="1"/>
  <c r="AQ254" i="1"/>
  <c r="AT254" i="1"/>
  <c r="AO254" i="1"/>
  <c r="AS254" i="1" s="1"/>
  <c r="AD261" i="1"/>
  <c r="AM258" i="1" l="1"/>
  <c r="AK258" i="1"/>
  <c r="I264" i="1"/>
  <c r="J264" i="1" s="1"/>
  <c r="P262" i="1"/>
  <c r="N262" i="1"/>
  <c r="P263" i="1"/>
  <c r="N263" i="1"/>
  <c r="G266" i="1"/>
  <c r="A268" i="1"/>
  <c r="T267" i="1"/>
  <c r="AA267" i="1"/>
  <c r="C267" i="1"/>
  <c r="Z267" i="1"/>
  <c r="B267" i="1"/>
  <c r="D267" i="1" s="1"/>
  <c r="U267" i="1"/>
  <c r="O260" i="1"/>
  <c r="R263" i="1"/>
  <c r="W263" i="1" s="1"/>
  <c r="E266" i="1"/>
  <c r="F266" i="1"/>
  <c r="H266" i="1" s="1"/>
  <c r="AL258" i="1"/>
  <c r="AR258" i="1"/>
  <c r="AN258" i="1"/>
  <c r="AP258" i="1" s="1"/>
  <c r="R260" i="1"/>
  <c r="S260" i="1" s="1"/>
  <c r="AK257" i="1"/>
  <c r="AU257" i="1" s="1"/>
  <c r="AM257" i="1"/>
  <c r="Y259" i="1"/>
  <c r="AI259" i="1" s="1"/>
  <c r="O261" i="1"/>
  <c r="H265" i="1"/>
  <c r="AD263" i="1"/>
  <c r="AD262" i="1"/>
  <c r="AR257" i="1"/>
  <c r="R261" i="1"/>
  <c r="X260" i="1" l="1"/>
  <c r="Y260" i="1"/>
  <c r="AB264" i="1"/>
  <c r="AF264" i="1" s="1"/>
  <c r="AC264" i="1"/>
  <c r="AE264" i="1" s="1"/>
  <c r="AN259" i="1"/>
  <c r="AP259" i="1" s="1"/>
  <c r="AL259" i="1"/>
  <c r="AJ259" i="1"/>
  <c r="AR259" i="1" s="1"/>
  <c r="J265" i="1"/>
  <c r="I265" i="1"/>
  <c r="K265" i="1" s="1"/>
  <c r="AT257" i="1"/>
  <c r="AO257" i="1"/>
  <c r="AS257" i="1" s="1"/>
  <c r="G267" i="1"/>
  <c r="O262" i="1"/>
  <c r="K264" i="1"/>
  <c r="V261" i="1"/>
  <c r="W261" i="1"/>
  <c r="S261" i="1"/>
  <c r="F267" i="1"/>
  <c r="E267" i="1"/>
  <c r="U268" i="1"/>
  <c r="A269" i="1"/>
  <c r="T268" i="1"/>
  <c r="AA268" i="1"/>
  <c r="C268" i="1"/>
  <c r="Z268" i="1"/>
  <c r="B268" i="1"/>
  <c r="D268" i="1" s="1"/>
  <c r="V263" i="1"/>
  <c r="AI263" i="1" s="1"/>
  <c r="R262" i="1"/>
  <c r="AU258" i="1"/>
  <c r="S263" i="1"/>
  <c r="X263" i="1" s="1"/>
  <c r="O263" i="1"/>
  <c r="Y263" i="1"/>
  <c r="AT258" i="1"/>
  <c r="AO258" i="1"/>
  <c r="AS258" i="1" s="1"/>
  <c r="V260" i="1"/>
  <c r="W260" i="1"/>
  <c r="I266" i="1"/>
  <c r="J266" i="1" s="1"/>
  <c r="AC266" i="1" l="1"/>
  <c r="AE266" i="1" s="1"/>
  <c r="AB266" i="1"/>
  <c r="AF266" i="1" s="1"/>
  <c r="AL263" i="1"/>
  <c r="AN263" i="1"/>
  <c r="AP263" i="1" s="1"/>
  <c r="AJ263" i="1"/>
  <c r="AG265" i="1"/>
  <c r="AH265" i="1"/>
  <c r="M265" i="1"/>
  <c r="AQ258" i="1"/>
  <c r="E268" i="1"/>
  <c r="F268" i="1"/>
  <c r="Z269" i="1"/>
  <c r="B269" i="1"/>
  <c r="D269" i="1" s="1"/>
  <c r="U269" i="1"/>
  <c r="A270" i="1"/>
  <c r="T269" i="1"/>
  <c r="AA269" i="1"/>
  <c r="C269" i="1"/>
  <c r="H267" i="1"/>
  <c r="AG264" i="1"/>
  <c r="AH264" i="1"/>
  <c r="M264" i="1"/>
  <c r="K266" i="1"/>
  <c r="V262" i="1"/>
  <c r="W262" i="1"/>
  <c r="X261" i="1"/>
  <c r="AI261" i="1" s="1"/>
  <c r="Y261" i="1"/>
  <c r="AB265" i="1"/>
  <c r="AF265" i="1" s="1"/>
  <c r="AD265" i="1"/>
  <c r="AC265" i="1"/>
  <c r="AE265" i="1" s="1"/>
  <c r="AM259" i="1"/>
  <c r="AK259" i="1"/>
  <c r="AU259" i="1" s="1"/>
  <c r="AQ257" i="1"/>
  <c r="AD264" i="1"/>
  <c r="AI260" i="1"/>
  <c r="AJ260" i="1" s="1"/>
  <c r="G268" i="1"/>
  <c r="S262" i="1"/>
  <c r="AK260" i="1" l="1"/>
  <c r="AM260" i="1"/>
  <c r="AL261" i="1"/>
  <c r="AN261" i="1"/>
  <c r="AP261" i="1" s="1"/>
  <c r="AJ261" i="1"/>
  <c r="X262" i="1"/>
  <c r="Y262" i="1"/>
  <c r="AT259" i="1"/>
  <c r="AO259" i="1"/>
  <c r="AS259" i="1" s="1"/>
  <c r="F269" i="1"/>
  <c r="E269" i="1"/>
  <c r="AA270" i="1"/>
  <c r="C270" i="1"/>
  <c r="Z270" i="1"/>
  <c r="B270" i="1"/>
  <c r="D270" i="1" s="1"/>
  <c r="U270" i="1"/>
  <c r="A271" i="1"/>
  <c r="T270" i="1"/>
  <c r="H268" i="1"/>
  <c r="AK263" i="1"/>
  <c r="AU263" i="1" s="1"/>
  <c r="AM263" i="1"/>
  <c r="AR260" i="1"/>
  <c r="AN260" i="1"/>
  <c r="AP260" i="1" s="1"/>
  <c r="AL260" i="1"/>
  <c r="AH266" i="1"/>
  <c r="AG266" i="1"/>
  <c r="M266" i="1"/>
  <c r="AR263" i="1"/>
  <c r="AI262" i="1"/>
  <c r="P264" i="1"/>
  <c r="N264" i="1"/>
  <c r="R264" i="1" s="1"/>
  <c r="I267" i="1"/>
  <c r="K267" i="1" s="1"/>
  <c r="G269" i="1"/>
  <c r="P265" i="1"/>
  <c r="N265" i="1"/>
  <c r="AD266" i="1"/>
  <c r="AH267" i="1" l="1"/>
  <c r="AG267" i="1"/>
  <c r="W264" i="1"/>
  <c r="V264" i="1"/>
  <c r="AL262" i="1"/>
  <c r="AN262" i="1"/>
  <c r="AP262" i="1" s="1"/>
  <c r="P266" i="1"/>
  <c r="N266" i="1"/>
  <c r="J267" i="1"/>
  <c r="I268" i="1"/>
  <c r="J268" i="1" s="1"/>
  <c r="AK261" i="1"/>
  <c r="AU261" i="1" s="1"/>
  <c r="AM261" i="1"/>
  <c r="O265" i="1"/>
  <c r="R265" i="1"/>
  <c r="S265" i="1" s="1"/>
  <c r="G270" i="1"/>
  <c r="AQ259" i="1"/>
  <c r="AQ260" i="1"/>
  <c r="AT260" i="1"/>
  <c r="AO260" i="1"/>
  <c r="AS260" i="1" s="1"/>
  <c r="S264" i="1"/>
  <c r="X264" i="1" s="1"/>
  <c r="O264" i="1"/>
  <c r="AJ262" i="1"/>
  <c r="R266" i="1"/>
  <c r="W266" i="1" s="1"/>
  <c r="AT263" i="1"/>
  <c r="AO263" i="1"/>
  <c r="AS263" i="1" s="1"/>
  <c r="A272" i="1"/>
  <c r="T271" i="1"/>
  <c r="AA271" i="1"/>
  <c r="C271" i="1"/>
  <c r="Z271" i="1"/>
  <c r="B271" i="1"/>
  <c r="D271" i="1" s="1"/>
  <c r="U271" i="1"/>
  <c r="F270" i="1"/>
  <c r="E270" i="1"/>
  <c r="H269" i="1"/>
  <c r="AR261" i="1"/>
  <c r="AU260" i="1"/>
  <c r="X265" i="1" l="1"/>
  <c r="Y265" i="1"/>
  <c r="AC268" i="1"/>
  <c r="AE268" i="1" s="1"/>
  <c r="AF268" i="1"/>
  <c r="AB268" i="1"/>
  <c r="J269" i="1"/>
  <c r="K269" i="1"/>
  <c r="I269" i="1"/>
  <c r="Y264" i="1"/>
  <c r="K268" i="1"/>
  <c r="S266" i="1"/>
  <c r="X266" i="1" s="1"/>
  <c r="O266" i="1"/>
  <c r="G271" i="1"/>
  <c r="H270" i="1"/>
  <c r="F271" i="1"/>
  <c r="H271" i="1" s="1"/>
  <c r="I271" i="1" s="1"/>
  <c r="E271" i="1"/>
  <c r="U272" i="1"/>
  <c r="A273" i="1"/>
  <c r="T272" i="1"/>
  <c r="AA272" i="1"/>
  <c r="C272" i="1"/>
  <c r="Z272" i="1"/>
  <c r="B272" i="1"/>
  <c r="D272" i="1" s="1"/>
  <c r="AB267" i="1"/>
  <c r="AF267" i="1" s="1"/>
  <c r="AC267" i="1"/>
  <c r="AE267" i="1" s="1"/>
  <c r="V266" i="1"/>
  <c r="AI264" i="1"/>
  <c r="AQ263" i="1"/>
  <c r="AM262" i="1"/>
  <c r="AK262" i="1"/>
  <c r="AU262" i="1" s="1"/>
  <c r="V265" i="1"/>
  <c r="W265" i="1"/>
  <c r="AT261" i="1"/>
  <c r="AO261" i="1"/>
  <c r="AS261" i="1" s="1"/>
  <c r="AR262" i="1"/>
  <c r="M267" i="1"/>
  <c r="AL264" i="1" l="1"/>
  <c r="AN264" i="1"/>
  <c r="AP264" i="1" s="1"/>
  <c r="I270" i="1"/>
  <c r="K270" i="1" s="1"/>
  <c r="AD268" i="1"/>
  <c r="AT262" i="1"/>
  <c r="AO262" i="1"/>
  <c r="AS262" i="1" s="1"/>
  <c r="AI265" i="1"/>
  <c r="Y266" i="1"/>
  <c r="AI266" i="1" s="1"/>
  <c r="G272" i="1"/>
  <c r="AG268" i="1"/>
  <c r="AH268" i="1"/>
  <c r="M268" i="1"/>
  <c r="AH269" i="1"/>
  <c r="AG269" i="1"/>
  <c r="M269" i="1"/>
  <c r="P267" i="1"/>
  <c r="N267" i="1"/>
  <c r="R267" i="1"/>
  <c r="V267" i="1" s="1"/>
  <c r="AQ261" i="1"/>
  <c r="AJ264" i="1"/>
  <c r="AD267" i="1"/>
  <c r="E272" i="1"/>
  <c r="F272" i="1"/>
  <c r="Z273" i="1"/>
  <c r="B273" i="1"/>
  <c r="D273" i="1" s="1"/>
  <c r="U273" i="1"/>
  <c r="A274" i="1"/>
  <c r="T273" i="1"/>
  <c r="AA273" i="1"/>
  <c r="C273" i="1"/>
  <c r="K271" i="1"/>
  <c r="J271" i="1"/>
  <c r="AD269" i="1"/>
  <c r="AC269" i="1"/>
  <c r="AE269" i="1" s="1"/>
  <c r="AF269" i="1"/>
  <c r="AB269" i="1"/>
  <c r="AH270" i="1" l="1"/>
  <c r="AG270" i="1"/>
  <c r="AL266" i="1"/>
  <c r="AN266" i="1"/>
  <c r="AP266" i="1" s="1"/>
  <c r="AJ266" i="1"/>
  <c r="AR266" i="1" s="1"/>
  <c r="G273" i="1"/>
  <c r="AM264" i="1"/>
  <c r="AK264" i="1"/>
  <c r="AU264" i="1" s="1"/>
  <c r="W267" i="1"/>
  <c r="F273" i="1"/>
  <c r="E273" i="1"/>
  <c r="AA274" i="1"/>
  <c r="C274" i="1"/>
  <c r="Z274" i="1"/>
  <c r="B274" i="1"/>
  <c r="D274" i="1" s="1"/>
  <c r="U274" i="1"/>
  <c r="A275" i="1"/>
  <c r="T274" i="1"/>
  <c r="H272" i="1"/>
  <c r="P268" i="1"/>
  <c r="N268" i="1"/>
  <c r="AN265" i="1"/>
  <c r="AP265" i="1" s="1"/>
  <c r="AL265" i="1"/>
  <c r="AQ262" i="1"/>
  <c r="J270" i="1"/>
  <c r="AR264" i="1"/>
  <c r="AH271" i="1"/>
  <c r="AG271" i="1"/>
  <c r="M271" i="1"/>
  <c r="AB271" i="1"/>
  <c r="AF271" i="1" s="1"/>
  <c r="AC271" i="1"/>
  <c r="AE271" i="1" s="1"/>
  <c r="S267" i="1"/>
  <c r="X267" i="1" s="1"/>
  <c r="O267" i="1"/>
  <c r="P269" i="1"/>
  <c r="N269" i="1"/>
  <c r="AJ265" i="1"/>
  <c r="AK265" i="1" l="1"/>
  <c r="AU265" i="1" s="1"/>
  <c r="AM265" i="1"/>
  <c r="AT264" i="1"/>
  <c r="AO264" i="1"/>
  <c r="AS264" i="1" s="1"/>
  <c r="P271" i="1"/>
  <c r="N271" i="1"/>
  <c r="O268" i="1"/>
  <c r="R268" i="1"/>
  <c r="I272" i="1"/>
  <c r="J272" i="1" s="1"/>
  <c r="AD271" i="1"/>
  <c r="G274" i="1"/>
  <c r="R271" i="1"/>
  <c r="V271" i="1" s="1"/>
  <c r="O269" i="1"/>
  <c r="R269" i="1"/>
  <c r="Y267" i="1"/>
  <c r="AI267" i="1" s="1"/>
  <c r="AC270" i="1"/>
  <c r="AE270" i="1" s="1"/>
  <c r="AF270" i="1"/>
  <c r="AB270" i="1"/>
  <c r="AR265" i="1"/>
  <c r="A276" i="1"/>
  <c r="T275" i="1"/>
  <c r="AA275" i="1"/>
  <c r="C275" i="1"/>
  <c r="Z275" i="1"/>
  <c r="B275" i="1"/>
  <c r="D275" i="1" s="1"/>
  <c r="U275" i="1"/>
  <c r="F274" i="1"/>
  <c r="E274" i="1"/>
  <c r="H273" i="1"/>
  <c r="AM266" i="1"/>
  <c r="AK266" i="1"/>
  <c r="AU266" i="1" s="1"/>
  <c r="M270" i="1"/>
  <c r="AN267" i="1" l="1"/>
  <c r="AP267" i="1" s="1"/>
  <c r="AL267" i="1"/>
  <c r="AJ267" i="1"/>
  <c r="AC272" i="1"/>
  <c r="AE272" i="1" s="1"/>
  <c r="AF272" i="1"/>
  <c r="AB272" i="1"/>
  <c r="AD272" i="1"/>
  <c r="P270" i="1"/>
  <c r="N270" i="1"/>
  <c r="V269" i="1"/>
  <c r="W269" i="1"/>
  <c r="K272" i="1"/>
  <c r="W271" i="1"/>
  <c r="AQ264" i="1"/>
  <c r="H274" i="1"/>
  <c r="V268" i="1"/>
  <c r="W268" i="1"/>
  <c r="AT265" i="1"/>
  <c r="AO265" i="1"/>
  <c r="AS265" i="1" s="1"/>
  <c r="F275" i="1"/>
  <c r="E275" i="1"/>
  <c r="U276" i="1"/>
  <c r="A277" i="1"/>
  <c r="T276" i="1"/>
  <c r="AA276" i="1"/>
  <c r="C276" i="1"/>
  <c r="Z276" i="1"/>
  <c r="B276" i="1"/>
  <c r="D276" i="1" s="1"/>
  <c r="AQ266" i="1"/>
  <c r="AT266" i="1"/>
  <c r="AO266" i="1"/>
  <c r="AS266" i="1" s="1"/>
  <c r="AD270" i="1"/>
  <c r="S269" i="1"/>
  <c r="G275" i="1"/>
  <c r="J273" i="1"/>
  <c r="K273" i="1"/>
  <c r="I273" i="1"/>
  <c r="S268" i="1"/>
  <c r="S271" i="1"/>
  <c r="X271" i="1" s="1"/>
  <c r="O271" i="1"/>
  <c r="X268" i="1" l="1"/>
  <c r="Y268" i="1"/>
  <c r="Y271" i="1"/>
  <c r="E276" i="1"/>
  <c r="F276" i="1"/>
  <c r="Z277" i="1"/>
  <c r="B277" i="1"/>
  <c r="D277" i="1" s="1"/>
  <c r="U277" i="1"/>
  <c r="A278" i="1"/>
  <c r="T277" i="1"/>
  <c r="AA277" i="1"/>
  <c r="C277" i="1"/>
  <c r="H275" i="1"/>
  <c r="AI271" i="1"/>
  <c r="AM267" i="1"/>
  <c r="AK267" i="1"/>
  <c r="AU267" i="1" s="1"/>
  <c r="X269" i="1"/>
  <c r="Y269" i="1"/>
  <c r="AI268" i="1"/>
  <c r="AJ268" i="1" s="1"/>
  <c r="AI269" i="1"/>
  <c r="AJ269" i="1" s="1"/>
  <c r="AH273" i="1"/>
  <c r="AG273" i="1"/>
  <c r="M273" i="1"/>
  <c r="O270" i="1"/>
  <c r="AC273" i="1"/>
  <c r="AE273" i="1" s="1"/>
  <c r="AB273" i="1"/>
  <c r="AF273" i="1" s="1"/>
  <c r="G276" i="1"/>
  <c r="AQ265" i="1"/>
  <c r="K274" i="1"/>
  <c r="J274" i="1"/>
  <c r="I274" i="1"/>
  <c r="AG272" i="1"/>
  <c r="AH272" i="1"/>
  <c r="M272" i="1"/>
  <c r="R270" i="1"/>
  <c r="S270" i="1" s="1"/>
  <c r="AR267" i="1"/>
  <c r="AK269" i="1" l="1"/>
  <c r="AM269" i="1"/>
  <c r="AK268" i="1"/>
  <c r="AM268" i="1"/>
  <c r="X270" i="1"/>
  <c r="Y270" i="1"/>
  <c r="AC274" i="1"/>
  <c r="AE274" i="1" s="1"/>
  <c r="AB274" i="1"/>
  <c r="AF274" i="1" s="1"/>
  <c r="P273" i="1"/>
  <c r="N273" i="1"/>
  <c r="AT267" i="1"/>
  <c r="AO267" i="1"/>
  <c r="AS267" i="1" s="1"/>
  <c r="F277" i="1"/>
  <c r="E277" i="1"/>
  <c r="AA278" i="1"/>
  <c r="C278" i="1"/>
  <c r="Z278" i="1"/>
  <c r="B278" i="1"/>
  <c r="D278" i="1" s="1"/>
  <c r="U278" i="1"/>
  <c r="A279" i="1"/>
  <c r="T278" i="1"/>
  <c r="H276" i="1"/>
  <c r="AH274" i="1"/>
  <c r="AG274" i="1"/>
  <c r="M274" i="1"/>
  <c r="P272" i="1"/>
  <c r="N272" i="1"/>
  <c r="R273" i="1"/>
  <c r="V273" i="1" s="1"/>
  <c r="AL269" i="1"/>
  <c r="AR269" i="1"/>
  <c r="AN269" i="1"/>
  <c r="AP269" i="1" s="1"/>
  <c r="AN271" i="1"/>
  <c r="AP271" i="1" s="1"/>
  <c r="AL271" i="1"/>
  <c r="V270" i="1"/>
  <c r="W270" i="1"/>
  <c r="AD273" i="1"/>
  <c r="AR268" i="1"/>
  <c r="AN268" i="1"/>
  <c r="AP268" i="1" s="1"/>
  <c r="AL268" i="1"/>
  <c r="I275" i="1"/>
  <c r="K275" i="1" s="1"/>
  <c r="G277" i="1"/>
  <c r="AJ271" i="1"/>
  <c r="AR271" i="1" s="1"/>
  <c r="AH275" i="1" l="1"/>
  <c r="AG275" i="1"/>
  <c r="A280" i="1"/>
  <c r="T279" i="1"/>
  <c r="AA279" i="1"/>
  <c r="C279" i="1"/>
  <c r="Z279" i="1"/>
  <c r="B279" i="1"/>
  <c r="D279" i="1" s="1"/>
  <c r="U279" i="1"/>
  <c r="F278" i="1"/>
  <c r="E278" i="1"/>
  <c r="H277" i="1"/>
  <c r="AT268" i="1"/>
  <c r="AO268" i="1"/>
  <c r="AS268" i="1" s="1"/>
  <c r="J275" i="1"/>
  <c r="P274" i="1"/>
  <c r="N274" i="1"/>
  <c r="S273" i="1"/>
  <c r="X273" i="1" s="1"/>
  <c r="O273" i="1"/>
  <c r="AD274" i="1"/>
  <c r="AU268" i="1"/>
  <c r="AM271" i="1"/>
  <c r="AK271" i="1"/>
  <c r="AU271" i="1" s="1"/>
  <c r="J276" i="1"/>
  <c r="I276" i="1"/>
  <c r="K276" i="1" s="1"/>
  <c r="W273" i="1"/>
  <c r="AT269" i="1"/>
  <c r="AQ269" i="1"/>
  <c r="AO269" i="1"/>
  <c r="AS269" i="1" s="1"/>
  <c r="AI270" i="1"/>
  <c r="O272" i="1"/>
  <c r="R272" i="1"/>
  <c r="S272" i="1" s="1"/>
  <c r="G278" i="1"/>
  <c r="AQ267" i="1"/>
  <c r="AU269" i="1"/>
  <c r="X272" i="1" l="1"/>
  <c r="Y272" i="1"/>
  <c r="AG276" i="1"/>
  <c r="AH276" i="1"/>
  <c r="M276" i="1"/>
  <c r="G279" i="1"/>
  <c r="AL270" i="1"/>
  <c r="AN270" i="1"/>
  <c r="AP270" i="1" s="1"/>
  <c r="Y273" i="1"/>
  <c r="AI273" i="1" s="1"/>
  <c r="O274" i="1"/>
  <c r="R274" i="1"/>
  <c r="S274" i="1" s="1"/>
  <c r="H278" i="1"/>
  <c r="F279" i="1"/>
  <c r="E279" i="1"/>
  <c r="U280" i="1"/>
  <c r="A281" i="1"/>
  <c r="T280" i="1"/>
  <c r="AA280" i="1"/>
  <c r="C280" i="1"/>
  <c r="Z280" i="1"/>
  <c r="B280" i="1"/>
  <c r="D280" i="1" s="1"/>
  <c r="AJ270" i="1"/>
  <c r="AC276" i="1"/>
  <c r="AE276" i="1" s="1"/>
  <c r="AB276" i="1"/>
  <c r="AF276" i="1" s="1"/>
  <c r="AD276" i="1"/>
  <c r="AT271" i="1"/>
  <c r="AO271" i="1"/>
  <c r="AS271" i="1" s="1"/>
  <c r="AQ268" i="1"/>
  <c r="V272" i="1"/>
  <c r="W272" i="1"/>
  <c r="AB275" i="1"/>
  <c r="AF275" i="1" s="1"/>
  <c r="AD275" i="1"/>
  <c r="AC275" i="1"/>
  <c r="AE275" i="1" s="1"/>
  <c r="I277" i="1"/>
  <c r="J277" i="1" s="1"/>
  <c r="M275" i="1"/>
  <c r="X274" i="1" l="1"/>
  <c r="Y274" i="1"/>
  <c r="AC277" i="1"/>
  <c r="AE277" i="1" s="1"/>
  <c r="AB277" i="1"/>
  <c r="AF277" i="1" s="1"/>
  <c r="AL273" i="1"/>
  <c r="AN273" i="1"/>
  <c r="AP273" i="1" s="1"/>
  <c r="AJ273" i="1"/>
  <c r="AR273" i="1" s="1"/>
  <c r="AI272" i="1"/>
  <c r="AQ271" i="1"/>
  <c r="I278" i="1"/>
  <c r="J278" i="1" s="1"/>
  <c r="W274" i="1"/>
  <c r="V274" i="1"/>
  <c r="P276" i="1"/>
  <c r="N276" i="1"/>
  <c r="R276" i="1" s="1"/>
  <c r="AM270" i="1"/>
  <c r="AK270" i="1"/>
  <c r="AU270" i="1" s="1"/>
  <c r="K277" i="1"/>
  <c r="G280" i="1"/>
  <c r="P275" i="1"/>
  <c r="N275" i="1"/>
  <c r="R275" i="1"/>
  <c r="V275" i="1" s="1"/>
  <c r="E280" i="1"/>
  <c r="F280" i="1"/>
  <c r="H280" i="1" s="1"/>
  <c r="Z281" i="1"/>
  <c r="B281" i="1"/>
  <c r="D281" i="1" s="1"/>
  <c r="U281" i="1"/>
  <c r="A282" i="1"/>
  <c r="T281" i="1"/>
  <c r="AA281" i="1"/>
  <c r="C281" i="1"/>
  <c r="H279" i="1"/>
  <c r="AR270" i="1"/>
  <c r="V276" i="1" l="1"/>
  <c r="W276" i="1"/>
  <c r="AC278" i="1"/>
  <c r="AE278" i="1" s="1"/>
  <c r="AB278" i="1"/>
  <c r="AF278" i="1" s="1"/>
  <c r="I279" i="1"/>
  <c r="K279" i="1" s="1"/>
  <c r="S275" i="1"/>
  <c r="X275" i="1" s="1"/>
  <c r="O275" i="1"/>
  <c r="J280" i="1"/>
  <c r="W275" i="1"/>
  <c r="K278" i="1"/>
  <c r="G281" i="1"/>
  <c r="F281" i="1"/>
  <c r="E281" i="1"/>
  <c r="AA282" i="1"/>
  <c r="C282" i="1"/>
  <c r="Z282" i="1"/>
  <c r="B282" i="1"/>
  <c r="D282" i="1" s="1"/>
  <c r="U282" i="1"/>
  <c r="A283" i="1"/>
  <c r="T282" i="1"/>
  <c r="I280" i="1"/>
  <c r="K280" i="1" s="1"/>
  <c r="AQ270" i="1"/>
  <c r="AT270" i="1"/>
  <c r="AO270" i="1"/>
  <c r="AS270" i="1" s="1"/>
  <c r="AD277" i="1"/>
  <c r="Y276" i="1"/>
  <c r="S276" i="1"/>
  <c r="X276" i="1" s="1"/>
  <c r="O276" i="1"/>
  <c r="AN272" i="1"/>
  <c r="AP272" i="1" s="1"/>
  <c r="AL272" i="1"/>
  <c r="AK273" i="1"/>
  <c r="AU273" i="1" s="1"/>
  <c r="AM273" i="1"/>
  <c r="AH277" i="1"/>
  <c r="AG277" i="1"/>
  <c r="M277" i="1"/>
  <c r="AI274" i="1"/>
  <c r="AJ274" i="1"/>
  <c r="AJ272" i="1"/>
  <c r="AG280" i="1" l="1"/>
  <c r="AH280" i="1"/>
  <c r="M280" i="1"/>
  <c r="AH279" i="1"/>
  <c r="AG279" i="1"/>
  <c r="G282" i="1"/>
  <c r="AH278" i="1"/>
  <c r="AG278" i="1"/>
  <c r="M278" i="1"/>
  <c r="Y275" i="1"/>
  <c r="J279" i="1"/>
  <c r="M279" i="1" s="1"/>
  <c r="P277" i="1"/>
  <c r="N277" i="1"/>
  <c r="R277" i="1" s="1"/>
  <c r="A284" i="1"/>
  <c r="T283" i="1"/>
  <c r="AA283" i="1"/>
  <c r="C283" i="1"/>
  <c r="Z283" i="1"/>
  <c r="B283" i="1"/>
  <c r="D283" i="1" s="1"/>
  <c r="U283" i="1"/>
  <c r="F282" i="1"/>
  <c r="E282" i="1"/>
  <c r="H281" i="1"/>
  <c r="AI275" i="1"/>
  <c r="AJ275" i="1" s="1"/>
  <c r="AD278" i="1"/>
  <c r="AM274" i="1"/>
  <c r="AK274" i="1"/>
  <c r="AC280" i="1"/>
  <c r="AE280" i="1" s="1"/>
  <c r="AF280" i="1"/>
  <c r="AB280" i="1"/>
  <c r="AD280" i="1"/>
  <c r="AI276" i="1"/>
  <c r="AK272" i="1"/>
  <c r="AU272" i="1" s="1"/>
  <c r="AM272" i="1"/>
  <c r="AL274" i="1"/>
  <c r="AR274" i="1"/>
  <c r="AN274" i="1"/>
  <c r="AP274" i="1" s="1"/>
  <c r="AT273" i="1"/>
  <c r="AO273" i="1"/>
  <c r="AS273" i="1" s="1"/>
  <c r="AR272" i="1"/>
  <c r="AM275" i="1" l="1"/>
  <c r="AK275" i="1"/>
  <c r="P279" i="1"/>
  <c r="N279" i="1"/>
  <c r="R279" i="1" s="1"/>
  <c r="V277" i="1"/>
  <c r="W277" i="1"/>
  <c r="AN276" i="1"/>
  <c r="AP276" i="1" s="1"/>
  <c r="AL276" i="1"/>
  <c r="G283" i="1"/>
  <c r="P280" i="1"/>
  <c r="N280" i="1"/>
  <c r="AQ273" i="1"/>
  <c r="AJ276" i="1"/>
  <c r="H282" i="1"/>
  <c r="F283" i="1"/>
  <c r="E283" i="1"/>
  <c r="U284" i="1"/>
  <c r="A285" i="1"/>
  <c r="T284" i="1"/>
  <c r="AA284" i="1"/>
  <c r="C284" i="1"/>
  <c r="Z284" i="1"/>
  <c r="B284" i="1"/>
  <c r="D284" i="1" s="1"/>
  <c r="P278" i="1"/>
  <c r="N278" i="1"/>
  <c r="R278" i="1" s="1"/>
  <c r="AT272" i="1"/>
  <c r="AO272" i="1"/>
  <c r="AS272" i="1" s="1"/>
  <c r="AU274" i="1"/>
  <c r="AR275" i="1"/>
  <c r="AN275" i="1"/>
  <c r="AP275" i="1" s="1"/>
  <c r="AL275" i="1"/>
  <c r="AQ274" i="1"/>
  <c r="AT274" i="1"/>
  <c r="AO274" i="1"/>
  <c r="AS274" i="1" s="1"/>
  <c r="J281" i="1"/>
  <c r="K281" i="1"/>
  <c r="I281" i="1"/>
  <c r="S277" i="1"/>
  <c r="X277" i="1" s="1"/>
  <c r="O277" i="1"/>
  <c r="AB279" i="1"/>
  <c r="AF279" i="1" s="1"/>
  <c r="AD279" i="1"/>
  <c r="AC279" i="1"/>
  <c r="AE279" i="1" s="1"/>
  <c r="R280" i="1"/>
  <c r="V280" i="1" s="1"/>
  <c r="W279" i="1" l="1"/>
  <c r="V279" i="1"/>
  <c r="V278" i="1"/>
  <c r="W278" i="1"/>
  <c r="AQ272" i="1"/>
  <c r="E284" i="1"/>
  <c r="F284" i="1"/>
  <c r="Z285" i="1"/>
  <c r="B285" i="1"/>
  <c r="D285" i="1" s="1"/>
  <c r="U285" i="1"/>
  <c r="A286" i="1"/>
  <c r="T285" i="1"/>
  <c r="AA285" i="1"/>
  <c r="C285" i="1"/>
  <c r="H283" i="1"/>
  <c r="W280" i="1"/>
  <c r="AC281" i="1"/>
  <c r="AE281" i="1" s="1"/>
  <c r="AF281" i="1"/>
  <c r="AB281" i="1"/>
  <c r="K282" i="1"/>
  <c r="J282" i="1"/>
  <c r="I282" i="1"/>
  <c r="AK276" i="1"/>
  <c r="AU276" i="1" s="1"/>
  <c r="AM276" i="1"/>
  <c r="S280" i="1"/>
  <c r="X280" i="1" s="1"/>
  <c r="O280" i="1"/>
  <c r="AR276" i="1"/>
  <c r="S279" i="1"/>
  <c r="X279" i="1" s="1"/>
  <c r="AI279" i="1" s="1"/>
  <c r="O279" i="1"/>
  <c r="Y279" i="1"/>
  <c r="AU275" i="1"/>
  <c r="AH281" i="1"/>
  <c r="AG281" i="1"/>
  <c r="M281" i="1"/>
  <c r="Y277" i="1"/>
  <c r="S278" i="1"/>
  <c r="X278" i="1" s="1"/>
  <c r="O278" i="1"/>
  <c r="G284" i="1"/>
  <c r="AI277" i="1"/>
  <c r="AJ277" i="1" s="1"/>
  <c r="AT275" i="1"/>
  <c r="AO275" i="1"/>
  <c r="AS275" i="1" s="1"/>
  <c r="AN279" i="1" l="1"/>
  <c r="AP279" i="1" s="1"/>
  <c r="AL279" i="1"/>
  <c r="AJ279" i="1"/>
  <c r="AK277" i="1"/>
  <c r="AM277" i="1"/>
  <c r="AH282" i="1"/>
  <c r="AG282" i="1"/>
  <c r="M282" i="1"/>
  <c r="I283" i="1"/>
  <c r="J283" i="1" s="1"/>
  <c r="G285" i="1"/>
  <c r="AQ275" i="1"/>
  <c r="AD281" i="1"/>
  <c r="F285" i="1"/>
  <c r="E285" i="1"/>
  <c r="AA286" i="1"/>
  <c r="C286" i="1"/>
  <c r="Z286" i="1"/>
  <c r="B286" i="1"/>
  <c r="D286" i="1" s="1"/>
  <c r="U286" i="1"/>
  <c r="A287" i="1"/>
  <c r="T286" i="1"/>
  <c r="H284" i="1"/>
  <c r="P281" i="1"/>
  <c r="N281" i="1"/>
  <c r="Y280" i="1"/>
  <c r="AL277" i="1"/>
  <c r="AR277" i="1"/>
  <c r="AN277" i="1"/>
  <c r="AP277" i="1" s="1"/>
  <c r="Y278" i="1"/>
  <c r="AI278" i="1" s="1"/>
  <c r="R281" i="1"/>
  <c r="V281" i="1" s="1"/>
  <c r="AQ276" i="1"/>
  <c r="AT276" i="1"/>
  <c r="AO276" i="1"/>
  <c r="AS276" i="1" s="1"/>
  <c r="AC282" i="1"/>
  <c r="AE282" i="1" s="1"/>
  <c r="AB282" i="1"/>
  <c r="AF282" i="1" s="1"/>
  <c r="AI280" i="1"/>
  <c r="AJ280" i="1" s="1"/>
  <c r="AK280" i="1" l="1"/>
  <c r="AM280" i="1"/>
  <c r="AL278" i="1"/>
  <c r="AN278" i="1"/>
  <c r="AP278" i="1" s="1"/>
  <c r="AJ278" i="1"/>
  <c r="AR278" i="1" s="1"/>
  <c r="AB283" i="1"/>
  <c r="AF283" i="1" s="1"/>
  <c r="AC283" i="1"/>
  <c r="AE283" i="1" s="1"/>
  <c r="S281" i="1"/>
  <c r="X281" i="1" s="1"/>
  <c r="O281" i="1"/>
  <c r="I284" i="1"/>
  <c r="K284" i="1" s="1"/>
  <c r="K283" i="1"/>
  <c r="AM279" i="1"/>
  <c r="AK279" i="1"/>
  <c r="AU279" i="1" s="1"/>
  <c r="W281" i="1"/>
  <c r="G286" i="1"/>
  <c r="P282" i="1"/>
  <c r="N282" i="1"/>
  <c r="AR280" i="1"/>
  <c r="AN280" i="1"/>
  <c r="AP280" i="1" s="1"/>
  <c r="AL280" i="1"/>
  <c r="AD282" i="1"/>
  <c r="A288" i="1"/>
  <c r="T287" i="1"/>
  <c r="AA287" i="1"/>
  <c r="C287" i="1"/>
  <c r="Z287" i="1"/>
  <c r="B287" i="1"/>
  <c r="D287" i="1" s="1"/>
  <c r="U287" i="1"/>
  <c r="F286" i="1"/>
  <c r="H286" i="1" s="1"/>
  <c r="I286" i="1" s="1"/>
  <c r="E286" i="1"/>
  <c r="H285" i="1"/>
  <c r="R282" i="1"/>
  <c r="V282" i="1" s="1"/>
  <c r="AT277" i="1"/>
  <c r="AO277" i="1"/>
  <c r="AS277" i="1" s="1"/>
  <c r="AU277" i="1"/>
  <c r="AR279" i="1"/>
  <c r="AG284" i="1" l="1"/>
  <c r="AH284" i="1"/>
  <c r="S282" i="1"/>
  <c r="X282" i="1" s="1"/>
  <c r="O282" i="1"/>
  <c r="J285" i="1"/>
  <c r="K285" i="1"/>
  <c r="I285" i="1"/>
  <c r="AQ277" i="1"/>
  <c r="G287" i="1"/>
  <c r="W282" i="1"/>
  <c r="AQ279" i="1"/>
  <c r="AT279" i="1"/>
  <c r="AO279" i="1"/>
  <c r="AS279" i="1" s="1"/>
  <c r="J284" i="1"/>
  <c r="M284" i="1" s="1"/>
  <c r="Y281" i="1"/>
  <c r="K286" i="1"/>
  <c r="J286" i="1"/>
  <c r="F287" i="1"/>
  <c r="E287" i="1"/>
  <c r="U288" i="1"/>
  <c r="A289" i="1"/>
  <c r="T288" i="1"/>
  <c r="AA288" i="1"/>
  <c r="C288" i="1"/>
  <c r="Z288" i="1"/>
  <c r="B288" i="1"/>
  <c r="D288" i="1" s="1"/>
  <c r="AH283" i="1"/>
  <c r="AG283" i="1"/>
  <c r="M283" i="1"/>
  <c r="AM278" i="1"/>
  <c r="AK278" i="1"/>
  <c r="AU278" i="1" s="1"/>
  <c r="AQ280" i="1"/>
  <c r="AT280" i="1"/>
  <c r="AO280" i="1"/>
  <c r="AS280" i="1" s="1"/>
  <c r="AI281" i="1"/>
  <c r="AD283" i="1"/>
  <c r="AU280" i="1"/>
  <c r="P284" i="1" l="1"/>
  <c r="N284" i="1"/>
  <c r="AL281" i="1"/>
  <c r="AN281" i="1"/>
  <c r="AP281" i="1" s="1"/>
  <c r="AJ281" i="1"/>
  <c r="AR281" i="1" s="1"/>
  <c r="AT278" i="1"/>
  <c r="AO278" i="1"/>
  <c r="AS278" i="1" s="1"/>
  <c r="AC286" i="1"/>
  <c r="AE286" i="1" s="1"/>
  <c r="AB286" i="1"/>
  <c r="AF286" i="1" s="1"/>
  <c r="P283" i="1"/>
  <c r="N283" i="1"/>
  <c r="AH286" i="1"/>
  <c r="AG286" i="1"/>
  <c r="M286" i="1"/>
  <c r="AH285" i="1"/>
  <c r="AG285" i="1"/>
  <c r="M285" i="1"/>
  <c r="G288" i="1"/>
  <c r="AD285" i="1"/>
  <c r="AC285" i="1"/>
  <c r="AE285" i="1" s="1"/>
  <c r="AB285" i="1"/>
  <c r="AF285" i="1" s="1"/>
  <c r="E288" i="1"/>
  <c r="F288" i="1"/>
  <c r="H288" i="1" s="1"/>
  <c r="Z289" i="1"/>
  <c r="B289" i="1"/>
  <c r="D289" i="1" s="1"/>
  <c r="U289" i="1"/>
  <c r="A290" i="1"/>
  <c r="T289" i="1"/>
  <c r="AA289" i="1"/>
  <c r="C289" i="1"/>
  <c r="H287" i="1"/>
  <c r="AC284" i="1"/>
  <c r="AE284" i="1" s="1"/>
  <c r="AB284" i="1"/>
  <c r="AF284" i="1" s="1"/>
  <c r="Y282" i="1"/>
  <c r="AI282" i="1" s="1"/>
  <c r="I287" i="1" l="1"/>
  <c r="K287" i="1" s="1"/>
  <c r="F289" i="1"/>
  <c r="E289" i="1"/>
  <c r="AQ278" i="1"/>
  <c r="O284" i="1"/>
  <c r="AL282" i="1"/>
  <c r="AN282" i="1"/>
  <c r="AP282" i="1" s="1"/>
  <c r="AJ282" i="1"/>
  <c r="AD284" i="1"/>
  <c r="AA290" i="1"/>
  <c r="C290" i="1"/>
  <c r="Z290" i="1"/>
  <c r="B290" i="1"/>
  <c r="D290" i="1" s="1"/>
  <c r="U290" i="1"/>
  <c r="A291" i="1"/>
  <c r="T290" i="1"/>
  <c r="I288" i="1"/>
  <c r="K288" i="1" s="1"/>
  <c r="AD286" i="1"/>
  <c r="P285" i="1"/>
  <c r="N285" i="1"/>
  <c r="O283" i="1"/>
  <c r="AK281" i="1"/>
  <c r="AU281" i="1" s="1"/>
  <c r="AM281" i="1"/>
  <c r="R283" i="1"/>
  <c r="G289" i="1"/>
  <c r="R285" i="1"/>
  <c r="V285" i="1" s="1"/>
  <c r="P286" i="1"/>
  <c r="N286" i="1"/>
  <c r="R284" i="1"/>
  <c r="S284" i="1" s="1"/>
  <c r="X284" i="1" l="1"/>
  <c r="Y284" i="1"/>
  <c r="AI284" i="1" s="1"/>
  <c r="AG288" i="1"/>
  <c r="AH288" i="1"/>
  <c r="M288" i="1"/>
  <c r="AH287" i="1"/>
  <c r="AG287" i="1"/>
  <c r="S285" i="1"/>
  <c r="X285" i="1" s="1"/>
  <c r="O285" i="1"/>
  <c r="AM282" i="1"/>
  <c r="AK282" i="1"/>
  <c r="AU282" i="1" s="1"/>
  <c r="J288" i="1"/>
  <c r="W283" i="1"/>
  <c r="V283" i="1"/>
  <c r="W285" i="1"/>
  <c r="J287" i="1"/>
  <c r="S286" i="1"/>
  <c r="X286" i="1" s="1"/>
  <c r="O286" i="1"/>
  <c r="S283" i="1"/>
  <c r="G290" i="1"/>
  <c r="AR282" i="1"/>
  <c r="V284" i="1"/>
  <c r="W284" i="1"/>
  <c r="AT281" i="1"/>
  <c r="AQ281" i="1"/>
  <c r="AO281" i="1"/>
  <c r="AS281" i="1" s="1"/>
  <c r="A292" i="1"/>
  <c r="T291" i="1"/>
  <c r="AA291" i="1"/>
  <c r="C291" i="1"/>
  <c r="Z291" i="1"/>
  <c r="B291" i="1"/>
  <c r="D291" i="1" s="1"/>
  <c r="U291" i="1"/>
  <c r="F290" i="1"/>
  <c r="E290" i="1"/>
  <c r="H289" i="1"/>
  <c r="R286" i="1"/>
  <c r="AN284" i="1" l="1"/>
  <c r="AP284" i="1" s="1"/>
  <c r="AL284" i="1"/>
  <c r="AJ284" i="1"/>
  <c r="P288" i="1"/>
  <c r="N288" i="1"/>
  <c r="G291" i="1"/>
  <c r="H290" i="1"/>
  <c r="F291" i="1"/>
  <c r="E291" i="1"/>
  <c r="U292" i="1"/>
  <c r="A293" i="1"/>
  <c r="T292" i="1"/>
  <c r="AA292" i="1"/>
  <c r="C292" i="1"/>
  <c r="Z292" i="1"/>
  <c r="B292" i="1"/>
  <c r="D292" i="1" s="1"/>
  <c r="X283" i="1"/>
  <c r="Y283" i="1"/>
  <c r="AB287" i="1"/>
  <c r="AF287" i="1" s="1"/>
  <c r="AD287" i="1"/>
  <c r="AC287" i="1"/>
  <c r="AE287" i="1" s="1"/>
  <c r="AI283" i="1"/>
  <c r="AJ283" i="1" s="1"/>
  <c r="M287" i="1"/>
  <c r="J289" i="1"/>
  <c r="K289" i="1"/>
  <c r="I289" i="1"/>
  <c r="W286" i="1"/>
  <c r="V286" i="1"/>
  <c r="Y286" i="1"/>
  <c r="AC288" i="1"/>
  <c r="AE288" i="1" s="1"/>
  <c r="AF288" i="1"/>
  <c r="AB288" i="1"/>
  <c r="AD288" i="1"/>
  <c r="R288" i="1"/>
  <c r="V288" i="1" s="1"/>
  <c r="AQ282" i="1"/>
  <c r="AT282" i="1"/>
  <c r="AO282" i="1"/>
  <c r="AS282" i="1" s="1"/>
  <c r="Y285" i="1"/>
  <c r="AI285" i="1" s="1"/>
  <c r="AL285" i="1" l="1"/>
  <c r="AN285" i="1"/>
  <c r="AP285" i="1" s="1"/>
  <c r="AJ285" i="1"/>
  <c r="AR285" i="1" s="1"/>
  <c r="AM283" i="1"/>
  <c r="AK283" i="1"/>
  <c r="AI286" i="1"/>
  <c r="AJ286" i="1" s="1"/>
  <c r="AC289" i="1"/>
  <c r="AE289" i="1" s="1"/>
  <c r="AF289" i="1"/>
  <c r="AB289" i="1"/>
  <c r="AK284" i="1"/>
  <c r="AU284" i="1" s="1"/>
  <c r="AM284" i="1"/>
  <c r="E292" i="1"/>
  <c r="F292" i="1"/>
  <c r="Z293" i="1"/>
  <c r="B293" i="1"/>
  <c r="D293" i="1" s="1"/>
  <c r="A294" i="1"/>
  <c r="U293" i="1"/>
  <c r="T293" i="1"/>
  <c r="AA293" i="1"/>
  <c r="C293" i="1"/>
  <c r="H291" i="1"/>
  <c r="W288" i="1"/>
  <c r="AR283" i="1"/>
  <c r="AN283" i="1"/>
  <c r="AP283" i="1" s="1"/>
  <c r="AL283" i="1"/>
  <c r="I290" i="1"/>
  <c r="K290" i="1" s="1"/>
  <c r="G292" i="1"/>
  <c r="AH289" i="1"/>
  <c r="AG289" i="1"/>
  <c r="M289" i="1"/>
  <c r="P287" i="1"/>
  <c r="N287" i="1"/>
  <c r="R287" i="1"/>
  <c r="W287" i="1" s="1"/>
  <c r="S288" i="1"/>
  <c r="X288" i="1" s="1"/>
  <c r="O288" i="1"/>
  <c r="AR284" i="1"/>
  <c r="AH290" i="1" l="1"/>
  <c r="AG290" i="1"/>
  <c r="AM286" i="1"/>
  <c r="AK286" i="1"/>
  <c r="G293" i="1"/>
  <c r="Y288" i="1"/>
  <c r="AI288" i="1" s="1"/>
  <c r="V287" i="1"/>
  <c r="P289" i="1"/>
  <c r="N289" i="1"/>
  <c r="J290" i="1"/>
  <c r="F293" i="1"/>
  <c r="E293" i="1"/>
  <c r="H292" i="1"/>
  <c r="AD289" i="1"/>
  <c r="AU283" i="1"/>
  <c r="I291" i="1"/>
  <c r="K291" i="1" s="1"/>
  <c r="S287" i="1"/>
  <c r="X287" i="1" s="1"/>
  <c r="O287" i="1"/>
  <c r="R289" i="1"/>
  <c r="V289" i="1" s="1"/>
  <c r="AT283" i="1"/>
  <c r="AO283" i="1"/>
  <c r="AS283" i="1" s="1"/>
  <c r="A295" i="1"/>
  <c r="AA294" i="1"/>
  <c r="C294" i="1"/>
  <c r="Z294" i="1"/>
  <c r="B294" i="1"/>
  <c r="D294" i="1" s="1"/>
  <c r="U294" i="1"/>
  <c r="T294" i="1"/>
  <c r="AT284" i="1"/>
  <c r="AO284" i="1"/>
  <c r="AS284" i="1" s="1"/>
  <c r="AL286" i="1"/>
  <c r="AR286" i="1"/>
  <c r="AN286" i="1"/>
  <c r="AP286" i="1" s="1"/>
  <c r="AK285" i="1"/>
  <c r="AU285" i="1" s="1"/>
  <c r="AM285" i="1"/>
  <c r="AH291" i="1" l="1"/>
  <c r="AG291" i="1"/>
  <c r="M291" i="1"/>
  <c r="AN288" i="1"/>
  <c r="AP288" i="1" s="1"/>
  <c r="AL288" i="1"/>
  <c r="AJ288" i="1"/>
  <c r="AR288" i="1" s="1"/>
  <c r="AD290" i="1"/>
  <c r="AC290" i="1"/>
  <c r="AE290" i="1" s="1"/>
  <c r="AF290" i="1"/>
  <c r="AB290" i="1"/>
  <c r="AU286" i="1"/>
  <c r="Y287" i="1"/>
  <c r="AI287" i="1" s="1"/>
  <c r="J291" i="1"/>
  <c r="K292" i="1"/>
  <c r="I292" i="1"/>
  <c r="J292" i="1" s="1"/>
  <c r="AT286" i="1"/>
  <c r="AO286" i="1"/>
  <c r="AS286" i="1" s="1"/>
  <c r="W289" i="1"/>
  <c r="AQ284" i="1"/>
  <c r="G294" i="1"/>
  <c r="U295" i="1"/>
  <c r="A296" i="1"/>
  <c r="T295" i="1"/>
  <c r="AA295" i="1"/>
  <c r="C295" i="1"/>
  <c r="Z295" i="1"/>
  <c r="B295" i="1"/>
  <c r="D295" i="1" s="1"/>
  <c r="AQ283" i="1"/>
  <c r="M290" i="1"/>
  <c r="AT285" i="1"/>
  <c r="AQ285" i="1"/>
  <c r="AO285" i="1"/>
  <c r="AS285" i="1" s="1"/>
  <c r="F294" i="1"/>
  <c r="E294" i="1"/>
  <c r="H293" i="1"/>
  <c r="S289" i="1"/>
  <c r="X289" i="1" s="1"/>
  <c r="O289" i="1"/>
  <c r="AN287" i="1" l="1"/>
  <c r="AP287" i="1" s="1"/>
  <c r="AL287" i="1"/>
  <c r="AJ287" i="1"/>
  <c r="AC292" i="1"/>
  <c r="AE292" i="1" s="1"/>
  <c r="AB292" i="1"/>
  <c r="AF292" i="1" s="1"/>
  <c r="AD292" i="1"/>
  <c r="H294" i="1"/>
  <c r="AQ286" i="1"/>
  <c r="AB291" i="1"/>
  <c r="AF291" i="1" s="1"/>
  <c r="AD291" i="1"/>
  <c r="AC291" i="1"/>
  <c r="AE291" i="1" s="1"/>
  <c r="AG292" i="1"/>
  <c r="AH292" i="1"/>
  <c r="M292" i="1"/>
  <c r="Y289" i="1"/>
  <c r="AI289" i="1" s="1"/>
  <c r="G295" i="1"/>
  <c r="AK288" i="1"/>
  <c r="AU288" i="1" s="1"/>
  <c r="AM288" i="1"/>
  <c r="I293" i="1"/>
  <c r="J293" i="1" s="1"/>
  <c r="P290" i="1"/>
  <c r="N290" i="1"/>
  <c r="R290" i="1"/>
  <c r="V290" i="1" s="1"/>
  <c r="E295" i="1"/>
  <c r="F295" i="1"/>
  <c r="H295" i="1" s="1"/>
  <c r="Z296" i="1"/>
  <c r="B296" i="1"/>
  <c r="D296" i="1" s="1"/>
  <c r="U296" i="1"/>
  <c r="A297" i="1"/>
  <c r="T296" i="1"/>
  <c r="AA296" i="1"/>
  <c r="C296" i="1"/>
  <c r="P291" i="1"/>
  <c r="N291" i="1"/>
  <c r="AL289" i="1" l="1"/>
  <c r="AN289" i="1"/>
  <c r="AP289" i="1" s="1"/>
  <c r="AJ289" i="1"/>
  <c r="AR289" i="1" s="1"/>
  <c r="AC293" i="1"/>
  <c r="AE293" i="1" s="1"/>
  <c r="AF293" i="1"/>
  <c r="AB293" i="1"/>
  <c r="G296" i="1"/>
  <c r="W290" i="1"/>
  <c r="O291" i="1"/>
  <c r="R291" i="1"/>
  <c r="S291" i="1" s="1"/>
  <c r="J295" i="1"/>
  <c r="K293" i="1"/>
  <c r="K294" i="1"/>
  <c r="J294" i="1"/>
  <c r="I294" i="1"/>
  <c r="AM287" i="1"/>
  <c r="AK287" i="1"/>
  <c r="AU287" i="1" s="1"/>
  <c r="F296" i="1"/>
  <c r="E296" i="1"/>
  <c r="AA297" i="1"/>
  <c r="C297" i="1"/>
  <c r="Z297" i="1"/>
  <c r="B297" i="1"/>
  <c r="D297" i="1" s="1"/>
  <c r="U297" i="1"/>
  <c r="A298" i="1"/>
  <c r="T297" i="1"/>
  <c r="S290" i="1"/>
  <c r="X290" i="1" s="1"/>
  <c r="O290" i="1"/>
  <c r="AQ288" i="1"/>
  <c r="AT288" i="1"/>
  <c r="AO288" i="1"/>
  <c r="AS288" i="1" s="1"/>
  <c r="I295" i="1"/>
  <c r="K295" i="1" s="1"/>
  <c r="P292" i="1"/>
  <c r="N292" i="1"/>
  <c r="AR287" i="1"/>
  <c r="AG295" i="1" l="1"/>
  <c r="AH295" i="1"/>
  <c r="M295" i="1"/>
  <c r="X291" i="1"/>
  <c r="Y291" i="1"/>
  <c r="AF294" i="1"/>
  <c r="AB294" i="1"/>
  <c r="AC294" i="1"/>
  <c r="AE294" i="1" s="1"/>
  <c r="AT287" i="1"/>
  <c r="AO287" i="1"/>
  <c r="AS287" i="1" s="1"/>
  <c r="AH294" i="1"/>
  <c r="AG294" i="1"/>
  <c r="M294" i="1"/>
  <c r="O292" i="1"/>
  <c r="G297" i="1"/>
  <c r="W291" i="1"/>
  <c r="V291" i="1"/>
  <c r="AD293" i="1"/>
  <c r="AC295" i="1"/>
  <c r="AE295" i="1" s="1"/>
  <c r="AF295" i="1"/>
  <c r="AB295" i="1"/>
  <c r="AK289" i="1"/>
  <c r="AU289" i="1" s="1"/>
  <c r="AM289" i="1"/>
  <c r="Y290" i="1"/>
  <c r="AI290" i="1" s="1"/>
  <c r="A299" i="1"/>
  <c r="T298" i="1"/>
  <c r="AA298" i="1"/>
  <c r="C298" i="1"/>
  <c r="Z298" i="1"/>
  <c r="B298" i="1"/>
  <c r="D298" i="1" s="1"/>
  <c r="U298" i="1"/>
  <c r="F297" i="1"/>
  <c r="E297" i="1"/>
  <c r="H296" i="1"/>
  <c r="AG293" i="1"/>
  <c r="AH293" i="1"/>
  <c r="M293" i="1"/>
  <c r="R292" i="1"/>
  <c r="S292" i="1" s="1"/>
  <c r="X292" i="1" l="1"/>
  <c r="Y292" i="1"/>
  <c r="AL290" i="1"/>
  <c r="AR290" i="1"/>
  <c r="AN290" i="1"/>
  <c r="AP290" i="1" s="1"/>
  <c r="AJ290" i="1"/>
  <c r="P295" i="1"/>
  <c r="N295" i="1"/>
  <c r="H297" i="1"/>
  <c r="F298" i="1"/>
  <c r="E298" i="1"/>
  <c r="U299" i="1"/>
  <c r="A300" i="1"/>
  <c r="T299" i="1"/>
  <c r="AA299" i="1"/>
  <c r="C299" i="1"/>
  <c r="Z299" i="1"/>
  <c r="B299" i="1"/>
  <c r="D299" i="1" s="1"/>
  <c r="AD295" i="1"/>
  <c r="W292" i="1"/>
  <c r="V292" i="1"/>
  <c r="P293" i="1"/>
  <c r="N293" i="1"/>
  <c r="AD294" i="1"/>
  <c r="G298" i="1"/>
  <c r="P294" i="1"/>
  <c r="N294" i="1"/>
  <c r="R294" i="1" s="1"/>
  <c r="I296" i="1"/>
  <c r="J296" i="1" s="1"/>
  <c r="AT289" i="1"/>
  <c r="AO289" i="1"/>
  <c r="AS289" i="1" s="1"/>
  <c r="AI291" i="1"/>
  <c r="AJ291" i="1" s="1"/>
  <c r="AQ287" i="1"/>
  <c r="R295" i="1"/>
  <c r="W295" i="1" s="1"/>
  <c r="AC296" i="1" l="1"/>
  <c r="AE296" i="1" s="1"/>
  <c r="AB296" i="1"/>
  <c r="AF296" i="1" s="1"/>
  <c r="AM291" i="1"/>
  <c r="AK291" i="1"/>
  <c r="W294" i="1"/>
  <c r="V294" i="1"/>
  <c r="AQ289" i="1"/>
  <c r="K296" i="1"/>
  <c r="AI292" i="1"/>
  <c r="E299" i="1"/>
  <c r="F299" i="1"/>
  <c r="Z300" i="1"/>
  <c r="B300" i="1"/>
  <c r="D300" i="1" s="1"/>
  <c r="U300" i="1"/>
  <c r="A301" i="1"/>
  <c r="T300" i="1"/>
  <c r="AA300" i="1"/>
  <c r="C300" i="1"/>
  <c r="H298" i="1"/>
  <c r="V295" i="1"/>
  <c r="G299" i="1"/>
  <c r="S294" i="1"/>
  <c r="X294" i="1" s="1"/>
  <c r="O294" i="1"/>
  <c r="K297" i="1"/>
  <c r="I297" i="1"/>
  <c r="J297" i="1" s="1"/>
  <c r="S295" i="1"/>
  <c r="X295" i="1" s="1"/>
  <c r="O295" i="1"/>
  <c r="AM290" i="1"/>
  <c r="AK290" i="1"/>
  <c r="AU290" i="1" s="1"/>
  <c r="O293" i="1"/>
  <c r="R293" i="1"/>
  <c r="AR291" i="1"/>
  <c r="AN291" i="1"/>
  <c r="AP291" i="1" s="1"/>
  <c r="AL291" i="1"/>
  <c r="AC297" i="1" l="1"/>
  <c r="AE297" i="1" s="1"/>
  <c r="AB297" i="1"/>
  <c r="AF297" i="1" s="1"/>
  <c r="AH297" i="1"/>
  <c r="AG297" i="1"/>
  <c r="M297" i="1"/>
  <c r="H299" i="1"/>
  <c r="AH296" i="1"/>
  <c r="AG296" i="1"/>
  <c r="M296" i="1"/>
  <c r="AA301" i="1"/>
  <c r="C301" i="1"/>
  <c r="Z301" i="1"/>
  <c r="B301" i="1"/>
  <c r="D301" i="1" s="1"/>
  <c r="U301" i="1"/>
  <c r="A302" i="1"/>
  <c r="T301" i="1"/>
  <c r="V293" i="1"/>
  <c r="W293" i="1"/>
  <c r="Y295" i="1"/>
  <c r="AI295" i="1" s="1"/>
  <c r="Y294" i="1"/>
  <c r="AI294" i="1" s="1"/>
  <c r="AT290" i="1"/>
  <c r="AO290" i="1"/>
  <c r="AS290" i="1" s="1"/>
  <c r="AN292" i="1"/>
  <c r="AP292" i="1" s="1"/>
  <c r="AL292" i="1"/>
  <c r="AU291" i="1"/>
  <c r="F300" i="1"/>
  <c r="E300" i="1"/>
  <c r="S293" i="1"/>
  <c r="K298" i="1"/>
  <c r="I298" i="1"/>
  <c r="J298" i="1" s="1"/>
  <c r="G300" i="1"/>
  <c r="AJ292" i="1"/>
  <c r="AQ291" i="1"/>
  <c r="AT291" i="1"/>
  <c r="AO291" i="1"/>
  <c r="AS291" i="1" s="1"/>
  <c r="AD296" i="1"/>
  <c r="AN294" i="1" l="1"/>
  <c r="AP294" i="1" s="1"/>
  <c r="AL294" i="1"/>
  <c r="AJ294" i="1"/>
  <c r="AN295" i="1"/>
  <c r="AP295" i="1" s="1"/>
  <c r="AL295" i="1"/>
  <c r="AJ295" i="1"/>
  <c r="AB298" i="1"/>
  <c r="AF298" i="1" s="1"/>
  <c r="AC298" i="1"/>
  <c r="AE298" i="1" s="1"/>
  <c r="G301" i="1"/>
  <c r="P296" i="1"/>
  <c r="N296" i="1"/>
  <c r="AK292" i="1"/>
  <c r="AU292" i="1" s="1"/>
  <c r="AM292" i="1"/>
  <c r="A303" i="1"/>
  <c r="T302" i="1"/>
  <c r="AA302" i="1"/>
  <c r="C302" i="1"/>
  <c r="Z302" i="1"/>
  <c r="B302" i="1"/>
  <c r="D302" i="1" s="1"/>
  <c r="U302" i="1"/>
  <c r="F301" i="1"/>
  <c r="H301" i="1" s="1"/>
  <c r="E301" i="1"/>
  <c r="R296" i="1"/>
  <c r="V296" i="1" s="1"/>
  <c r="J299" i="1"/>
  <c r="I299" i="1"/>
  <c r="K299" i="1" s="1"/>
  <c r="X293" i="1"/>
  <c r="Y293" i="1"/>
  <c r="H300" i="1"/>
  <c r="AR292" i="1"/>
  <c r="AQ290" i="1"/>
  <c r="AI293" i="1"/>
  <c r="AD297" i="1"/>
  <c r="AH298" i="1"/>
  <c r="AG298" i="1"/>
  <c r="M298" i="1"/>
  <c r="P297" i="1"/>
  <c r="N297" i="1"/>
  <c r="AG299" i="1" l="1"/>
  <c r="AH299" i="1"/>
  <c r="M299" i="1"/>
  <c r="P298" i="1"/>
  <c r="N298" i="1"/>
  <c r="F302" i="1"/>
  <c r="E302" i="1"/>
  <c r="U303" i="1"/>
  <c r="A304" i="1"/>
  <c r="T303" i="1"/>
  <c r="AA303" i="1"/>
  <c r="C303" i="1"/>
  <c r="Z303" i="1"/>
  <c r="B303" i="1"/>
  <c r="D303" i="1" s="1"/>
  <c r="S296" i="1"/>
  <c r="X296" i="1" s="1"/>
  <c r="O296" i="1"/>
  <c r="I301" i="1"/>
  <c r="K301" i="1" s="1"/>
  <c r="AK295" i="1"/>
  <c r="AU295" i="1" s="1"/>
  <c r="AM295" i="1"/>
  <c r="AM294" i="1"/>
  <c r="AK294" i="1"/>
  <c r="AU294" i="1" s="1"/>
  <c r="AL293" i="1"/>
  <c r="AN293" i="1"/>
  <c r="AP293" i="1" s="1"/>
  <c r="AC299" i="1"/>
  <c r="AE299" i="1" s="1"/>
  <c r="AB299" i="1"/>
  <c r="AF299" i="1" s="1"/>
  <c r="O297" i="1"/>
  <c r="R298" i="1"/>
  <c r="V298" i="1" s="1"/>
  <c r="AT292" i="1"/>
  <c r="AO292" i="1"/>
  <c r="AS292" i="1" s="1"/>
  <c r="W296" i="1"/>
  <c r="AD298" i="1"/>
  <c r="AJ293" i="1"/>
  <c r="J300" i="1"/>
  <c r="I300" i="1"/>
  <c r="K300" i="1" s="1"/>
  <c r="G302" i="1"/>
  <c r="R297" i="1"/>
  <c r="AR295" i="1"/>
  <c r="AR294" i="1"/>
  <c r="AH300" i="1" l="1"/>
  <c r="AG300" i="1"/>
  <c r="M300" i="1"/>
  <c r="AH301" i="1"/>
  <c r="AG301" i="1"/>
  <c r="V297" i="1"/>
  <c r="W297" i="1"/>
  <c r="J301" i="1"/>
  <c r="M301" i="1" s="1"/>
  <c r="W298" i="1"/>
  <c r="P299" i="1"/>
  <c r="N299" i="1"/>
  <c r="AK293" i="1"/>
  <c r="AU293" i="1" s="1"/>
  <c r="AM293" i="1"/>
  <c r="AQ295" i="1"/>
  <c r="AT295" i="1"/>
  <c r="AO295" i="1"/>
  <c r="AS295" i="1" s="1"/>
  <c r="AQ292" i="1"/>
  <c r="Y296" i="1"/>
  <c r="AI296" i="1" s="1"/>
  <c r="AC300" i="1"/>
  <c r="AE300" i="1" s="1"/>
  <c r="AF300" i="1"/>
  <c r="AB300" i="1"/>
  <c r="S297" i="1"/>
  <c r="G303" i="1"/>
  <c r="AD299" i="1"/>
  <c r="AR293" i="1"/>
  <c r="AQ294" i="1"/>
  <c r="AT294" i="1"/>
  <c r="AO294" i="1"/>
  <c r="AS294" i="1" s="1"/>
  <c r="E303" i="1"/>
  <c r="F303" i="1"/>
  <c r="H303" i="1" s="1"/>
  <c r="I303" i="1" s="1"/>
  <c r="Z304" i="1"/>
  <c r="B304" i="1"/>
  <c r="D304" i="1" s="1"/>
  <c r="U304" i="1"/>
  <c r="A305" i="1"/>
  <c r="T304" i="1"/>
  <c r="AA304" i="1"/>
  <c r="C304" i="1"/>
  <c r="H302" i="1"/>
  <c r="S298" i="1"/>
  <c r="X298" i="1" s="1"/>
  <c r="AI298" i="1" s="1"/>
  <c r="O298" i="1"/>
  <c r="Y298" i="1"/>
  <c r="R299" i="1"/>
  <c r="W299" i="1" s="1"/>
  <c r="P301" i="1" l="1"/>
  <c r="N301" i="1"/>
  <c r="AN298" i="1"/>
  <c r="AP298" i="1" s="1"/>
  <c r="AL298" i="1"/>
  <c r="AL296" i="1"/>
  <c r="AN296" i="1"/>
  <c r="AP296" i="1" s="1"/>
  <c r="AJ296" i="1"/>
  <c r="AR296" i="1" s="1"/>
  <c r="AJ298" i="1"/>
  <c r="AD300" i="1"/>
  <c r="AT293" i="1"/>
  <c r="AO293" i="1"/>
  <c r="AS293" i="1" s="1"/>
  <c r="V299" i="1"/>
  <c r="J302" i="1"/>
  <c r="I302" i="1"/>
  <c r="K302" i="1" s="1"/>
  <c r="G304" i="1"/>
  <c r="F304" i="1"/>
  <c r="E304" i="1"/>
  <c r="AA305" i="1"/>
  <c r="C305" i="1"/>
  <c r="Z305" i="1"/>
  <c r="B305" i="1"/>
  <c r="D305" i="1" s="1"/>
  <c r="U305" i="1"/>
  <c r="A306" i="1"/>
  <c r="T305" i="1"/>
  <c r="X297" i="1"/>
  <c r="AI297" i="1" s="1"/>
  <c r="Y297" i="1"/>
  <c r="S299" i="1"/>
  <c r="X299" i="1" s="1"/>
  <c r="O299" i="1"/>
  <c r="K303" i="1"/>
  <c r="J303" i="1"/>
  <c r="AD301" i="1"/>
  <c r="AC301" i="1"/>
  <c r="AE301" i="1" s="1"/>
  <c r="AB301" i="1"/>
  <c r="AF301" i="1" s="1"/>
  <c r="P300" i="1"/>
  <c r="N300" i="1"/>
  <c r="AH302" i="1" l="1"/>
  <c r="AG302" i="1"/>
  <c r="M302" i="1"/>
  <c r="AL297" i="1"/>
  <c r="AN297" i="1"/>
  <c r="AP297" i="1" s="1"/>
  <c r="AJ297" i="1"/>
  <c r="AR297" i="1" s="1"/>
  <c r="O300" i="1"/>
  <c r="AC303" i="1"/>
  <c r="AE303" i="1" s="1"/>
  <c r="AB303" i="1"/>
  <c r="AF303" i="1" s="1"/>
  <c r="AD303" i="1"/>
  <c r="G305" i="1"/>
  <c r="O301" i="1"/>
  <c r="AG303" i="1"/>
  <c r="AH303" i="1"/>
  <c r="M303" i="1"/>
  <c r="Y299" i="1"/>
  <c r="AI299" i="1" s="1"/>
  <c r="A307" i="1"/>
  <c r="T306" i="1"/>
  <c r="AA306" i="1"/>
  <c r="C306" i="1"/>
  <c r="Z306" i="1"/>
  <c r="B306" i="1"/>
  <c r="D306" i="1" s="1"/>
  <c r="U306" i="1"/>
  <c r="F305" i="1"/>
  <c r="E305" i="1"/>
  <c r="H304" i="1"/>
  <c r="AQ293" i="1"/>
  <c r="AM298" i="1"/>
  <c r="AK298" i="1"/>
  <c r="AU298" i="1" s="1"/>
  <c r="AR298" i="1"/>
  <c r="AB302" i="1"/>
  <c r="AF302" i="1" s="1"/>
  <c r="AC302" i="1"/>
  <c r="AE302" i="1" s="1"/>
  <c r="AK296" i="1"/>
  <c r="AU296" i="1" s="1"/>
  <c r="AM296" i="1"/>
  <c r="R300" i="1"/>
  <c r="S300" i="1" s="1"/>
  <c r="R301" i="1"/>
  <c r="AN299" i="1" l="1"/>
  <c r="AP299" i="1" s="1"/>
  <c r="AL299" i="1"/>
  <c r="AJ299" i="1"/>
  <c r="X300" i="1"/>
  <c r="Y300" i="1"/>
  <c r="V301" i="1"/>
  <c r="W301" i="1"/>
  <c r="G306" i="1"/>
  <c r="P303" i="1"/>
  <c r="N303" i="1"/>
  <c r="AT298" i="1"/>
  <c r="AO298" i="1"/>
  <c r="AS298" i="1" s="1"/>
  <c r="V300" i="1"/>
  <c r="W300" i="1"/>
  <c r="AT296" i="1"/>
  <c r="AQ296" i="1"/>
  <c r="AO296" i="1"/>
  <c r="AS296" i="1" s="1"/>
  <c r="AD302" i="1"/>
  <c r="H305" i="1"/>
  <c r="F306" i="1"/>
  <c r="H306" i="1" s="1"/>
  <c r="E306" i="1"/>
  <c r="U307" i="1"/>
  <c r="A308" i="1"/>
  <c r="T307" i="1"/>
  <c r="AA307" i="1"/>
  <c r="C307" i="1"/>
  <c r="Z307" i="1"/>
  <c r="B307" i="1"/>
  <c r="D307" i="1" s="1"/>
  <c r="AM297" i="1"/>
  <c r="AK297" i="1"/>
  <c r="AU297" i="1" s="1"/>
  <c r="P302" i="1"/>
  <c r="N302" i="1"/>
  <c r="I304" i="1"/>
  <c r="J304" i="1" s="1"/>
  <c r="S301" i="1"/>
  <c r="AC304" i="1" l="1"/>
  <c r="AE304" i="1" s="1"/>
  <c r="AB304" i="1"/>
  <c r="AF304" i="1" s="1"/>
  <c r="E307" i="1"/>
  <c r="F307" i="1"/>
  <c r="Z308" i="1"/>
  <c r="B308" i="1"/>
  <c r="D308" i="1" s="1"/>
  <c r="U308" i="1"/>
  <c r="A309" i="1"/>
  <c r="T308" i="1"/>
  <c r="AA308" i="1"/>
  <c r="C308" i="1"/>
  <c r="K306" i="1"/>
  <c r="J306" i="1"/>
  <c r="I306" i="1"/>
  <c r="AK299" i="1"/>
  <c r="AU299" i="1" s="1"/>
  <c r="AM299" i="1"/>
  <c r="O302" i="1"/>
  <c r="R302" i="1"/>
  <c r="S302" i="1" s="1"/>
  <c r="K304" i="1"/>
  <c r="AT297" i="1"/>
  <c r="AO297" i="1"/>
  <c r="AS297" i="1" s="1"/>
  <c r="I305" i="1"/>
  <c r="K305" i="1" s="1"/>
  <c r="O303" i="1"/>
  <c r="R303" i="1"/>
  <c r="AI300" i="1"/>
  <c r="AJ300" i="1"/>
  <c r="AQ298" i="1"/>
  <c r="X301" i="1"/>
  <c r="AI301" i="1" s="1"/>
  <c r="Y301" i="1"/>
  <c r="G307" i="1"/>
  <c r="AR299" i="1"/>
  <c r="X302" i="1" l="1"/>
  <c r="Y302" i="1"/>
  <c r="AL301" i="1"/>
  <c r="AN301" i="1"/>
  <c r="AP301" i="1" s="1"/>
  <c r="AJ301" i="1"/>
  <c r="AR301" i="1" s="1"/>
  <c r="AH305" i="1"/>
  <c r="AG305" i="1"/>
  <c r="W303" i="1"/>
  <c r="V303" i="1"/>
  <c r="AF306" i="1"/>
  <c r="AB306" i="1"/>
  <c r="AC306" i="1"/>
  <c r="AE306" i="1" s="1"/>
  <c r="AL300" i="1"/>
  <c r="AR300" i="1"/>
  <c r="AN300" i="1"/>
  <c r="AP300" i="1" s="1"/>
  <c r="J305" i="1"/>
  <c r="M305" i="1" s="1"/>
  <c r="AQ297" i="1"/>
  <c r="AH306" i="1"/>
  <c r="AG306" i="1"/>
  <c r="M306" i="1"/>
  <c r="G308" i="1"/>
  <c r="AK300" i="1"/>
  <c r="AU300" i="1" s="1"/>
  <c r="AM300" i="1"/>
  <c r="S303" i="1"/>
  <c r="AH304" i="1"/>
  <c r="AG304" i="1"/>
  <c r="M304" i="1"/>
  <c r="F308" i="1"/>
  <c r="H308" i="1" s="1"/>
  <c r="E308" i="1"/>
  <c r="A310" i="1"/>
  <c r="T309" i="1"/>
  <c r="AA309" i="1"/>
  <c r="Z309" i="1"/>
  <c r="C309" i="1"/>
  <c r="B309" i="1"/>
  <c r="D309" i="1" s="1"/>
  <c r="U309" i="1"/>
  <c r="H307" i="1"/>
  <c r="V302" i="1"/>
  <c r="W302" i="1"/>
  <c r="AT299" i="1"/>
  <c r="AO299" i="1"/>
  <c r="AS299" i="1" s="1"/>
  <c r="AD304" i="1"/>
  <c r="P305" i="1" l="1"/>
  <c r="N305" i="1"/>
  <c r="AI302" i="1"/>
  <c r="AJ302" i="1" s="1"/>
  <c r="P306" i="1"/>
  <c r="N306" i="1"/>
  <c r="AD306" i="1"/>
  <c r="F309" i="1"/>
  <c r="E309" i="1"/>
  <c r="P304" i="1"/>
  <c r="N304" i="1"/>
  <c r="R306" i="1"/>
  <c r="V306" i="1" s="1"/>
  <c r="J307" i="1"/>
  <c r="I307" i="1"/>
  <c r="K307" i="1" s="1"/>
  <c r="AA310" i="1"/>
  <c r="C310" i="1"/>
  <c r="Z310" i="1"/>
  <c r="B310" i="1"/>
  <c r="D310" i="1" s="1"/>
  <c r="U310" i="1"/>
  <c r="A311" i="1"/>
  <c r="T310" i="1"/>
  <c r="X303" i="1"/>
  <c r="AI303" i="1" s="1"/>
  <c r="Y303" i="1"/>
  <c r="I308" i="1"/>
  <c r="K308" i="1" s="1"/>
  <c r="AD305" i="1"/>
  <c r="AC305" i="1"/>
  <c r="AE305" i="1" s="1"/>
  <c r="AB305" i="1"/>
  <c r="AF305" i="1" s="1"/>
  <c r="AM301" i="1"/>
  <c r="AK301" i="1"/>
  <c r="AU301" i="1" s="1"/>
  <c r="G309" i="1"/>
  <c r="AQ299" i="1"/>
  <c r="AT300" i="1"/>
  <c r="AO300" i="1"/>
  <c r="AS300" i="1" s="1"/>
  <c r="AM302" i="1" l="1"/>
  <c r="AK302" i="1"/>
  <c r="AH308" i="1"/>
  <c r="AG308" i="1"/>
  <c r="AN303" i="1"/>
  <c r="AP303" i="1" s="1"/>
  <c r="AL303" i="1"/>
  <c r="AJ303" i="1"/>
  <c r="AR303" i="1" s="1"/>
  <c r="AG307" i="1"/>
  <c r="AH307" i="1"/>
  <c r="M307" i="1"/>
  <c r="W306" i="1"/>
  <c r="J308" i="1"/>
  <c r="O305" i="1"/>
  <c r="AQ301" i="1"/>
  <c r="AT301" i="1"/>
  <c r="AO301" i="1"/>
  <c r="AS301" i="1" s="1"/>
  <c r="G310" i="1"/>
  <c r="O304" i="1"/>
  <c r="R304" i="1"/>
  <c r="S304" i="1" s="1"/>
  <c r="H309" i="1"/>
  <c r="AR302" i="1"/>
  <c r="AN302" i="1"/>
  <c r="AP302" i="1" s="1"/>
  <c r="AL302" i="1"/>
  <c r="AQ300" i="1"/>
  <c r="A312" i="1"/>
  <c r="T311" i="1"/>
  <c r="AA311" i="1"/>
  <c r="C311" i="1"/>
  <c r="Z311" i="1"/>
  <c r="B311" i="1"/>
  <c r="D311" i="1" s="1"/>
  <c r="U311" i="1"/>
  <c r="F310" i="1"/>
  <c r="E310" i="1"/>
  <c r="AC307" i="1"/>
  <c r="AE307" i="1" s="1"/>
  <c r="AB307" i="1"/>
  <c r="AF307" i="1" s="1"/>
  <c r="AD307" i="1"/>
  <c r="S306" i="1"/>
  <c r="X306" i="1" s="1"/>
  <c r="O306" i="1"/>
  <c r="R305" i="1"/>
  <c r="S305" i="1" s="1"/>
  <c r="X305" i="1" l="1"/>
  <c r="Y305" i="1"/>
  <c r="X304" i="1"/>
  <c r="Y304" i="1"/>
  <c r="G311" i="1"/>
  <c r="Y306" i="1"/>
  <c r="J309" i="1"/>
  <c r="I309" i="1"/>
  <c r="K309" i="1" s="1"/>
  <c r="AC308" i="1"/>
  <c r="AE308" i="1" s="1"/>
  <c r="AB308" i="1"/>
  <c r="AF308" i="1" s="1"/>
  <c r="P307" i="1"/>
  <c r="N307" i="1"/>
  <c r="AK303" i="1"/>
  <c r="AU303" i="1" s="1"/>
  <c r="AM303" i="1"/>
  <c r="M308" i="1"/>
  <c r="V305" i="1"/>
  <c r="W305" i="1"/>
  <c r="W304" i="1"/>
  <c r="V304" i="1"/>
  <c r="AI306" i="1"/>
  <c r="AU302" i="1"/>
  <c r="H310" i="1"/>
  <c r="F311" i="1"/>
  <c r="H311" i="1" s="1"/>
  <c r="I311" i="1" s="1"/>
  <c r="E311" i="1"/>
  <c r="U312" i="1"/>
  <c r="A313" i="1"/>
  <c r="T312" i="1"/>
  <c r="AA312" i="1"/>
  <c r="C312" i="1"/>
  <c r="Z312" i="1"/>
  <c r="B312" i="1"/>
  <c r="D312" i="1" s="1"/>
  <c r="AT302" i="1"/>
  <c r="AO302" i="1"/>
  <c r="AS302" i="1" s="1"/>
  <c r="AH309" i="1" l="1"/>
  <c r="AG309" i="1"/>
  <c r="M309" i="1"/>
  <c r="O307" i="1"/>
  <c r="G312" i="1"/>
  <c r="AI304" i="1"/>
  <c r="AJ304" i="1" s="1"/>
  <c r="P308" i="1"/>
  <c r="N308" i="1"/>
  <c r="R308" i="1" s="1"/>
  <c r="Z313" i="1"/>
  <c r="B313" i="1"/>
  <c r="D313" i="1" s="1"/>
  <c r="U313" i="1"/>
  <c r="A314" i="1"/>
  <c r="T313" i="1"/>
  <c r="AA313" i="1"/>
  <c r="C313" i="1"/>
  <c r="K311" i="1"/>
  <c r="J311" i="1"/>
  <c r="AI305" i="1"/>
  <c r="AQ303" i="1"/>
  <c r="AT303" i="1"/>
  <c r="AO303" i="1"/>
  <c r="AS303" i="1" s="1"/>
  <c r="AB309" i="1"/>
  <c r="AF309" i="1" s="1"/>
  <c r="AD309" i="1"/>
  <c r="AC309" i="1"/>
  <c r="AE309" i="1" s="1"/>
  <c r="E312" i="1"/>
  <c r="F312" i="1"/>
  <c r="H312" i="1" s="1"/>
  <c r="AQ302" i="1"/>
  <c r="I310" i="1"/>
  <c r="K310" i="1" s="1"/>
  <c r="AR306" i="1"/>
  <c r="AN306" i="1"/>
  <c r="AP306" i="1" s="1"/>
  <c r="AL306" i="1"/>
  <c r="AJ306" i="1"/>
  <c r="AD308" i="1"/>
  <c r="R307" i="1"/>
  <c r="S307" i="1" s="1"/>
  <c r="V308" i="1" l="1"/>
  <c r="W308" i="1"/>
  <c r="AH310" i="1"/>
  <c r="AG310" i="1"/>
  <c r="X307" i="1"/>
  <c r="Y307" i="1"/>
  <c r="AK304" i="1"/>
  <c r="AM304" i="1"/>
  <c r="AB311" i="1"/>
  <c r="AF311" i="1" s="1"/>
  <c r="AC311" i="1"/>
  <c r="AE311" i="1" s="1"/>
  <c r="AH311" i="1"/>
  <c r="AG311" i="1"/>
  <c r="M311" i="1"/>
  <c r="G313" i="1"/>
  <c r="AM306" i="1"/>
  <c r="AK306" i="1"/>
  <c r="AU306" i="1" s="1"/>
  <c r="J310" i="1"/>
  <c r="M310" i="1" s="1"/>
  <c r="AL305" i="1"/>
  <c r="AN305" i="1"/>
  <c r="AP305" i="1" s="1"/>
  <c r="F313" i="1"/>
  <c r="H313" i="1" s="1"/>
  <c r="E313" i="1"/>
  <c r="AA314" i="1"/>
  <c r="C314" i="1"/>
  <c r="Z314" i="1"/>
  <c r="B314" i="1"/>
  <c r="D314" i="1" s="1"/>
  <c r="U314" i="1"/>
  <c r="A315" i="1"/>
  <c r="T314" i="1"/>
  <c r="V307" i="1"/>
  <c r="W307" i="1"/>
  <c r="AJ305" i="1"/>
  <c r="AR305" i="1" s="1"/>
  <c r="I312" i="1"/>
  <c r="K312" i="1" s="1"/>
  <c r="S308" i="1"/>
  <c r="X308" i="1" s="1"/>
  <c r="O308" i="1"/>
  <c r="AL304" i="1"/>
  <c r="AR304" i="1"/>
  <c r="AN304" i="1"/>
  <c r="AP304" i="1" s="1"/>
  <c r="P309" i="1"/>
  <c r="N309" i="1"/>
  <c r="R309" i="1" s="1"/>
  <c r="AG312" i="1" l="1"/>
  <c r="AH312" i="1"/>
  <c r="P310" i="1"/>
  <c r="N310" i="1"/>
  <c r="W309" i="1"/>
  <c r="V309" i="1"/>
  <c r="AQ306" i="1"/>
  <c r="AT306" i="1"/>
  <c r="AO306" i="1"/>
  <c r="AS306" i="1" s="1"/>
  <c r="AT304" i="1"/>
  <c r="AO304" i="1"/>
  <c r="AS304" i="1" s="1"/>
  <c r="Y308" i="1"/>
  <c r="AI308" i="1" s="1"/>
  <c r="G314" i="1"/>
  <c r="P311" i="1"/>
  <c r="N311" i="1"/>
  <c r="AD311" i="1"/>
  <c r="AU304" i="1"/>
  <c r="S309" i="1"/>
  <c r="X309" i="1" s="1"/>
  <c r="O309" i="1"/>
  <c r="AM305" i="1"/>
  <c r="AK305" i="1"/>
  <c r="AU305" i="1" s="1"/>
  <c r="A316" i="1"/>
  <c r="T315" i="1"/>
  <c r="AA315" i="1"/>
  <c r="C315" i="1"/>
  <c r="Z315" i="1"/>
  <c r="B315" i="1"/>
  <c r="D315" i="1" s="1"/>
  <c r="U315" i="1"/>
  <c r="F314" i="1"/>
  <c r="E314" i="1"/>
  <c r="AC310" i="1"/>
  <c r="AE310" i="1" s="1"/>
  <c r="AF310" i="1"/>
  <c r="AB310" i="1"/>
  <c r="R311" i="1"/>
  <c r="V311" i="1" s="1"/>
  <c r="J312" i="1"/>
  <c r="M312" i="1" s="1"/>
  <c r="AI307" i="1"/>
  <c r="AJ307" i="1" s="1"/>
  <c r="I313" i="1"/>
  <c r="K313" i="1" s="1"/>
  <c r="AL308" i="1" l="1"/>
  <c r="AN308" i="1"/>
  <c r="AP308" i="1" s="1"/>
  <c r="AJ308" i="1"/>
  <c r="AK307" i="1"/>
  <c r="AM307" i="1"/>
  <c r="P312" i="1"/>
  <c r="N312" i="1"/>
  <c r="R312" i="1" s="1"/>
  <c r="AH313" i="1"/>
  <c r="AG313" i="1"/>
  <c r="J313" i="1"/>
  <c r="M313" i="1" s="1"/>
  <c r="AT305" i="1"/>
  <c r="AO305" i="1"/>
  <c r="AS305" i="1" s="1"/>
  <c r="W311" i="1"/>
  <c r="O310" i="1"/>
  <c r="AC312" i="1"/>
  <c r="AE312" i="1" s="1"/>
  <c r="AB312" i="1"/>
  <c r="AF312" i="1" s="1"/>
  <c r="AD312" i="1"/>
  <c r="G315" i="1"/>
  <c r="Y309" i="1"/>
  <c r="AI309" i="1" s="1"/>
  <c r="AQ304" i="1"/>
  <c r="AD310" i="1"/>
  <c r="H314" i="1"/>
  <c r="F315" i="1"/>
  <c r="E315" i="1"/>
  <c r="U316" i="1"/>
  <c r="A317" i="1"/>
  <c r="T316" i="1"/>
  <c r="AA316" i="1"/>
  <c r="C316" i="1"/>
  <c r="Z316" i="1"/>
  <c r="B316" i="1"/>
  <c r="D316" i="1" s="1"/>
  <c r="S311" i="1"/>
  <c r="X311" i="1" s="1"/>
  <c r="O311" i="1"/>
  <c r="R310" i="1"/>
  <c r="S310" i="1" s="1"/>
  <c r="AR307" i="1"/>
  <c r="AN307" i="1"/>
  <c r="AP307" i="1" s="1"/>
  <c r="AL307" i="1"/>
  <c r="V312" i="1" l="1"/>
  <c r="W312" i="1"/>
  <c r="X310" i="1"/>
  <c r="Y310" i="1"/>
  <c r="AN309" i="1"/>
  <c r="AP309" i="1" s="1"/>
  <c r="AL309" i="1"/>
  <c r="AJ309" i="1"/>
  <c r="AR309" i="1" s="1"/>
  <c r="P313" i="1"/>
  <c r="N313" i="1"/>
  <c r="G316" i="1"/>
  <c r="AK308" i="1"/>
  <c r="AU308" i="1" s="1"/>
  <c r="AM308" i="1"/>
  <c r="Y311" i="1"/>
  <c r="AI311" i="1" s="1"/>
  <c r="E316" i="1"/>
  <c r="F316" i="1"/>
  <c r="H316" i="1" s="1"/>
  <c r="Z317" i="1"/>
  <c r="B317" i="1"/>
  <c r="D317" i="1" s="1"/>
  <c r="U317" i="1"/>
  <c r="A318" i="1"/>
  <c r="T317" i="1"/>
  <c r="AA317" i="1"/>
  <c r="C317" i="1"/>
  <c r="H315" i="1"/>
  <c r="AQ305" i="1"/>
  <c r="I314" i="1"/>
  <c r="K314" i="1" s="1"/>
  <c r="AT307" i="1"/>
  <c r="AO307" i="1"/>
  <c r="AS307" i="1" s="1"/>
  <c r="AR308" i="1"/>
  <c r="V310" i="1"/>
  <c r="AJ310" i="1" s="1"/>
  <c r="W310" i="1"/>
  <c r="AI310" i="1"/>
  <c r="AC313" i="1"/>
  <c r="AE313" i="1" s="1"/>
  <c r="AB313" i="1"/>
  <c r="AF313" i="1" s="1"/>
  <c r="S312" i="1"/>
  <c r="X312" i="1" s="1"/>
  <c r="O312" i="1"/>
  <c r="AU307" i="1"/>
  <c r="AH314" i="1" l="1"/>
  <c r="AG314" i="1"/>
  <c r="AM310" i="1"/>
  <c r="AK310" i="1"/>
  <c r="AN311" i="1"/>
  <c r="AP311" i="1" s="1"/>
  <c r="AL311" i="1"/>
  <c r="AJ311" i="1"/>
  <c r="AR311" i="1" s="1"/>
  <c r="J314" i="1"/>
  <c r="F317" i="1"/>
  <c r="E317" i="1"/>
  <c r="AA318" i="1"/>
  <c r="C318" i="1"/>
  <c r="Z318" i="1"/>
  <c r="B318" i="1"/>
  <c r="D318" i="1" s="1"/>
  <c r="U318" i="1"/>
  <c r="A319" i="1"/>
  <c r="T318" i="1"/>
  <c r="I316" i="1"/>
  <c r="K316" i="1" s="1"/>
  <c r="O313" i="1"/>
  <c r="AL310" i="1"/>
  <c r="AR310" i="1"/>
  <c r="AN310" i="1"/>
  <c r="AP310" i="1" s="1"/>
  <c r="Y312" i="1"/>
  <c r="AD313" i="1"/>
  <c r="AI312" i="1"/>
  <c r="AQ307" i="1"/>
  <c r="R313" i="1"/>
  <c r="K315" i="1"/>
  <c r="J315" i="1"/>
  <c r="I315" i="1"/>
  <c r="G317" i="1"/>
  <c r="AT308" i="1"/>
  <c r="AO308" i="1"/>
  <c r="AS308" i="1" s="1"/>
  <c r="AM309" i="1"/>
  <c r="AK309" i="1"/>
  <c r="AU309" i="1" s="1"/>
  <c r="AG316" i="1" l="1"/>
  <c r="AH316" i="1"/>
  <c r="V313" i="1"/>
  <c r="W313" i="1"/>
  <c r="J316" i="1"/>
  <c r="AD314" i="1"/>
  <c r="AC314" i="1"/>
  <c r="AE314" i="1" s="1"/>
  <c r="AB314" i="1"/>
  <c r="AF314" i="1" s="1"/>
  <c r="AT309" i="1"/>
  <c r="AQ309" i="1"/>
  <c r="AO309" i="1"/>
  <c r="AS309" i="1" s="1"/>
  <c r="AB315" i="1"/>
  <c r="AF315" i="1" s="1"/>
  <c r="AD315" i="1"/>
  <c r="AC315" i="1"/>
  <c r="AE315" i="1" s="1"/>
  <c r="S313" i="1"/>
  <c r="AM311" i="1"/>
  <c r="AK311" i="1"/>
  <c r="AU311" i="1" s="1"/>
  <c r="AU310" i="1"/>
  <c r="AN312" i="1"/>
  <c r="AP312" i="1" s="1"/>
  <c r="AL312" i="1"/>
  <c r="AJ312" i="1"/>
  <c r="G318" i="1"/>
  <c r="AT310" i="1"/>
  <c r="AO310" i="1"/>
  <c r="AS310" i="1" s="1"/>
  <c r="AH315" i="1"/>
  <c r="AG315" i="1"/>
  <c r="M315" i="1"/>
  <c r="AQ308" i="1"/>
  <c r="A320" i="1"/>
  <c r="T319" i="1"/>
  <c r="AA319" i="1"/>
  <c r="C319" i="1"/>
  <c r="Z319" i="1"/>
  <c r="B319" i="1"/>
  <c r="D319" i="1" s="1"/>
  <c r="U319" i="1"/>
  <c r="F318" i="1"/>
  <c r="E318" i="1"/>
  <c r="H317" i="1"/>
  <c r="M314" i="1"/>
  <c r="G319" i="1" l="1"/>
  <c r="AQ310" i="1"/>
  <c r="AK312" i="1"/>
  <c r="AU312" i="1" s="1"/>
  <c r="AM312" i="1"/>
  <c r="X313" i="1"/>
  <c r="AI313" i="1" s="1"/>
  <c r="Y313" i="1"/>
  <c r="AC316" i="1"/>
  <c r="AE316" i="1" s="1"/>
  <c r="AB316" i="1"/>
  <c r="AF316" i="1" s="1"/>
  <c r="AD316" i="1"/>
  <c r="M316" i="1"/>
  <c r="H318" i="1"/>
  <c r="F319" i="1"/>
  <c r="H319" i="1" s="1"/>
  <c r="E319" i="1"/>
  <c r="U320" i="1"/>
  <c r="A321" i="1"/>
  <c r="T320" i="1"/>
  <c r="AA320" i="1"/>
  <c r="C320" i="1"/>
  <c r="Z320" i="1"/>
  <c r="B320" i="1"/>
  <c r="D320" i="1" s="1"/>
  <c r="P315" i="1"/>
  <c r="N315" i="1"/>
  <c r="P314" i="1"/>
  <c r="N314" i="1"/>
  <c r="AT311" i="1"/>
  <c r="AO311" i="1"/>
  <c r="AS311" i="1" s="1"/>
  <c r="J317" i="1"/>
  <c r="K317" i="1"/>
  <c r="I317" i="1"/>
  <c r="AR312" i="1"/>
  <c r="O314" i="1" l="1"/>
  <c r="G320" i="1"/>
  <c r="AH317" i="1"/>
  <c r="AG317" i="1"/>
  <c r="M317" i="1"/>
  <c r="AQ311" i="1"/>
  <c r="AL313" i="1"/>
  <c r="AN313" i="1"/>
  <c r="AP313" i="1" s="1"/>
  <c r="AJ313" i="1"/>
  <c r="AD317" i="1"/>
  <c r="AC317" i="1"/>
  <c r="AE317" i="1" s="1"/>
  <c r="AB317" i="1"/>
  <c r="AF317" i="1" s="1"/>
  <c r="O315" i="1"/>
  <c r="R315" i="1"/>
  <c r="S315" i="1" s="1"/>
  <c r="E320" i="1"/>
  <c r="F320" i="1"/>
  <c r="Z321" i="1"/>
  <c r="B321" i="1"/>
  <c r="D321" i="1" s="1"/>
  <c r="U321" i="1"/>
  <c r="A322" i="1"/>
  <c r="T321" i="1"/>
  <c r="AA321" i="1"/>
  <c r="C321" i="1"/>
  <c r="R314" i="1"/>
  <c r="K318" i="1"/>
  <c r="J318" i="1"/>
  <c r="I318" i="1"/>
  <c r="AQ312" i="1"/>
  <c r="AT312" i="1"/>
  <c r="AO312" i="1"/>
  <c r="AS312" i="1" s="1"/>
  <c r="I319" i="1"/>
  <c r="K319" i="1" s="1"/>
  <c r="P316" i="1"/>
  <c r="N316" i="1"/>
  <c r="R316" i="1"/>
  <c r="W316" i="1" s="1"/>
  <c r="AH319" i="1" l="1"/>
  <c r="AG319" i="1"/>
  <c r="X315" i="1"/>
  <c r="Y315" i="1"/>
  <c r="V316" i="1"/>
  <c r="AI316" i="1" s="1"/>
  <c r="AC318" i="1"/>
  <c r="AE318" i="1" s="1"/>
  <c r="AB318" i="1"/>
  <c r="AF318" i="1" s="1"/>
  <c r="P317" i="1"/>
  <c r="N317" i="1"/>
  <c r="AH318" i="1"/>
  <c r="AG318" i="1"/>
  <c r="M318" i="1"/>
  <c r="W315" i="1"/>
  <c r="V315" i="1"/>
  <c r="AK313" i="1"/>
  <c r="AU313" i="1" s="1"/>
  <c r="AM313" i="1"/>
  <c r="J319" i="1"/>
  <c r="M319" i="1" s="1"/>
  <c r="R317" i="1"/>
  <c r="V317" i="1" s="1"/>
  <c r="V314" i="1"/>
  <c r="W314" i="1"/>
  <c r="G321" i="1"/>
  <c r="Y316" i="1"/>
  <c r="S316" i="1"/>
  <c r="X316" i="1" s="1"/>
  <c r="O316" i="1"/>
  <c r="F321" i="1"/>
  <c r="H321" i="1" s="1"/>
  <c r="I321" i="1" s="1"/>
  <c r="E321" i="1"/>
  <c r="AA322" i="1"/>
  <c r="C322" i="1"/>
  <c r="Z322" i="1"/>
  <c r="B322" i="1"/>
  <c r="D322" i="1" s="1"/>
  <c r="U322" i="1"/>
  <c r="A323" i="1"/>
  <c r="T322" i="1"/>
  <c r="H320" i="1"/>
  <c r="AR313" i="1"/>
  <c r="S314" i="1"/>
  <c r="P319" i="1" l="1"/>
  <c r="N319" i="1"/>
  <c r="AN316" i="1"/>
  <c r="AP316" i="1" s="1"/>
  <c r="AL316" i="1"/>
  <c r="F322" i="1"/>
  <c r="E322" i="1"/>
  <c r="I320" i="1"/>
  <c r="K320" i="1" s="1"/>
  <c r="AB319" i="1"/>
  <c r="AF319" i="1" s="1"/>
  <c r="AC319" i="1"/>
  <c r="AE319" i="1" s="1"/>
  <c r="AI315" i="1"/>
  <c r="AJ315" i="1" s="1"/>
  <c r="S317" i="1"/>
  <c r="X317" i="1" s="1"/>
  <c r="O317" i="1"/>
  <c r="AD318" i="1"/>
  <c r="AJ316" i="1"/>
  <c r="G322" i="1"/>
  <c r="AT313" i="1"/>
  <c r="AO313" i="1"/>
  <c r="AS313" i="1" s="1"/>
  <c r="W317" i="1"/>
  <c r="X314" i="1"/>
  <c r="AI314" i="1" s="1"/>
  <c r="Y314" i="1"/>
  <c r="A324" i="1"/>
  <c r="T323" i="1"/>
  <c r="AA323" i="1"/>
  <c r="C323" i="1"/>
  <c r="Z323" i="1"/>
  <c r="B323" i="1"/>
  <c r="D323" i="1" s="1"/>
  <c r="U323" i="1"/>
  <c r="J321" i="1"/>
  <c r="K321" i="1"/>
  <c r="P318" i="1"/>
  <c r="N318" i="1"/>
  <c r="R318" i="1" s="1"/>
  <c r="AL314" i="1" l="1"/>
  <c r="AN314" i="1"/>
  <c r="AP314" i="1" s="1"/>
  <c r="AJ314" i="1"/>
  <c r="AG320" i="1"/>
  <c r="AH320" i="1"/>
  <c r="V318" i="1"/>
  <c r="W318" i="1"/>
  <c r="AM315" i="1"/>
  <c r="AK315" i="1"/>
  <c r="O319" i="1"/>
  <c r="G323" i="1"/>
  <c r="AK316" i="1"/>
  <c r="AU316" i="1" s="1"/>
  <c r="AM316" i="1"/>
  <c r="Y317" i="1"/>
  <c r="AI317" i="1" s="1"/>
  <c r="AD319" i="1"/>
  <c r="H322" i="1"/>
  <c r="AR316" i="1"/>
  <c r="AH321" i="1"/>
  <c r="AG321" i="1"/>
  <c r="M321" i="1"/>
  <c r="AC321" i="1"/>
  <c r="AE321" i="1" s="1"/>
  <c r="AB321" i="1"/>
  <c r="AF321" i="1" s="1"/>
  <c r="F323" i="1"/>
  <c r="E323" i="1"/>
  <c r="A325" i="1"/>
  <c r="AA324" i="1"/>
  <c r="U324" i="1"/>
  <c r="T324" i="1"/>
  <c r="C324" i="1"/>
  <c r="Z324" i="1"/>
  <c r="B324" i="1"/>
  <c r="D324" i="1" s="1"/>
  <c r="J320" i="1"/>
  <c r="M320" i="1" s="1"/>
  <c r="S318" i="1"/>
  <c r="X318" i="1" s="1"/>
  <c r="O318" i="1"/>
  <c r="Y318" i="1"/>
  <c r="AQ313" i="1"/>
  <c r="AR315" i="1"/>
  <c r="AN315" i="1"/>
  <c r="AP315" i="1" s="1"/>
  <c r="AL315" i="1"/>
  <c r="R319" i="1"/>
  <c r="S319" i="1" s="1"/>
  <c r="X319" i="1" l="1"/>
  <c r="Y319" i="1"/>
  <c r="P320" i="1"/>
  <c r="V320" i="1"/>
  <c r="N320" i="1"/>
  <c r="R320" i="1"/>
  <c r="W320" i="1" s="1"/>
  <c r="AL317" i="1"/>
  <c r="AN317" i="1"/>
  <c r="AP317" i="1" s="1"/>
  <c r="AJ317" i="1"/>
  <c r="P321" i="1"/>
  <c r="N321" i="1"/>
  <c r="AQ315" i="1"/>
  <c r="AT315" i="1"/>
  <c r="AO315" i="1"/>
  <c r="AS315" i="1" s="1"/>
  <c r="Z325" i="1"/>
  <c r="B325" i="1"/>
  <c r="D325" i="1" s="1"/>
  <c r="U325" i="1"/>
  <c r="A326" i="1"/>
  <c r="T325" i="1"/>
  <c r="AA325" i="1"/>
  <c r="C325" i="1"/>
  <c r="R321" i="1"/>
  <c r="V321" i="1" s="1"/>
  <c r="AT316" i="1"/>
  <c r="AO316" i="1"/>
  <c r="AS316" i="1" s="1"/>
  <c r="AI318" i="1"/>
  <c r="AC320" i="1"/>
  <c r="AE320" i="1" s="1"/>
  <c r="AB320" i="1"/>
  <c r="AF320" i="1" s="1"/>
  <c r="AD320" i="1"/>
  <c r="AM314" i="1"/>
  <c r="AK314" i="1"/>
  <c r="AU314" i="1" s="1"/>
  <c r="I324" i="1"/>
  <c r="G324" i="1"/>
  <c r="I322" i="1"/>
  <c r="K322" i="1" s="1"/>
  <c r="AR314" i="1"/>
  <c r="V319" i="1"/>
  <c r="W319" i="1"/>
  <c r="E324" i="1"/>
  <c r="F324" i="1"/>
  <c r="H324" i="1" s="1"/>
  <c r="H323" i="1"/>
  <c r="AD321" i="1"/>
  <c r="AU315" i="1"/>
  <c r="AH322" i="1" l="1"/>
  <c r="AG322" i="1"/>
  <c r="AI319" i="1"/>
  <c r="G325" i="1"/>
  <c r="F325" i="1"/>
  <c r="E325" i="1"/>
  <c r="W321" i="1"/>
  <c r="K324" i="1"/>
  <c r="J324" i="1"/>
  <c r="AQ314" i="1"/>
  <c r="AT314" i="1"/>
  <c r="AO314" i="1"/>
  <c r="AS314" i="1" s="1"/>
  <c r="S320" i="1"/>
  <c r="X320" i="1" s="1"/>
  <c r="O320" i="1"/>
  <c r="I323" i="1"/>
  <c r="K323" i="1" s="1"/>
  <c r="AL318" i="1"/>
  <c r="AN318" i="1"/>
  <c r="AP318" i="1" s="1"/>
  <c r="AJ318" i="1"/>
  <c r="AR318" i="1" s="1"/>
  <c r="J322" i="1"/>
  <c r="AA326" i="1"/>
  <c r="C326" i="1"/>
  <c r="Z326" i="1"/>
  <c r="B326" i="1"/>
  <c r="D326" i="1" s="1"/>
  <c r="U326" i="1"/>
  <c r="A327" i="1"/>
  <c r="T326" i="1"/>
  <c r="AK317" i="1"/>
  <c r="AU317" i="1" s="1"/>
  <c r="AM317" i="1"/>
  <c r="AQ316" i="1"/>
  <c r="S321" i="1"/>
  <c r="X321" i="1" s="1"/>
  <c r="O321" i="1"/>
  <c r="AR317" i="1"/>
  <c r="AH323" i="1" l="1"/>
  <c r="AG323" i="1"/>
  <c r="J323" i="1"/>
  <c r="H325" i="1"/>
  <c r="AN319" i="1"/>
  <c r="AP319" i="1" s="1"/>
  <c r="AL319" i="1"/>
  <c r="AT317" i="1"/>
  <c r="AO317" i="1"/>
  <c r="AS317" i="1" s="1"/>
  <c r="AC324" i="1"/>
  <c r="AE324" i="1" s="1"/>
  <c r="AB324" i="1"/>
  <c r="AF324" i="1" s="1"/>
  <c r="G326" i="1"/>
  <c r="AC322" i="1"/>
  <c r="AE322" i="1" s="1"/>
  <c r="AF322" i="1"/>
  <c r="AB322" i="1"/>
  <c r="AH324" i="1"/>
  <c r="AG324" i="1"/>
  <c r="M324" i="1"/>
  <c r="M322" i="1"/>
  <c r="AM318" i="1"/>
  <c r="AK318" i="1"/>
  <c r="AU318" i="1" s="1"/>
  <c r="Y320" i="1"/>
  <c r="AI320" i="1" s="1"/>
  <c r="Y321" i="1"/>
  <c r="AI321" i="1" s="1"/>
  <c r="A328" i="1"/>
  <c r="T327" i="1"/>
  <c r="AA327" i="1"/>
  <c r="C327" i="1"/>
  <c r="Z327" i="1"/>
  <c r="B327" i="1"/>
  <c r="D327" i="1" s="1"/>
  <c r="U327" i="1"/>
  <c r="F326" i="1"/>
  <c r="E326" i="1"/>
  <c r="AJ319" i="1"/>
  <c r="AN320" i="1" l="1"/>
  <c r="AP320" i="1" s="1"/>
  <c r="AL320" i="1"/>
  <c r="AJ320" i="1"/>
  <c r="AL321" i="1"/>
  <c r="AN321" i="1"/>
  <c r="AP321" i="1" s="1"/>
  <c r="AJ321" i="1"/>
  <c r="AM319" i="1"/>
  <c r="AK319" i="1"/>
  <c r="AU319" i="1" s="1"/>
  <c r="G327" i="1"/>
  <c r="AD322" i="1"/>
  <c r="AB323" i="1"/>
  <c r="AF323" i="1" s="1"/>
  <c r="AC323" i="1"/>
  <c r="AE323" i="1" s="1"/>
  <c r="H326" i="1"/>
  <c r="U328" i="1"/>
  <c r="A329" i="1"/>
  <c r="T328" i="1"/>
  <c r="AA328" i="1"/>
  <c r="C328" i="1"/>
  <c r="Z328" i="1"/>
  <c r="B328" i="1"/>
  <c r="D328" i="1" s="1"/>
  <c r="AT318" i="1"/>
  <c r="AO318" i="1"/>
  <c r="AS318" i="1" s="1"/>
  <c r="P324" i="1"/>
  <c r="N324" i="1"/>
  <c r="F327" i="1"/>
  <c r="H327" i="1" s="1"/>
  <c r="E327" i="1"/>
  <c r="AQ317" i="1"/>
  <c r="AR319" i="1"/>
  <c r="P322" i="1"/>
  <c r="N322" i="1"/>
  <c r="R322" i="1"/>
  <c r="W322" i="1" s="1"/>
  <c r="AD324" i="1"/>
  <c r="J325" i="1"/>
  <c r="I325" i="1"/>
  <c r="K325" i="1" s="1"/>
  <c r="M323" i="1"/>
  <c r="AH325" i="1" l="1"/>
  <c r="AG325" i="1"/>
  <c r="M325" i="1"/>
  <c r="AC325" i="1"/>
  <c r="AE325" i="1" s="1"/>
  <c r="AB325" i="1"/>
  <c r="AF325" i="1" s="1"/>
  <c r="E328" i="1"/>
  <c r="F328" i="1"/>
  <c r="Z329" i="1"/>
  <c r="B329" i="1"/>
  <c r="D329" i="1" s="1"/>
  <c r="U329" i="1"/>
  <c r="A330" i="1"/>
  <c r="T329" i="1"/>
  <c r="AA329" i="1"/>
  <c r="C329" i="1"/>
  <c r="AK321" i="1"/>
  <c r="AU321" i="1" s="1"/>
  <c r="AM321" i="1"/>
  <c r="AK320" i="1"/>
  <c r="AU320" i="1" s="1"/>
  <c r="AM320" i="1"/>
  <c r="P323" i="1"/>
  <c r="N323" i="1"/>
  <c r="S322" i="1"/>
  <c r="X322" i="1" s="1"/>
  <c r="O322" i="1"/>
  <c r="AD323" i="1"/>
  <c r="O324" i="1"/>
  <c r="AQ318" i="1"/>
  <c r="AQ319" i="1"/>
  <c r="AT319" i="1"/>
  <c r="AO319" i="1"/>
  <c r="AS319" i="1" s="1"/>
  <c r="AR321" i="1"/>
  <c r="V322" i="1"/>
  <c r="G328" i="1"/>
  <c r="K326" i="1"/>
  <c r="I326" i="1"/>
  <c r="J326" i="1" s="1"/>
  <c r="I327" i="1"/>
  <c r="K327" i="1" s="1"/>
  <c r="R324" i="1"/>
  <c r="S324" i="1" s="1"/>
  <c r="AR320" i="1"/>
  <c r="AH327" i="1" l="1"/>
  <c r="AG327" i="1"/>
  <c r="X324" i="1"/>
  <c r="Y324" i="1"/>
  <c r="AD326" i="1"/>
  <c r="AC326" i="1"/>
  <c r="AE326" i="1" s="1"/>
  <c r="AB326" i="1"/>
  <c r="AF326" i="1" s="1"/>
  <c r="O323" i="1"/>
  <c r="G329" i="1"/>
  <c r="AH326" i="1"/>
  <c r="AG326" i="1"/>
  <c r="M326" i="1"/>
  <c r="AT321" i="1"/>
  <c r="AO321" i="1"/>
  <c r="AS321" i="1" s="1"/>
  <c r="F329" i="1"/>
  <c r="H329" i="1" s="1"/>
  <c r="E329" i="1"/>
  <c r="AA330" i="1"/>
  <c r="C330" i="1"/>
  <c r="Z330" i="1"/>
  <c r="B330" i="1"/>
  <c r="D330" i="1" s="1"/>
  <c r="U330" i="1"/>
  <c r="A331" i="1"/>
  <c r="T330" i="1"/>
  <c r="H328" i="1"/>
  <c r="W324" i="1"/>
  <c r="V324" i="1"/>
  <c r="J327" i="1"/>
  <c r="Y322" i="1"/>
  <c r="AI322" i="1" s="1"/>
  <c r="R323" i="1"/>
  <c r="AD325" i="1"/>
  <c r="AT320" i="1"/>
  <c r="AO320" i="1"/>
  <c r="AS320" i="1" s="1"/>
  <c r="P325" i="1"/>
  <c r="N325" i="1"/>
  <c r="R325" i="1" s="1"/>
  <c r="AL322" i="1" l="1"/>
  <c r="AN322" i="1"/>
  <c r="AP322" i="1" s="1"/>
  <c r="AJ322" i="1"/>
  <c r="V325" i="1"/>
  <c r="W325" i="1"/>
  <c r="AQ320" i="1"/>
  <c r="AB327" i="1"/>
  <c r="AF327" i="1" s="1"/>
  <c r="AC327" i="1"/>
  <c r="AE327" i="1" s="1"/>
  <c r="G330" i="1"/>
  <c r="Y325" i="1"/>
  <c r="S325" i="1"/>
  <c r="X325" i="1" s="1"/>
  <c r="O325" i="1"/>
  <c r="A332" i="1"/>
  <c r="T331" i="1"/>
  <c r="AA331" i="1"/>
  <c r="C331" i="1"/>
  <c r="Z331" i="1"/>
  <c r="B331" i="1"/>
  <c r="D331" i="1" s="1"/>
  <c r="U331" i="1"/>
  <c r="F330" i="1"/>
  <c r="E330" i="1"/>
  <c r="I329" i="1"/>
  <c r="J329" i="1" s="1"/>
  <c r="V323" i="1"/>
  <c r="W323" i="1"/>
  <c r="AI324" i="1"/>
  <c r="S323" i="1"/>
  <c r="I328" i="1"/>
  <c r="K328" i="1" s="1"/>
  <c r="AQ321" i="1"/>
  <c r="P326" i="1"/>
  <c r="N326" i="1"/>
  <c r="M327" i="1"/>
  <c r="AG328" i="1" l="1"/>
  <c r="AH328" i="1"/>
  <c r="AD329" i="1"/>
  <c r="AC329" i="1"/>
  <c r="AE329" i="1" s="1"/>
  <c r="AB329" i="1"/>
  <c r="AF329" i="1" s="1"/>
  <c r="AN324" i="1"/>
  <c r="AP324" i="1" s="1"/>
  <c r="AL324" i="1"/>
  <c r="H330" i="1"/>
  <c r="F331" i="1"/>
  <c r="E331" i="1"/>
  <c r="U332" i="1"/>
  <c r="A333" i="1"/>
  <c r="T332" i="1"/>
  <c r="AA332" i="1"/>
  <c r="C332" i="1"/>
  <c r="Z332" i="1"/>
  <c r="B332" i="1"/>
  <c r="D332" i="1" s="1"/>
  <c r="AM322" i="1"/>
  <c r="AK322" i="1"/>
  <c r="AU322" i="1" s="1"/>
  <c r="X323" i="1"/>
  <c r="Y323" i="1"/>
  <c r="J328" i="1"/>
  <c r="AJ324" i="1"/>
  <c r="AR324" i="1" s="1"/>
  <c r="K329" i="1"/>
  <c r="AD327" i="1"/>
  <c r="AI325" i="1"/>
  <c r="P327" i="1"/>
  <c r="N327" i="1"/>
  <c r="AI323" i="1"/>
  <c r="AJ323" i="1" s="1"/>
  <c r="AR322" i="1"/>
  <c r="O326" i="1"/>
  <c r="G331" i="1"/>
  <c r="R326" i="1"/>
  <c r="AM323" i="1" l="1"/>
  <c r="AK323" i="1"/>
  <c r="AL325" i="1"/>
  <c r="AN325" i="1"/>
  <c r="AP325" i="1" s="1"/>
  <c r="AJ325" i="1"/>
  <c r="AR325" i="1" s="1"/>
  <c r="AC328" i="1"/>
  <c r="AE328" i="1" s="1"/>
  <c r="AB328" i="1"/>
  <c r="AF328" i="1" s="1"/>
  <c r="AD328" i="1"/>
  <c r="AQ322" i="1"/>
  <c r="AT322" i="1"/>
  <c r="AO322" i="1"/>
  <c r="AS322" i="1" s="1"/>
  <c r="M328" i="1"/>
  <c r="W326" i="1"/>
  <c r="V326" i="1"/>
  <c r="G332" i="1"/>
  <c r="O327" i="1"/>
  <c r="AH329" i="1"/>
  <c r="AG329" i="1"/>
  <c r="M329" i="1"/>
  <c r="E332" i="1"/>
  <c r="F332" i="1"/>
  <c r="Z333" i="1"/>
  <c r="B333" i="1"/>
  <c r="D333" i="1" s="1"/>
  <c r="U333" i="1"/>
  <c r="A334" i="1"/>
  <c r="T333" i="1"/>
  <c r="AA333" i="1"/>
  <c r="C333" i="1"/>
  <c r="H331" i="1"/>
  <c r="AR323" i="1"/>
  <c r="AN323" i="1"/>
  <c r="AP323" i="1" s="1"/>
  <c r="AL323" i="1"/>
  <c r="S326" i="1"/>
  <c r="R327" i="1"/>
  <c r="AM324" i="1"/>
  <c r="AK324" i="1"/>
  <c r="AU324" i="1" s="1"/>
  <c r="I330" i="1"/>
  <c r="K330" i="1" s="1"/>
  <c r="AH330" i="1" l="1"/>
  <c r="AG330" i="1"/>
  <c r="W327" i="1"/>
  <c r="V327" i="1"/>
  <c r="F333" i="1"/>
  <c r="E333" i="1"/>
  <c r="AA334" i="1"/>
  <c r="C334" i="1"/>
  <c r="Z334" i="1"/>
  <c r="B334" i="1"/>
  <c r="D334" i="1" s="1"/>
  <c r="U334" i="1"/>
  <c r="A335" i="1"/>
  <c r="T334" i="1"/>
  <c r="H332" i="1"/>
  <c r="J330" i="1"/>
  <c r="X326" i="1"/>
  <c r="AI326" i="1" s="1"/>
  <c r="Y326" i="1"/>
  <c r="S327" i="1"/>
  <c r="P328" i="1"/>
  <c r="N328" i="1"/>
  <c r="R328" i="1"/>
  <c r="V328" i="1" s="1"/>
  <c r="P329" i="1"/>
  <c r="N329" i="1"/>
  <c r="AK325" i="1"/>
  <c r="AU325" i="1" s="1"/>
  <c r="AM325" i="1"/>
  <c r="AU323" i="1"/>
  <c r="AT324" i="1"/>
  <c r="AO324" i="1"/>
  <c r="AS324" i="1" s="1"/>
  <c r="I331" i="1"/>
  <c r="K331" i="1" s="1"/>
  <c r="G333" i="1"/>
  <c r="R329" i="1"/>
  <c r="V329" i="1" s="1"/>
  <c r="AQ323" i="1"/>
  <c r="AT323" i="1"/>
  <c r="AO323" i="1"/>
  <c r="AS323" i="1" s="1"/>
  <c r="AH331" i="1" l="1"/>
  <c r="AG331" i="1"/>
  <c r="AL326" i="1"/>
  <c r="AN326" i="1"/>
  <c r="AP326" i="1" s="1"/>
  <c r="AJ326" i="1"/>
  <c r="AR326" i="1" s="1"/>
  <c r="J331" i="1"/>
  <c r="S328" i="1"/>
  <c r="X328" i="1" s="1"/>
  <c r="O328" i="1"/>
  <c r="X327" i="1"/>
  <c r="Y327" i="1"/>
  <c r="A336" i="1"/>
  <c r="T335" i="1"/>
  <c r="AA335" i="1"/>
  <c r="C335" i="1"/>
  <c r="Z335" i="1"/>
  <c r="B335" i="1"/>
  <c r="D335" i="1" s="1"/>
  <c r="U335" i="1"/>
  <c r="F334" i="1"/>
  <c r="H334" i="1" s="1"/>
  <c r="E334" i="1"/>
  <c r="H333" i="1"/>
  <c r="W329" i="1"/>
  <c r="AQ324" i="1"/>
  <c r="W328" i="1"/>
  <c r="AT325" i="1"/>
  <c r="AO325" i="1"/>
  <c r="AS325" i="1" s="1"/>
  <c r="S329" i="1"/>
  <c r="X329" i="1" s="1"/>
  <c r="O329" i="1"/>
  <c r="I332" i="1"/>
  <c r="J332" i="1" s="1"/>
  <c r="AI327" i="1"/>
  <c r="AJ327" i="1" s="1"/>
  <c r="AD330" i="1"/>
  <c r="AC330" i="1"/>
  <c r="AE330" i="1" s="1"/>
  <c r="AB330" i="1"/>
  <c r="AF330" i="1" s="1"/>
  <c r="G334" i="1"/>
  <c r="I334" i="1"/>
  <c r="M330" i="1"/>
  <c r="AC332" i="1" l="1"/>
  <c r="AE332" i="1" s="1"/>
  <c r="AF332" i="1"/>
  <c r="AB332" i="1"/>
  <c r="AM327" i="1"/>
  <c r="AK327" i="1"/>
  <c r="F335" i="1"/>
  <c r="E335" i="1"/>
  <c r="U336" i="1"/>
  <c r="A337" i="1"/>
  <c r="T336" i="1"/>
  <c r="AA336" i="1"/>
  <c r="C336" i="1"/>
  <c r="Z336" i="1"/>
  <c r="B336" i="1"/>
  <c r="D336" i="1" s="1"/>
  <c r="P330" i="1"/>
  <c r="N330" i="1"/>
  <c r="R330" i="1" s="1"/>
  <c r="K332" i="1"/>
  <c r="K334" i="1"/>
  <c r="J334" i="1"/>
  <c r="AQ325" i="1"/>
  <c r="Y328" i="1"/>
  <c r="J333" i="1"/>
  <c r="I333" i="1"/>
  <c r="K333" i="1" s="1"/>
  <c r="AF331" i="1"/>
  <c r="AB331" i="1"/>
  <c r="AC331" i="1"/>
  <c r="AE331" i="1" s="1"/>
  <c r="AR327" i="1"/>
  <c r="AN327" i="1"/>
  <c r="AP327" i="1" s="1"/>
  <c r="AL327" i="1"/>
  <c r="Y329" i="1"/>
  <c r="AI329" i="1" s="1"/>
  <c r="AI328" i="1"/>
  <c r="AJ328" i="1" s="1"/>
  <c r="G335" i="1"/>
  <c r="AM326" i="1"/>
  <c r="AK326" i="1"/>
  <c r="AU326" i="1" s="1"/>
  <c r="M331" i="1"/>
  <c r="V330" i="1" l="1"/>
  <c r="W330" i="1"/>
  <c r="AH333" i="1"/>
  <c r="AG333" i="1"/>
  <c r="M333" i="1"/>
  <c r="AK328" i="1"/>
  <c r="AM328" i="1"/>
  <c r="AL329" i="1"/>
  <c r="AN329" i="1"/>
  <c r="AP329" i="1" s="1"/>
  <c r="AJ329" i="1"/>
  <c r="AR329" i="1" s="1"/>
  <c r="AD331" i="1"/>
  <c r="AH334" i="1"/>
  <c r="AG334" i="1"/>
  <c r="M334" i="1"/>
  <c r="E336" i="1"/>
  <c r="F336" i="1"/>
  <c r="Z337" i="1"/>
  <c r="B337" i="1"/>
  <c r="D337" i="1" s="1"/>
  <c r="U337" i="1"/>
  <c r="A338" i="1"/>
  <c r="T337" i="1"/>
  <c r="AA337" i="1"/>
  <c r="C337" i="1"/>
  <c r="H335" i="1"/>
  <c r="AD332" i="1"/>
  <c r="P331" i="1"/>
  <c r="N331" i="1"/>
  <c r="R331" i="1" s="1"/>
  <c r="AC334" i="1"/>
  <c r="AE334" i="1" s="1"/>
  <c r="AF334" i="1"/>
  <c r="AB334" i="1"/>
  <c r="AT326" i="1"/>
  <c r="AO326" i="1"/>
  <c r="AS326" i="1" s="1"/>
  <c r="AG332" i="1"/>
  <c r="AH332" i="1"/>
  <c r="M332" i="1"/>
  <c r="AR328" i="1"/>
  <c r="AN328" i="1"/>
  <c r="AP328" i="1" s="1"/>
  <c r="AL328" i="1"/>
  <c r="AC333" i="1"/>
  <c r="AE333" i="1" s="1"/>
  <c r="AB333" i="1"/>
  <c r="AF333" i="1" s="1"/>
  <c r="AU327" i="1"/>
  <c r="S330" i="1"/>
  <c r="X330" i="1" s="1"/>
  <c r="O330" i="1"/>
  <c r="G336" i="1"/>
  <c r="AT327" i="1"/>
  <c r="AO327" i="1"/>
  <c r="AS327" i="1" s="1"/>
  <c r="V331" i="1" l="1"/>
  <c r="W331" i="1"/>
  <c r="AQ327" i="1"/>
  <c r="Y330" i="1"/>
  <c r="AD333" i="1"/>
  <c r="AU328" i="1"/>
  <c r="S331" i="1"/>
  <c r="X331" i="1" s="1"/>
  <c r="AI331" i="1" s="1"/>
  <c r="O331" i="1"/>
  <c r="Y331" i="1"/>
  <c r="P334" i="1"/>
  <c r="N334" i="1"/>
  <c r="P333" i="1"/>
  <c r="N333" i="1"/>
  <c r="J335" i="1"/>
  <c r="I335" i="1"/>
  <c r="K335" i="1" s="1"/>
  <c r="G337" i="1"/>
  <c r="R333" i="1"/>
  <c r="V333" i="1" s="1"/>
  <c r="AI330" i="1"/>
  <c r="AJ330" i="1" s="1"/>
  <c r="P332" i="1"/>
  <c r="N332" i="1"/>
  <c r="R332" i="1" s="1"/>
  <c r="AQ326" i="1"/>
  <c r="AD334" i="1"/>
  <c r="F337" i="1"/>
  <c r="E337" i="1"/>
  <c r="AA338" i="1"/>
  <c r="C338" i="1"/>
  <c r="Z338" i="1"/>
  <c r="B338" i="1"/>
  <c r="D338" i="1" s="1"/>
  <c r="U338" i="1"/>
  <c r="A339" i="1"/>
  <c r="T338" i="1"/>
  <c r="H336" i="1"/>
  <c r="AK329" i="1"/>
  <c r="AU329" i="1" s="1"/>
  <c r="AM329" i="1"/>
  <c r="AT328" i="1"/>
  <c r="AO328" i="1"/>
  <c r="AS328" i="1" s="1"/>
  <c r="V332" i="1" l="1"/>
  <c r="W332" i="1"/>
  <c r="AN331" i="1"/>
  <c r="AP331" i="1" s="1"/>
  <c r="AL331" i="1"/>
  <c r="AJ331" i="1"/>
  <c r="AR331" i="1" s="1"/>
  <c r="AM330" i="1"/>
  <c r="AK330" i="1"/>
  <c r="AH335" i="1"/>
  <c r="AG335" i="1"/>
  <c r="M335" i="1"/>
  <c r="AF335" i="1"/>
  <c r="AB335" i="1"/>
  <c r="AC335" i="1"/>
  <c r="AE335" i="1" s="1"/>
  <c r="W333" i="1"/>
  <c r="O334" i="1"/>
  <c r="K336" i="1"/>
  <c r="I336" i="1"/>
  <c r="J336" i="1" s="1"/>
  <c r="AQ328" i="1"/>
  <c r="G338" i="1"/>
  <c r="AT329" i="1"/>
  <c r="AO329" i="1"/>
  <c r="AS329" i="1" s="1"/>
  <c r="A340" i="1"/>
  <c r="Z339" i="1"/>
  <c r="T339" i="1"/>
  <c r="C339" i="1"/>
  <c r="B339" i="1"/>
  <c r="D339" i="1" s="1"/>
  <c r="AA339" i="1"/>
  <c r="U339" i="1"/>
  <c r="F338" i="1"/>
  <c r="E338" i="1"/>
  <c r="H337" i="1"/>
  <c r="Y332" i="1"/>
  <c r="S332" i="1"/>
  <c r="X332" i="1" s="1"/>
  <c r="O332" i="1"/>
  <c r="AL330" i="1"/>
  <c r="AR330" i="1"/>
  <c r="AN330" i="1"/>
  <c r="AP330" i="1" s="1"/>
  <c r="R334" i="1"/>
  <c r="S333" i="1"/>
  <c r="X333" i="1" s="1"/>
  <c r="O333" i="1"/>
  <c r="AC336" i="1" l="1"/>
  <c r="AE336" i="1" s="1"/>
  <c r="AB336" i="1"/>
  <c r="AF336" i="1" s="1"/>
  <c r="AD336" i="1"/>
  <c r="V334" i="1"/>
  <c r="W334" i="1"/>
  <c r="AD335" i="1"/>
  <c r="AU330" i="1"/>
  <c r="I337" i="1"/>
  <c r="J337" i="1" s="1"/>
  <c r="AQ329" i="1"/>
  <c r="S334" i="1"/>
  <c r="AT330" i="1"/>
  <c r="AO330" i="1"/>
  <c r="AS330" i="1" s="1"/>
  <c r="AG336" i="1"/>
  <c r="AH336" i="1"/>
  <c r="M336" i="1"/>
  <c r="AI333" i="1"/>
  <c r="AM331" i="1"/>
  <c r="AK331" i="1"/>
  <c r="AU331" i="1" s="1"/>
  <c r="AI332" i="1"/>
  <c r="Y333" i="1"/>
  <c r="H338" i="1"/>
  <c r="G339" i="1"/>
  <c r="F339" i="1"/>
  <c r="E339" i="1"/>
  <c r="U340" i="1"/>
  <c r="A341" i="1"/>
  <c r="T340" i="1"/>
  <c r="AA340" i="1"/>
  <c r="C340" i="1"/>
  <c r="Z340" i="1"/>
  <c r="B340" i="1"/>
  <c r="D340" i="1" s="1"/>
  <c r="P335" i="1"/>
  <c r="N335" i="1"/>
  <c r="AC337" i="1" l="1"/>
  <c r="AE337" i="1" s="1"/>
  <c r="AB337" i="1"/>
  <c r="AF337" i="1" s="1"/>
  <c r="O335" i="1"/>
  <c r="J338" i="1"/>
  <c r="I338" i="1"/>
  <c r="K338" i="1" s="1"/>
  <c r="P336" i="1"/>
  <c r="N336" i="1"/>
  <c r="K337" i="1"/>
  <c r="G340" i="1"/>
  <c r="E340" i="1"/>
  <c r="F340" i="1"/>
  <c r="H340" i="1" s="1"/>
  <c r="I340" i="1" s="1"/>
  <c r="Z341" i="1"/>
  <c r="B341" i="1"/>
  <c r="D341" i="1" s="1"/>
  <c r="U341" i="1"/>
  <c r="A342" i="1"/>
  <c r="T341" i="1"/>
  <c r="AA341" i="1"/>
  <c r="C341" i="1"/>
  <c r="H339" i="1"/>
  <c r="AT331" i="1"/>
  <c r="AO331" i="1"/>
  <c r="AS331" i="1" s="1"/>
  <c r="AN332" i="1"/>
  <c r="AP332" i="1" s="1"/>
  <c r="AL332" i="1"/>
  <c r="AL333" i="1"/>
  <c r="AN333" i="1"/>
  <c r="AP333" i="1" s="1"/>
  <c r="AQ330" i="1"/>
  <c r="R335" i="1"/>
  <c r="AJ332" i="1"/>
  <c r="AR332" i="1" s="1"/>
  <c r="X334" i="1"/>
  <c r="AI334" i="1" s="1"/>
  <c r="Y334" i="1"/>
  <c r="AJ333" i="1"/>
  <c r="AR333" i="1" s="1"/>
  <c r="AL334" i="1" l="1"/>
  <c r="AN334" i="1"/>
  <c r="AP334" i="1" s="1"/>
  <c r="AJ334" i="1"/>
  <c r="AH338" i="1"/>
  <c r="AG338" i="1"/>
  <c r="M338" i="1"/>
  <c r="W335" i="1"/>
  <c r="V335" i="1"/>
  <c r="AQ331" i="1"/>
  <c r="AH337" i="1"/>
  <c r="AG337" i="1"/>
  <c r="M337" i="1"/>
  <c r="I339" i="1"/>
  <c r="K339" i="1" s="1"/>
  <c r="G341" i="1"/>
  <c r="O336" i="1"/>
  <c r="R336" i="1"/>
  <c r="AK332" i="1"/>
  <c r="AU332" i="1" s="1"/>
  <c r="AM332" i="1"/>
  <c r="K340" i="1"/>
  <c r="J340" i="1"/>
  <c r="AC338" i="1"/>
  <c r="AE338" i="1" s="1"/>
  <c r="AB338" i="1"/>
  <c r="AF338" i="1" s="1"/>
  <c r="AK333" i="1"/>
  <c r="AU333" i="1" s="1"/>
  <c r="AM333" i="1"/>
  <c r="F341" i="1"/>
  <c r="E341" i="1"/>
  <c r="AA342" i="1"/>
  <c r="C342" i="1"/>
  <c r="Z342" i="1"/>
  <c r="B342" i="1"/>
  <c r="D342" i="1" s="1"/>
  <c r="U342" i="1"/>
  <c r="A343" i="1"/>
  <c r="T342" i="1"/>
  <c r="S335" i="1"/>
  <c r="AD337" i="1"/>
  <c r="AH339" i="1" l="1"/>
  <c r="AG339" i="1"/>
  <c r="M339" i="1"/>
  <c r="G342" i="1"/>
  <c r="V336" i="1"/>
  <c r="W336" i="1"/>
  <c r="J339" i="1"/>
  <c r="AM334" i="1"/>
  <c r="AK334" i="1"/>
  <c r="AU334" i="1" s="1"/>
  <c r="AC340" i="1"/>
  <c r="AE340" i="1" s="1"/>
  <c r="AB340" i="1"/>
  <c r="AF340" i="1" s="1"/>
  <c r="AD340" i="1"/>
  <c r="A344" i="1"/>
  <c r="T343" i="1"/>
  <c r="AA343" i="1"/>
  <c r="C343" i="1"/>
  <c r="Z343" i="1"/>
  <c r="B343" i="1"/>
  <c r="D343" i="1" s="1"/>
  <c r="U343" i="1"/>
  <c r="F342" i="1"/>
  <c r="E342" i="1"/>
  <c r="H341" i="1"/>
  <c r="AG340" i="1"/>
  <c r="AH340" i="1"/>
  <c r="M340" i="1"/>
  <c r="AT333" i="1"/>
  <c r="AO333" i="1"/>
  <c r="AS333" i="1" s="1"/>
  <c r="AT332" i="1"/>
  <c r="AO332" i="1"/>
  <c r="AS332" i="1" s="1"/>
  <c r="S336" i="1"/>
  <c r="P337" i="1"/>
  <c r="N337" i="1"/>
  <c r="AR334" i="1"/>
  <c r="X335" i="1"/>
  <c r="Y335" i="1"/>
  <c r="AI335" i="1" s="1"/>
  <c r="AD338" i="1"/>
  <c r="P338" i="1"/>
  <c r="N338" i="1"/>
  <c r="AN335" i="1" l="1"/>
  <c r="AP335" i="1" s="1"/>
  <c r="AL335" i="1"/>
  <c r="AJ335" i="1"/>
  <c r="O338" i="1"/>
  <c r="O337" i="1"/>
  <c r="G343" i="1"/>
  <c r="AQ334" i="1"/>
  <c r="AT334" i="1"/>
  <c r="AO334" i="1"/>
  <c r="AS334" i="1" s="1"/>
  <c r="R337" i="1"/>
  <c r="AQ332" i="1"/>
  <c r="H342" i="1"/>
  <c r="F343" i="1"/>
  <c r="H343" i="1" s="1"/>
  <c r="E343" i="1"/>
  <c r="U344" i="1"/>
  <c r="A345" i="1"/>
  <c r="T344" i="1"/>
  <c r="AA344" i="1"/>
  <c r="C344" i="1"/>
  <c r="Z344" i="1"/>
  <c r="B344" i="1"/>
  <c r="D344" i="1" s="1"/>
  <c r="AF339" i="1"/>
  <c r="AB339" i="1"/>
  <c r="AC339" i="1"/>
  <c r="AE339" i="1" s="1"/>
  <c r="P340" i="1"/>
  <c r="N340" i="1"/>
  <c r="P339" i="1"/>
  <c r="N339" i="1"/>
  <c r="X336" i="1"/>
  <c r="Y336" i="1"/>
  <c r="AI336" i="1" s="1"/>
  <c r="AQ333" i="1"/>
  <c r="R340" i="1"/>
  <c r="V340" i="1" s="1"/>
  <c r="K341" i="1"/>
  <c r="I341" i="1"/>
  <c r="J341" i="1" s="1"/>
  <c r="R338" i="1"/>
  <c r="AC341" i="1" l="1"/>
  <c r="AE341" i="1" s="1"/>
  <c r="AB341" i="1"/>
  <c r="AF341" i="1" s="1"/>
  <c r="AN336" i="1"/>
  <c r="AP336" i="1" s="1"/>
  <c r="AL336" i="1"/>
  <c r="AJ336" i="1"/>
  <c r="S340" i="1"/>
  <c r="X340" i="1" s="1"/>
  <c r="O340" i="1"/>
  <c r="AM335" i="1"/>
  <c r="AK335" i="1"/>
  <c r="AU335" i="1" s="1"/>
  <c r="V338" i="1"/>
  <c r="W338" i="1"/>
  <c r="O339" i="1"/>
  <c r="W340" i="1"/>
  <c r="AD339" i="1"/>
  <c r="G344" i="1"/>
  <c r="AH341" i="1"/>
  <c r="AG341" i="1"/>
  <c r="M341" i="1"/>
  <c r="Z345" i="1"/>
  <c r="B345" i="1"/>
  <c r="D345" i="1" s="1"/>
  <c r="U345" i="1"/>
  <c r="A346" i="1"/>
  <c r="T345" i="1"/>
  <c r="AA345" i="1"/>
  <c r="C345" i="1"/>
  <c r="V337" i="1"/>
  <c r="W337" i="1"/>
  <c r="S337" i="1"/>
  <c r="S338" i="1"/>
  <c r="E344" i="1"/>
  <c r="F344" i="1"/>
  <c r="R339" i="1"/>
  <c r="J342" i="1"/>
  <c r="I342" i="1"/>
  <c r="K342" i="1" s="1"/>
  <c r="I343" i="1"/>
  <c r="J343" i="1" s="1"/>
  <c r="AR335" i="1"/>
  <c r="AB343" i="1" l="1"/>
  <c r="AF343" i="1" s="1"/>
  <c r="AC343" i="1"/>
  <c r="AE343" i="1" s="1"/>
  <c r="AH342" i="1"/>
  <c r="AG342" i="1"/>
  <c r="M342" i="1"/>
  <c r="X337" i="1"/>
  <c r="Y337" i="1"/>
  <c r="AK336" i="1"/>
  <c r="AU336" i="1" s="1"/>
  <c r="AM336" i="1"/>
  <c r="AD342" i="1"/>
  <c r="AC342" i="1"/>
  <c r="AE342" i="1" s="1"/>
  <c r="AF342" i="1"/>
  <c r="AB342" i="1"/>
  <c r="K343" i="1"/>
  <c r="H344" i="1"/>
  <c r="AJ337" i="1"/>
  <c r="AI337" i="1"/>
  <c r="V339" i="1"/>
  <c r="W339" i="1"/>
  <c r="G345" i="1"/>
  <c r="S339" i="1"/>
  <c r="X338" i="1"/>
  <c r="AI338" i="1" s="1"/>
  <c r="Y338" i="1"/>
  <c r="F345" i="1"/>
  <c r="E345" i="1"/>
  <c r="AA346" i="1"/>
  <c r="C346" i="1"/>
  <c r="Z346" i="1"/>
  <c r="B346" i="1"/>
  <c r="D346" i="1" s="1"/>
  <c r="U346" i="1"/>
  <c r="A347" i="1"/>
  <c r="T346" i="1"/>
  <c r="P341" i="1"/>
  <c r="N341" i="1"/>
  <c r="AQ335" i="1"/>
  <c r="AT335" i="1"/>
  <c r="AO335" i="1"/>
  <c r="AS335" i="1" s="1"/>
  <c r="Y340" i="1"/>
  <c r="AI340" i="1" s="1"/>
  <c r="AR336" i="1"/>
  <c r="AD341" i="1"/>
  <c r="AN340" i="1" l="1"/>
  <c r="AP340" i="1" s="1"/>
  <c r="AL340" i="1"/>
  <c r="AJ340" i="1"/>
  <c r="AR340" i="1" s="1"/>
  <c r="AL338" i="1"/>
  <c r="AN338" i="1"/>
  <c r="AP338" i="1" s="1"/>
  <c r="AJ338" i="1"/>
  <c r="AR338" i="1" s="1"/>
  <c r="G346" i="1"/>
  <c r="AK337" i="1"/>
  <c r="AU337" i="1" s="1"/>
  <c r="AM337" i="1"/>
  <c r="O341" i="1"/>
  <c r="R341" i="1"/>
  <c r="S341" i="1" s="1"/>
  <c r="A348" i="1"/>
  <c r="T347" i="1"/>
  <c r="AA347" i="1"/>
  <c r="C347" i="1"/>
  <c r="Z347" i="1"/>
  <c r="B347" i="1"/>
  <c r="D347" i="1" s="1"/>
  <c r="U347" i="1"/>
  <c r="F346" i="1"/>
  <c r="E346" i="1"/>
  <c r="H345" i="1"/>
  <c r="X339" i="1"/>
  <c r="AI339" i="1" s="1"/>
  <c r="Y339" i="1"/>
  <c r="J344" i="1"/>
  <c r="I344" i="1"/>
  <c r="K344" i="1" s="1"/>
  <c r="AD343" i="1"/>
  <c r="AH343" i="1"/>
  <c r="AG343" i="1"/>
  <c r="M343" i="1"/>
  <c r="AL337" i="1"/>
  <c r="AR337" i="1"/>
  <c r="AN337" i="1"/>
  <c r="AP337" i="1" s="1"/>
  <c r="AQ336" i="1"/>
  <c r="AT336" i="1"/>
  <c r="AO336" i="1"/>
  <c r="AS336" i="1" s="1"/>
  <c r="P342" i="1"/>
  <c r="N342" i="1"/>
  <c r="X341" i="1" l="1"/>
  <c r="Y341" i="1"/>
  <c r="AN339" i="1"/>
  <c r="AP339" i="1" s="1"/>
  <c r="AL339" i="1"/>
  <c r="AJ339" i="1"/>
  <c r="AR339" i="1" s="1"/>
  <c r="AG344" i="1"/>
  <c r="AH344" i="1"/>
  <c r="M344" i="1"/>
  <c r="P343" i="1"/>
  <c r="N343" i="1"/>
  <c r="AC344" i="1"/>
  <c r="AE344" i="1" s="1"/>
  <c r="AB344" i="1"/>
  <c r="AF344" i="1" s="1"/>
  <c r="J345" i="1"/>
  <c r="I345" i="1"/>
  <c r="K345" i="1" s="1"/>
  <c r="O342" i="1"/>
  <c r="R342" i="1"/>
  <c r="S342" i="1" s="1"/>
  <c r="R343" i="1"/>
  <c r="V343" i="1" s="1"/>
  <c r="G347" i="1"/>
  <c r="H346" i="1"/>
  <c r="F347" i="1"/>
  <c r="E347" i="1"/>
  <c r="U348" i="1"/>
  <c r="A349" i="1"/>
  <c r="T348" i="1"/>
  <c r="AA348" i="1"/>
  <c r="C348" i="1"/>
  <c r="Z348" i="1"/>
  <c r="B348" i="1"/>
  <c r="D348" i="1" s="1"/>
  <c r="W341" i="1"/>
  <c r="V341" i="1"/>
  <c r="AT337" i="1"/>
  <c r="AQ337" i="1"/>
  <c r="AO337" i="1"/>
  <c r="AS337" i="1" s="1"/>
  <c r="AM338" i="1"/>
  <c r="AK338" i="1"/>
  <c r="AU338" i="1" s="1"/>
  <c r="AK340" i="1"/>
  <c r="AU340" i="1" s="1"/>
  <c r="AM340" i="1"/>
  <c r="X342" i="1" l="1"/>
  <c r="Y342" i="1"/>
  <c r="AH345" i="1"/>
  <c r="AG345" i="1"/>
  <c r="M345" i="1"/>
  <c r="AC345" i="1"/>
  <c r="AE345" i="1" s="1"/>
  <c r="AF345" i="1"/>
  <c r="AB345" i="1"/>
  <c r="E348" i="1"/>
  <c r="F348" i="1"/>
  <c r="H348" i="1" s="1"/>
  <c r="Z349" i="1"/>
  <c r="B349" i="1"/>
  <c r="D349" i="1" s="1"/>
  <c r="U349" i="1"/>
  <c r="A350" i="1"/>
  <c r="T349" i="1"/>
  <c r="AA349" i="1"/>
  <c r="C349" i="1"/>
  <c r="H347" i="1"/>
  <c r="AD344" i="1"/>
  <c r="S343" i="1"/>
  <c r="X343" i="1" s="1"/>
  <c r="O343" i="1"/>
  <c r="Y343" i="1"/>
  <c r="G348" i="1"/>
  <c r="AQ338" i="1"/>
  <c r="AT338" i="1"/>
  <c r="AO338" i="1"/>
  <c r="AS338" i="1" s="1"/>
  <c r="J346" i="1"/>
  <c r="I346" i="1"/>
  <c r="K346" i="1" s="1"/>
  <c r="V342" i="1"/>
  <c r="W342" i="1"/>
  <c r="W343" i="1"/>
  <c r="P344" i="1"/>
  <c r="N344" i="1"/>
  <c r="R344" i="1" s="1"/>
  <c r="AK339" i="1"/>
  <c r="AU339" i="1" s="1"/>
  <c r="AM339" i="1"/>
  <c r="AT340" i="1"/>
  <c r="AO340" i="1"/>
  <c r="AS340" i="1" s="1"/>
  <c r="AI341" i="1"/>
  <c r="W344" i="1" l="1"/>
  <c r="V344" i="1"/>
  <c r="AH346" i="1"/>
  <c r="AG346" i="1"/>
  <c r="M346" i="1"/>
  <c r="R345" i="1"/>
  <c r="W345" i="1" s="1"/>
  <c r="AI343" i="1"/>
  <c r="J348" i="1"/>
  <c r="AL341" i="1"/>
  <c r="AN341" i="1"/>
  <c r="AP341" i="1" s="1"/>
  <c r="AJ342" i="1"/>
  <c r="AI342" i="1"/>
  <c r="A351" i="1"/>
  <c r="AA350" i="1"/>
  <c r="C350" i="1"/>
  <c r="Z350" i="1"/>
  <c r="B350" i="1"/>
  <c r="D350" i="1" s="1"/>
  <c r="U350" i="1"/>
  <c r="T350" i="1"/>
  <c r="P345" i="1"/>
  <c r="N345" i="1"/>
  <c r="AQ340" i="1"/>
  <c r="Y344" i="1"/>
  <c r="S344" i="1"/>
  <c r="X344" i="1" s="1"/>
  <c r="AI344" i="1" s="1"/>
  <c r="O344" i="1"/>
  <c r="AJ341" i="1"/>
  <c r="AT339" i="1"/>
  <c r="AQ339" i="1"/>
  <c r="AO339" i="1"/>
  <c r="AS339" i="1" s="1"/>
  <c r="I348" i="1"/>
  <c r="K348" i="1" s="1"/>
  <c r="AD345" i="1"/>
  <c r="AC346" i="1"/>
  <c r="AE346" i="1" s="1"/>
  <c r="AB346" i="1"/>
  <c r="AF346" i="1" s="1"/>
  <c r="F349" i="1"/>
  <c r="E349" i="1"/>
  <c r="I347" i="1"/>
  <c r="K347" i="1" s="1"/>
  <c r="G349" i="1"/>
  <c r="AH347" i="1" l="1"/>
  <c r="AG347" i="1"/>
  <c r="AN344" i="1"/>
  <c r="AP344" i="1" s="1"/>
  <c r="AL344" i="1"/>
  <c r="AJ344" i="1"/>
  <c r="AR344" i="1" s="1"/>
  <c r="AG348" i="1"/>
  <c r="AH348" i="1"/>
  <c r="M348" i="1"/>
  <c r="H349" i="1"/>
  <c r="AD346" i="1"/>
  <c r="J347" i="1"/>
  <c r="AK341" i="1"/>
  <c r="AU341" i="1" s="1"/>
  <c r="AM341" i="1"/>
  <c r="S345" i="1"/>
  <c r="X345" i="1" s="1"/>
  <c r="O345" i="1"/>
  <c r="P346" i="1"/>
  <c r="N346" i="1"/>
  <c r="V345" i="1"/>
  <c r="AM342" i="1"/>
  <c r="AK342" i="1"/>
  <c r="AC348" i="1"/>
  <c r="AE348" i="1" s="1"/>
  <c r="AF348" i="1"/>
  <c r="AB348" i="1"/>
  <c r="AD348" i="1"/>
  <c r="G350" i="1"/>
  <c r="U351" i="1"/>
  <c r="A352" i="1"/>
  <c r="T351" i="1"/>
  <c r="AA351" i="1"/>
  <c r="Z351" i="1"/>
  <c r="C351" i="1"/>
  <c r="B351" i="1"/>
  <c r="D351" i="1" s="1"/>
  <c r="AR341" i="1"/>
  <c r="AN343" i="1"/>
  <c r="AP343" i="1" s="1"/>
  <c r="AL343" i="1"/>
  <c r="R346" i="1"/>
  <c r="V346" i="1" s="1"/>
  <c r="F350" i="1"/>
  <c r="E350" i="1"/>
  <c r="AL342" i="1"/>
  <c r="AR342" i="1"/>
  <c r="AN342" i="1"/>
  <c r="AP342" i="1" s="1"/>
  <c r="AJ343" i="1"/>
  <c r="Y345" i="1" l="1"/>
  <c r="AI345" i="1" s="1"/>
  <c r="AM343" i="1"/>
  <c r="AK343" i="1"/>
  <c r="AU343" i="1" s="1"/>
  <c r="G351" i="1"/>
  <c r="AU342" i="1"/>
  <c r="S346" i="1"/>
  <c r="X346" i="1" s="1"/>
  <c r="O346" i="1"/>
  <c r="AT341" i="1"/>
  <c r="AQ341" i="1"/>
  <c r="AO341" i="1"/>
  <c r="AS341" i="1" s="1"/>
  <c r="K349" i="1"/>
  <c r="I349" i="1"/>
  <c r="J349" i="1" s="1"/>
  <c r="AR343" i="1"/>
  <c r="H350" i="1"/>
  <c r="Z352" i="1"/>
  <c r="B352" i="1"/>
  <c r="D352" i="1" s="1"/>
  <c r="U352" i="1"/>
  <c r="AA352" i="1"/>
  <c r="A353" i="1"/>
  <c r="C352" i="1"/>
  <c r="T352" i="1"/>
  <c r="AQ342" i="1"/>
  <c r="AT342" i="1"/>
  <c r="AO342" i="1"/>
  <c r="AS342" i="1" s="1"/>
  <c r="W346" i="1"/>
  <c r="E351" i="1"/>
  <c r="F351" i="1"/>
  <c r="AB347" i="1"/>
  <c r="AF347" i="1" s="1"/>
  <c r="AD347" i="1"/>
  <c r="AC347" i="1"/>
  <c r="AE347" i="1" s="1"/>
  <c r="P348" i="1"/>
  <c r="N348" i="1"/>
  <c r="AK344" i="1"/>
  <c r="AU344" i="1" s="1"/>
  <c r="AM344" i="1"/>
  <c r="M347" i="1"/>
  <c r="AC349" i="1" l="1"/>
  <c r="AE349" i="1" s="1"/>
  <c r="AB349" i="1"/>
  <c r="AF349" i="1" s="1"/>
  <c r="AH349" i="1"/>
  <c r="AG349" i="1"/>
  <c r="M349" i="1"/>
  <c r="AL345" i="1"/>
  <c r="AN345" i="1"/>
  <c r="AP345" i="1" s="1"/>
  <c r="AQ344" i="1"/>
  <c r="AT344" i="1"/>
  <c r="AO344" i="1"/>
  <c r="AS344" i="1" s="1"/>
  <c r="K350" i="1"/>
  <c r="J350" i="1"/>
  <c r="I350" i="1"/>
  <c r="Y346" i="1"/>
  <c r="AI346" i="1" s="1"/>
  <c r="P347" i="1"/>
  <c r="N347" i="1"/>
  <c r="R347" i="1"/>
  <c r="V347" i="1" s="1"/>
  <c r="O348" i="1"/>
  <c r="H351" i="1"/>
  <c r="F352" i="1"/>
  <c r="E352" i="1"/>
  <c r="AQ343" i="1"/>
  <c r="AT343" i="1"/>
  <c r="AO343" i="1"/>
  <c r="AS343" i="1" s="1"/>
  <c r="AJ345" i="1"/>
  <c r="AA353" i="1"/>
  <c r="C353" i="1"/>
  <c r="Z353" i="1"/>
  <c r="B353" i="1"/>
  <c r="D353" i="1" s="1"/>
  <c r="T353" i="1"/>
  <c r="A354" i="1"/>
  <c r="U353" i="1"/>
  <c r="G352" i="1"/>
  <c r="R348" i="1"/>
  <c r="AL346" i="1" l="1"/>
  <c r="AN346" i="1"/>
  <c r="AP346" i="1" s="1"/>
  <c r="AJ346" i="1"/>
  <c r="H352" i="1"/>
  <c r="W347" i="1"/>
  <c r="AC350" i="1"/>
  <c r="AE350" i="1" s="1"/>
  <c r="AB350" i="1"/>
  <c r="AF350" i="1" s="1"/>
  <c r="W348" i="1"/>
  <c r="V348" i="1"/>
  <c r="J351" i="1"/>
  <c r="I351" i="1"/>
  <c r="K351" i="1" s="1"/>
  <c r="AH350" i="1"/>
  <c r="AG350" i="1"/>
  <c r="M350" i="1"/>
  <c r="P349" i="1"/>
  <c r="N349" i="1"/>
  <c r="AK345" i="1"/>
  <c r="AU345" i="1" s="1"/>
  <c r="AM345" i="1"/>
  <c r="G353" i="1"/>
  <c r="F353" i="1"/>
  <c r="H353" i="1" s="1"/>
  <c r="E353" i="1"/>
  <c r="A355" i="1"/>
  <c r="T354" i="1"/>
  <c r="AA354" i="1"/>
  <c r="C354" i="1"/>
  <c r="Z354" i="1"/>
  <c r="B354" i="1"/>
  <c r="D354" i="1" s="1"/>
  <c r="U354" i="1"/>
  <c r="S348" i="1"/>
  <c r="S347" i="1"/>
  <c r="X347" i="1" s="1"/>
  <c r="O347" i="1"/>
  <c r="AR345" i="1"/>
  <c r="AD349" i="1"/>
  <c r="AG351" i="1" l="1"/>
  <c r="AH351" i="1"/>
  <c r="M351" i="1"/>
  <c r="K353" i="1"/>
  <c r="AC351" i="1"/>
  <c r="AE351" i="1" s="1"/>
  <c r="AB351" i="1"/>
  <c r="AF351" i="1" s="1"/>
  <c r="AM346" i="1"/>
  <c r="AK346" i="1"/>
  <c r="AU346" i="1" s="1"/>
  <c r="I353" i="1"/>
  <c r="J353" i="1" s="1"/>
  <c r="I352" i="1"/>
  <c r="K352" i="1" s="1"/>
  <c r="X348" i="1"/>
  <c r="Y348" i="1"/>
  <c r="E354" i="1"/>
  <c r="F354" i="1"/>
  <c r="U355" i="1"/>
  <c r="A356" i="1"/>
  <c r="T355" i="1"/>
  <c r="C355" i="1"/>
  <c r="B355" i="1"/>
  <c r="D355" i="1" s="1"/>
  <c r="AA355" i="1"/>
  <c r="Z355" i="1"/>
  <c r="P350" i="1"/>
  <c r="N350" i="1"/>
  <c r="AD350" i="1"/>
  <c r="AR346" i="1"/>
  <c r="Y347" i="1"/>
  <c r="AI347" i="1" s="1"/>
  <c r="G354" i="1"/>
  <c r="AT345" i="1"/>
  <c r="AO345" i="1"/>
  <c r="AS345" i="1" s="1"/>
  <c r="O349" i="1"/>
  <c r="R349" i="1"/>
  <c r="AI348" i="1"/>
  <c r="AJ348" i="1" s="1"/>
  <c r="AN347" i="1" l="1"/>
  <c r="AP347" i="1" s="1"/>
  <c r="AL347" i="1"/>
  <c r="AJ347" i="1"/>
  <c r="AK348" i="1"/>
  <c r="AM348" i="1"/>
  <c r="AH352" i="1"/>
  <c r="AG352" i="1"/>
  <c r="AD353" i="1"/>
  <c r="AB353" i="1"/>
  <c r="AF353" i="1"/>
  <c r="AC353" i="1"/>
  <c r="AE353" i="1" s="1"/>
  <c r="W349" i="1"/>
  <c r="V349" i="1"/>
  <c r="O350" i="1"/>
  <c r="E355" i="1"/>
  <c r="F355" i="1"/>
  <c r="J352" i="1"/>
  <c r="AQ346" i="1"/>
  <c r="AT346" i="1"/>
  <c r="AO346" i="1"/>
  <c r="AS346" i="1" s="1"/>
  <c r="AH353" i="1"/>
  <c r="AG353" i="1"/>
  <c r="M353" i="1"/>
  <c r="P351" i="1"/>
  <c r="N351" i="1"/>
  <c r="AQ345" i="1"/>
  <c r="AR348" i="1"/>
  <c r="AN348" i="1"/>
  <c r="AP348" i="1" s="1"/>
  <c r="AL348" i="1"/>
  <c r="H354" i="1"/>
  <c r="S349" i="1"/>
  <c r="G355" i="1"/>
  <c r="R350" i="1"/>
  <c r="S350" i="1" s="1"/>
  <c r="Z356" i="1"/>
  <c r="B356" i="1"/>
  <c r="D356" i="1" s="1"/>
  <c r="U356" i="1"/>
  <c r="T356" i="1"/>
  <c r="AA356" i="1"/>
  <c r="A357" i="1"/>
  <c r="C356" i="1"/>
  <c r="AD351" i="1"/>
  <c r="R351" i="1"/>
  <c r="V351" i="1" s="1"/>
  <c r="X350" i="1" l="1"/>
  <c r="Y350" i="1"/>
  <c r="F356" i="1"/>
  <c r="E356" i="1"/>
  <c r="AA357" i="1"/>
  <c r="C357" i="1"/>
  <c r="Z357" i="1"/>
  <c r="B357" i="1"/>
  <c r="D357" i="1" s="1"/>
  <c r="A358" i="1"/>
  <c r="U357" i="1"/>
  <c r="T357" i="1"/>
  <c r="K354" i="1"/>
  <c r="I354" i="1"/>
  <c r="J354" i="1" s="1"/>
  <c r="AM347" i="1"/>
  <c r="AK347" i="1"/>
  <c r="AU347" i="1" s="1"/>
  <c r="W351" i="1"/>
  <c r="P353" i="1"/>
  <c r="N353" i="1"/>
  <c r="AD352" i="1"/>
  <c r="AC352" i="1"/>
  <c r="AE352" i="1" s="1"/>
  <c r="AF352" i="1"/>
  <c r="AB352" i="1"/>
  <c r="M352" i="1"/>
  <c r="G356" i="1"/>
  <c r="X349" i="1"/>
  <c r="AI349" i="1" s="1"/>
  <c r="Y349" i="1"/>
  <c r="S351" i="1"/>
  <c r="X351" i="1" s="1"/>
  <c r="O351" i="1"/>
  <c r="R353" i="1"/>
  <c r="W353" i="1" s="1"/>
  <c r="H355" i="1"/>
  <c r="AT348" i="1"/>
  <c r="AO348" i="1"/>
  <c r="AS348" i="1" s="1"/>
  <c r="W350" i="1"/>
  <c r="V350" i="1"/>
  <c r="AU348" i="1"/>
  <c r="AR347" i="1"/>
  <c r="AL349" i="1" l="1"/>
  <c r="AN349" i="1"/>
  <c r="AP349" i="1" s="1"/>
  <c r="AJ349" i="1"/>
  <c r="AB354" i="1"/>
  <c r="AF354" i="1" s="1"/>
  <c r="AC354" i="1"/>
  <c r="AE354" i="1" s="1"/>
  <c r="AT347" i="1"/>
  <c r="AO347" i="1"/>
  <c r="AS347" i="1" s="1"/>
  <c r="F357" i="1"/>
  <c r="E357" i="1"/>
  <c r="H356" i="1"/>
  <c r="AI350" i="1"/>
  <c r="AJ350" i="1" s="1"/>
  <c r="AQ348" i="1"/>
  <c r="I355" i="1"/>
  <c r="K355" i="1" s="1"/>
  <c r="Y351" i="1"/>
  <c r="AI351" i="1" s="1"/>
  <c r="AJ351" i="1" s="1"/>
  <c r="S353" i="1"/>
  <c r="X353" i="1" s="1"/>
  <c r="O353" i="1"/>
  <c r="V353" i="1"/>
  <c r="AH354" i="1"/>
  <c r="AG354" i="1"/>
  <c r="M354" i="1"/>
  <c r="Z358" i="1"/>
  <c r="A359" i="1"/>
  <c r="T358" i="1"/>
  <c r="AA358" i="1"/>
  <c r="C358" i="1"/>
  <c r="B358" i="1"/>
  <c r="D358" i="1" s="1"/>
  <c r="U358" i="1"/>
  <c r="P352" i="1"/>
  <c r="N352" i="1"/>
  <c r="R352" i="1" s="1"/>
  <c r="G357" i="1"/>
  <c r="V352" i="1" l="1"/>
  <c r="W352" i="1"/>
  <c r="AM350" i="1"/>
  <c r="AK350" i="1"/>
  <c r="AK351" i="1"/>
  <c r="AM351" i="1"/>
  <c r="AG355" i="1"/>
  <c r="AH355" i="1"/>
  <c r="G358" i="1"/>
  <c r="F358" i="1"/>
  <c r="H358" i="1" s="1"/>
  <c r="E358" i="1"/>
  <c r="AA359" i="1"/>
  <c r="C359" i="1"/>
  <c r="Z359" i="1"/>
  <c r="B359" i="1"/>
  <c r="D359" i="1" s="1"/>
  <c r="U359" i="1"/>
  <c r="A360" i="1"/>
  <c r="T359" i="1"/>
  <c r="Y353" i="1"/>
  <c r="AI353" i="1" s="1"/>
  <c r="H357" i="1"/>
  <c r="AK349" i="1"/>
  <c r="AU349" i="1" s="1"/>
  <c r="AM349" i="1"/>
  <c r="S352" i="1"/>
  <c r="X352" i="1" s="1"/>
  <c r="O352" i="1"/>
  <c r="J355" i="1"/>
  <c r="AR350" i="1"/>
  <c r="AN350" i="1"/>
  <c r="AP350" i="1" s="1"/>
  <c r="AL350" i="1"/>
  <c r="AD354" i="1"/>
  <c r="P354" i="1"/>
  <c r="N354" i="1"/>
  <c r="J356" i="1"/>
  <c r="K356" i="1"/>
  <c r="I356" i="1"/>
  <c r="AR349" i="1"/>
  <c r="AR351" i="1"/>
  <c r="AN351" i="1"/>
  <c r="AP351" i="1" s="1"/>
  <c r="AL351" i="1"/>
  <c r="AQ347" i="1"/>
  <c r="AL353" i="1" l="1"/>
  <c r="AN353" i="1"/>
  <c r="AP353" i="1" s="1"/>
  <c r="AJ353" i="1"/>
  <c r="A361" i="1"/>
  <c r="T360" i="1"/>
  <c r="AA360" i="1"/>
  <c r="C360" i="1"/>
  <c r="Z360" i="1"/>
  <c r="B360" i="1"/>
  <c r="D360" i="1" s="1"/>
  <c r="U360" i="1"/>
  <c r="F359" i="1"/>
  <c r="E359" i="1"/>
  <c r="AT351" i="1"/>
  <c r="AO351" i="1"/>
  <c r="AS351" i="1" s="1"/>
  <c r="O354" i="1"/>
  <c r="AC355" i="1"/>
  <c r="AE355" i="1" s="1"/>
  <c r="AB355" i="1"/>
  <c r="AF355" i="1" s="1"/>
  <c r="AD355" i="1"/>
  <c r="Y352" i="1"/>
  <c r="K357" i="1"/>
  <c r="J357" i="1"/>
  <c r="I357" i="1"/>
  <c r="AU351" i="1"/>
  <c r="AI352" i="1"/>
  <c r="AJ352" i="1" s="1"/>
  <c r="AH356" i="1"/>
  <c r="AG356" i="1"/>
  <c r="M356" i="1"/>
  <c r="AT349" i="1"/>
  <c r="AQ349" i="1"/>
  <c r="AO349" i="1"/>
  <c r="AS349" i="1" s="1"/>
  <c r="I358" i="1"/>
  <c r="J358" i="1" s="1"/>
  <c r="AU350" i="1"/>
  <c r="AD356" i="1"/>
  <c r="AC356" i="1"/>
  <c r="AE356" i="1" s="1"/>
  <c r="AB356" i="1"/>
  <c r="AF356" i="1" s="1"/>
  <c r="G359" i="1"/>
  <c r="M355" i="1"/>
  <c r="AT350" i="1"/>
  <c r="AO350" i="1"/>
  <c r="AS350" i="1" s="1"/>
  <c r="R354" i="1"/>
  <c r="S354" i="1" s="1"/>
  <c r="AK352" i="1" l="1"/>
  <c r="AM352" i="1"/>
  <c r="X354" i="1"/>
  <c r="Y354" i="1"/>
  <c r="AB358" i="1"/>
  <c r="AF358" i="1" s="1"/>
  <c r="AC358" i="1"/>
  <c r="AE358" i="1" s="1"/>
  <c r="AQ350" i="1"/>
  <c r="P356" i="1"/>
  <c r="N356" i="1"/>
  <c r="K358" i="1"/>
  <c r="AM353" i="1"/>
  <c r="AK353" i="1"/>
  <c r="AU353" i="1" s="1"/>
  <c r="P355" i="1"/>
  <c r="N355" i="1"/>
  <c r="R355" i="1" s="1"/>
  <c r="R356" i="1"/>
  <c r="V356" i="1" s="1"/>
  <c r="AC357" i="1"/>
  <c r="AE357" i="1" s="1"/>
  <c r="AB357" i="1"/>
  <c r="AF357" i="1" s="1"/>
  <c r="W354" i="1"/>
  <c r="V354" i="1"/>
  <c r="AL352" i="1"/>
  <c r="AN352" i="1"/>
  <c r="AP352" i="1" s="1"/>
  <c r="AR352" i="1"/>
  <c r="AH357" i="1"/>
  <c r="AG357" i="1"/>
  <c r="M357" i="1"/>
  <c r="G360" i="1"/>
  <c r="AR353" i="1"/>
  <c r="AQ351" i="1"/>
  <c r="H359" i="1"/>
  <c r="F360" i="1"/>
  <c r="E360" i="1"/>
  <c r="Z361" i="1"/>
  <c r="A362" i="1"/>
  <c r="AA361" i="1"/>
  <c r="U361" i="1"/>
  <c r="T361" i="1"/>
  <c r="C361" i="1"/>
  <c r="B361" i="1"/>
  <c r="D361" i="1" s="1"/>
  <c r="W355" i="1" l="1"/>
  <c r="V355" i="1"/>
  <c r="E361" i="1"/>
  <c r="F361" i="1"/>
  <c r="AH358" i="1"/>
  <c r="AG358" i="1"/>
  <c r="M358" i="1"/>
  <c r="W356" i="1"/>
  <c r="H360" i="1"/>
  <c r="AI354" i="1"/>
  <c r="G361" i="1"/>
  <c r="O355" i="1"/>
  <c r="S355" i="1"/>
  <c r="X355" i="1" s="1"/>
  <c r="Y356" i="1"/>
  <c r="O356" i="1"/>
  <c r="S356" i="1"/>
  <c r="X356" i="1" s="1"/>
  <c r="AT352" i="1"/>
  <c r="AQ352" i="1"/>
  <c r="AO352" i="1"/>
  <c r="AS352" i="1" s="1"/>
  <c r="P357" i="1"/>
  <c r="N357" i="1"/>
  <c r="AA362" i="1"/>
  <c r="C362" i="1"/>
  <c r="A363" i="1"/>
  <c r="Z362" i="1"/>
  <c r="U362" i="1"/>
  <c r="T362" i="1"/>
  <c r="B362" i="1"/>
  <c r="D362" i="1" s="1"/>
  <c r="I359" i="1"/>
  <c r="K359" i="1" s="1"/>
  <c r="AD357" i="1"/>
  <c r="AT353" i="1"/>
  <c r="AO353" i="1"/>
  <c r="AS353" i="1" s="1"/>
  <c r="AD358" i="1"/>
  <c r="AU352" i="1"/>
  <c r="AH359" i="1" l="1"/>
  <c r="AG359" i="1"/>
  <c r="J359" i="1"/>
  <c r="A364" i="1"/>
  <c r="T363" i="1"/>
  <c r="AA363" i="1"/>
  <c r="Z363" i="1"/>
  <c r="B363" i="1"/>
  <c r="D363" i="1" s="1"/>
  <c r="U363" i="1"/>
  <c r="C363" i="1"/>
  <c r="G362" i="1"/>
  <c r="O357" i="1"/>
  <c r="Y355" i="1"/>
  <c r="AN354" i="1"/>
  <c r="AP354" i="1" s="1"/>
  <c r="AL354" i="1"/>
  <c r="AI356" i="1"/>
  <c r="R357" i="1"/>
  <c r="S357" i="1" s="1"/>
  <c r="F362" i="1"/>
  <c r="E362" i="1"/>
  <c r="AJ354" i="1"/>
  <c r="AR354" i="1" s="1"/>
  <c r="P358" i="1"/>
  <c r="N358" i="1"/>
  <c r="AQ353" i="1"/>
  <c r="K360" i="1"/>
  <c r="J360" i="1"/>
  <c r="I360" i="1"/>
  <c r="H361" i="1"/>
  <c r="AI355" i="1"/>
  <c r="AJ355" i="1" s="1"/>
  <c r="AK355" i="1" l="1"/>
  <c r="AM355" i="1"/>
  <c r="X357" i="1"/>
  <c r="Y357" i="1"/>
  <c r="I361" i="1"/>
  <c r="K361" i="1" s="1"/>
  <c r="AH360" i="1"/>
  <c r="AG360" i="1"/>
  <c r="M360" i="1"/>
  <c r="AL356" i="1"/>
  <c r="AN356" i="1"/>
  <c r="AP356" i="1" s="1"/>
  <c r="F363" i="1"/>
  <c r="E363" i="1"/>
  <c r="O358" i="1"/>
  <c r="R358" i="1"/>
  <c r="S358" i="1" s="1"/>
  <c r="H362" i="1"/>
  <c r="AJ356" i="1"/>
  <c r="G363" i="1"/>
  <c r="AR355" i="1"/>
  <c r="AN355" i="1"/>
  <c r="AP355" i="1" s="1"/>
  <c r="AL355" i="1"/>
  <c r="AF360" i="1"/>
  <c r="AB360" i="1"/>
  <c r="AD360" i="1"/>
  <c r="AC360" i="1"/>
  <c r="AE360" i="1" s="1"/>
  <c r="AM354" i="1"/>
  <c r="AK354" i="1"/>
  <c r="AU354" i="1" s="1"/>
  <c r="AD359" i="1"/>
  <c r="AC359" i="1"/>
  <c r="AE359" i="1" s="1"/>
  <c r="AF359" i="1"/>
  <c r="AB359" i="1"/>
  <c r="V357" i="1"/>
  <c r="W357" i="1"/>
  <c r="U364" i="1"/>
  <c r="A365" i="1"/>
  <c r="T364" i="1"/>
  <c r="C364" i="1"/>
  <c r="B364" i="1"/>
  <c r="D364" i="1" s="1"/>
  <c r="AA364" i="1"/>
  <c r="Z364" i="1"/>
  <c r="M359" i="1"/>
  <c r="X358" i="1" l="1"/>
  <c r="Y358" i="1"/>
  <c r="AH361" i="1"/>
  <c r="AG361" i="1"/>
  <c r="E364" i="1"/>
  <c r="F364" i="1"/>
  <c r="H363" i="1"/>
  <c r="P360" i="1"/>
  <c r="N360" i="1"/>
  <c r="AK356" i="1"/>
  <c r="AU356" i="1" s="1"/>
  <c r="AM356" i="1"/>
  <c r="R360" i="1"/>
  <c r="V360" i="1" s="1"/>
  <c r="P359" i="1"/>
  <c r="N359" i="1"/>
  <c r="G364" i="1"/>
  <c r="AI357" i="1"/>
  <c r="K362" i="1"/>
  <c r="J362" i="1"/>
  <c r="I362" i="1"/>
  <c r="AR356" i="1"/>
  <c r="J361" i="1"/>
  <c r="AT355" i="1"/>
  <c r="AO355" i="1"/>
  <c r="AS355" i="1" s="1"/>
  <c r="Z365" i="1"/>
  <c r="B365" i="1"/>
  <c r="D365" i="1" s="1"/>
  <c r="U365" i="1"/>
  <c r="T365" i="1"/>
  <c r="AA365" i="1"/>
  <c r="A366" i="1"/>
  <c r="C365" i="1"/>
  <c r="AQ354" i="1"/>
  <c r="AT354" i="1"/>
  <c r="AO354" i="1"/>
  <c r="AS354" i="1" s="1"/>
  <c r="W358" i="1"/>
  <c r="V358" i="1"/>
  <c r="AU355" i="1"/>
  <c r="AB362" i="1" l="1"/>
  <c r="AF362" i="1" s="1"/>
  <c r="AC362" i="1"/>
  <c r="AE362" i="1" s="1"/>
  <c r="O359" i="1"/>
  <c r="S360" i="1"/>
  <c r="X360" i="1" s="1"/>
  <c r="O360" i="1"/>
  <c r="G365" i="1"/>
  <c r="AF361" i="1"/>
  <c r="AC361" i="1"/>
  <c r="AE361" i="1" s="1"/>
  <c r="AB361" i="1"/>
  <c r="AG362" i="1"/>
  <c r="AH362" i="1"/>
  <c r="M362" i="1"/>
  <c r="AT356" i="1"/>
  <c r="AO356" i="1"/>
  <c r="AS356" i="1" s="1"/>
  <c r="AJ358" i="1"/>
  <c r="AI358" i="1"/>
  <c r="F365" i="1"/>
  <c r="H365" i="1" s="1"/>
  <c r="E365" i="1"/>
  <c r="AN357" i="1"/>
  <c r="AP357" i="1" s="1"/>
  <c r="AL357" i="1"/>
  <c r="W360" i="1"/>
  <c r="K363" i="1"/>
  <c r="I363" i="1"/>
  <c r="J363" i="1" s="1"/>
  <c r="M361" i="1"/>
  <c r="AA366" i="1"/>
  <c r="C366" i="1"/>
  <c r="Z366" i="1"/>
  <c r="B366" i="1"/>
  <c r="D366" i="1" s="1"/>
  <c r="A367" i="1"/>
  <c r="U366" i="1"/>
  <c r="T366" i="1"/>
  <c r="AQ355" i="1"/>
  <c r="AJ357" i="1"/>
  <c r="R359" i="1"/>
  <c r="H364" i="1"/>
  <c r="AB363" i="1" l="1"/>
  <c r="AF363" i="1" s="1"/>
  <c r="AC363" i="1"/>
  <c r="AE363" i="1" s="1"/>
  <c r="A368" i="1"/>
  <c r="T367" i="1"/>
  <c r="AA367" i="1"/>
  <c r="C367" i="1"/>
  <c r="U367" i="1"/>
  <c r="Z367" i="1"/>
  <c r="B367" i="1"/>
  <c r="D367" i="1" s="1"/>
  <c r="AH363" i="1"/>
  <c r="AG363" i="1"/>
  <c r="M363" i="1"/>
  <c r="AM358" i="1"/>
  <c r="AK358" i="1"/>
  <c r="K364" i="1"/>
  <c r="J364" i="1"/>
  <c r="I364" i="1"/>
  <c r="G366" i="1"/>
  <c r="P361" i="1"/>
  <c r="N361" i="1"/>
  <c r="R361" i="1" s="1"/>
  <c r="AD361" i="1"/>
  <c r="AD362" i="1"/>
  <c r="F366" i="1"/>
  <c r="E366" i="1"/>
  <c r="P362" i="1"/>
  <c r="N362" i="1"/>
  <c r="Y360" i="1"/>
  <c r="AI360" i="1" s="1"/>
  <c r="V359" i="1"/>
  <c r="W359" i="1"/>
  <c r="AM357" i="1"/>
  <c r="AK357" i="1"/>
  <c r="AU357" i="1" s="1"/>
  <c r="AR357" i="1"/>
  <c r="AL358" i="1"/>
  <c r="AR358" i="1"/>
  <c r="AN358" i="1"/>
  <c r="AP358" i="1" s="1"/>
  <c r="AQ356" i="1"/>
  <c r="I365" i="1"/>
  <c r="J365" i="1" s="1"/>
  <c r="S359" i="1"/>
  <c r="W361" i="1" l="1"/>
  <c r="V361" i="1"/>
  <c r="AN360" i="1"/>
  <c r="AP360" i="1" s="1"/>
  <c r="AL360" i="1"/>
  <c r="AJ360" i="1"/>
  <c r="AR360" i="1" s="1"/>
  <c r="AC365" i="1"/>
  <c r="AE365" i="1" s="1"/>
  <c r="AB365" i="1"/>
  <c r="AF365" i="1"/>
  <c r="AT357" i="1"/>
  <c r="AO357" i="1"/>
  <c r="AS357" i="1" s="1"/>
  <c r="O362" i="1"/>
  <c r="K365" i="1"/>
  <c r="AU358" i="1"/>
  <c r="AD363" i="1"/>
  <c r="S361" i="1"/>
  <c r="X361" i="1" s="1"/>
  <c r="O361" i="1"/>
  <c r="AC364" i="1"/>
  <c r="AE364" i="1" s="1"/>
  <c r="AB364" i="1"/>
  <c r="AF364" i="1" s="1"/>
  <c r="AT358" i="1"/>
  <c r="AO358" i="1"/>
  <c r="AS358" i="1" s="1"/>
  <c r="AG364" i="1"/>
  <c r="AH364" i="1"/>
  <c r="M364" i="1"/>
  <c r="P363" i="1"/>
  <c r="N363" i="1"/>
  <c r="R363" i="1" s="1"/>
  <c r="F367" i="1"/>
  <c r="E367" i="1"/>
  <c r="U368" i="1"/>
  <c r="T368" i="1"/>
  <c r="AA368" i="1"/>
  <c r="Z368" i="1"/>
  <c r="C368" i="1"/>
  <c r="B368" i="1"/>
  <c r="D368" i="1" s="1"/>
  <c r="X359" i="1"/>
  <c r="AI359" i="1" s="1"/>
  <c r="Y359" i="1"/>
  <c r="H366" i="1"/>
  <c r="G367" i="1"/>
  <c r="R362" i="1"/>
  <c r="W363" i="1" l="1"/>
  <c r="V363" i="1"/>
  <c r="AL359" i="1"/>
  <c r="AN359" i="1"/>
  <c r="AP359" i="1" s="1"/>
  <c r="AJ359" i="1"/>
  <c r="AR359" i="1" s="1"/>
  <c r="E368" i="1"/>
  <c r="F368" i="1"/>
  <c r="P364" i="1"/>
  <c r="N364" i="1"/>
  <c r="W362" i="1"/>
  <c r="V362" i="1"/>
  <c r="R364" i="1"/>
  <c r="W364" i="1" s="1"/>
  <c r="AD364" i="1"/>
  <c r="AQ357" i="1"/>
  <c r="AD365" i="1"/>
  <c r="H367" i="1"/>
  <c r="S362" i="1"/>
  <c r="AM360" i="1"/>
  <c r="AK360" i="1"/>
  <c r="AU360" i="1" s="1"/>
  <c r="G368" i="1"/>
  <c r="S363" i="1"/>
  <c r="X363" i="1" s="1"/>
  <c r="O363" i="1"/>
  <c r="I366" i="1"/>
  <c r="K366" i="1" s="1"/>
  <c r="AQ358" i="1"/>
  <c r="Y361" i="1"/>
  <c r="AI361" i="1" s="1"/>
  <c r="AH365" i="1"/>
  <c r="AG365" i="1"/>
  <c r="M365" i="1"/>
  <c r="AH366" i="1" l="1"/>
  <c r="AG366" i="1"/>
  <c r="AL361" i="1"/>
  <c r="AN361" i="1"/>
  <c r="AP361" i="1" s="1"/>
  <c r="AJ361" i="1"/>
  <c r="X362" i="1"/>
  <c r="Y362" i="1"/>
  <c r="AI362" i="1"/>
  <c r="V364" i="1"/>
  <c r="AI364" i="1" s="1"/>
  <c r="P365" i="1"/>
  <c r="N365" i="1"/>
  <c r="J366" i="1"/>
  <c r="Y363" i="1"/>
  <c r="K367" i="1"/>
  <c r="I367" i="1"/>
  <c r="J367" i="1" s="1"/>
  <c r="Y364" i="1"/>
  <c r="O364" i="1"/>
  <c r="S364" i="1"/>
  <c r="X364" i="1" s="1"/>
  <c r="AM359" i="1"/>
  <c r="AK359" i="1"/>
  <c r="AU359" i="1" s="1"/>
  <c r="R365" i="1"/>
  <c r="W365" i="1" s="1"/>
  <c r="AQ360" i="1"/>
  <c r="AT360" i="1"/>
  <c r="AO360" i="1"/>
  <c r="AS360" i="1" s="1"/>
  <c r="H368" i="1"/>
  <c r="AI363" i="1"/>
  <c r="AB367" i="1" l="1"/>
  <c r="AF367" i="1" s="1"/>
  <c r="AC367" i="1"/>
  <c r="AE367" i="1" s="1"/>
  <c r="AN364" i="1"/>
  <c r="AP364" i="1" s="1"/>
  <c r="AL364" i="1"/>
  <c r="AJ364" i="1"/>
  <c r="AR364" i="1" s="1"/>
  <c r="AC366" i="1"/>
  <c r="AE366" i="1" s="1"/>
  <c r="AB366" i="1"/>
  <c r="AF366" i="1" s="1"/>
  <c r="V365" i="1"/>
  <c r="AI365" i="1" s="1"/>
  <c r="AN363" i="1"/>
  <c r="AP363" i="1" s="1"/>
  <c r="AL363" i="1"/>
  <c r="AJ363" i="1"/>
  <c r="AR363" i="1" s="1"/>
  <c r="AL362" i="1"/>
  <c r="AN362" i="1"/>
  <c r="AP362" i="1" s="1"/>
  <c r="AK361" i="1"/>
  <c r="AU361" i="1" s="1"/>
  <c r="AM361" i="1"/>
  <c r="M366" i="1"/>
  <c r="AH367" i="1"/>
  <c r="AG367" i="1"/>
  <c r="M367" i="1"/>
  <c r="I368" i="1"/>
  <c r="J368" i="1" s="1"/>
  <c r="AT359" i="1"/>
  <c r="AO359" i="1"/>
  <c r="AS359" i="1" s="1"/>
  <c r="Y365" i="1"/>
  <c r="O365" i="1"/>
  <c r="S365" i="1"/>
  <c r="X365" i="1" s="1"/>
  <c r="AJ362" i="1"/>
  <c r="AR362" i="1" s="1"/>
  <c r="AR361" i="1"/>
  <c r="AL365" i="1" l="1"/>
  <c r="AN365" i="1"/>
  <c r="AP365" i="1" s="1"/>
  <c r="AC368" i="1"/>
  <c r="AE368" i="1" s="1"/>
  <c r="AB368" i="1"/>
  <c r="AF368" i="1" s="1"/>
  <c r="K368" i="1"/>
  <c r="AT361" i="1"/>
  <c r="AO361" i="1"/>
  <c r="AS361" i="1" s="1"/>
  <c r="AM362" i="1"/>
  <c r="AK362" i="1"/>
  <c r="AU362" i="1" s="1"/>
  <c r="AQ359" i="1"/>
  <c r="AM363" i="1"/>
  <c r="AK363" i="1"/>
  <c r="AU363" i="1" s="1"/>
  <c r="AD366" i="1"/>
  <c r="P367" i="1"/>
  <c r="N367" i="1"/>
  <c r="R367" i="1" s="1"/>
  <c r="AK364" i="1"/>
  <c r="AU364" i="1" s="1"/>
  <c r="AM364" i="1"/>
  <c r="AJ365" i="1"/>
  <c r="P366" i="1"/>
  <c r="N366" i="1"/>
  <c r="R366" i="1" s="1"/>
  <c r="AD367" i="1"/>
  <c r="W366" i="1" l="1"/>
  <c r="V366" i="1"/>
  <c r="W367" i="1"/>
  <c r="V367" i="1"/>
  <c r="AD368" i="1"/>
  <c r="S367" i="1"/>
  <c r="X367" i="1" s="1"/>
  <c r="O367" i="1"/>
  <c r="AQ361" i="1"/>
  <c r="AK365" i="1"/>
  <c r="AU365" i="1" s="1"/>
  <c r="AM365" i="1"/>
  <c r="AR365" i="1"/>
  <c r="S366" i="1"/>
  <c r="X366" i="1" s="1"/>
  <c r="O366" i="1"/>
  <c r="AT364" i="1"/>
  <c r="AQ364" i="1"/>
  <c r="AO364" i="1"/>
  <c r="AS364" i="1" s="1"/>
  <c r="AT363" i="1"/>
  <c r="AO363" i="1"/>
  <c r="AS363" i="1" s="1"/>
  <c r="AT362" i="1"/>
  <c r="AO362" i="1"/>
  <c r="AS362" i="1" s="1"/>
  <c r="AG368" i="1"/>
  <c r="AH368" i="1"/>
  <c r="M368" i="1"/>
  <c r="P368" i="1" l="1"/>
  <c r="N368" i="1"/>
  <c r="AQ363" i="1"/>
  <c r="Y366" i="1"/>
  <c r="AI366" i="1" s="1"/>
  <c r="AT365" i="1"/>
  <c r="AO365" i="1"/>
  <c r="AS365" i="1" s="1"/>
  <c r="AQ362" i="1"/>
  <c r="Y367" i="1"/>
  <c r="AI367" i="1" s="1"/>
  <c r="AN367" i="1" l="1"/>
  <c r="AP367" i="1" s="1"/>
  <c r="AL367" i="1"/>
  <c r="AJ367" i="1"/>
  <c r="AL366" i="1"/>
  <c r="AN366" i="1"/>
  <c r="AP366" i="1" s="1"/>
  <c r="AJ366" i="1"/>
  <c r="AR366" i="1" s="1"/>
  <c r="O368" i="1"/>
  <c r="AQ365" i="1"/>
  <c r="R368" i="1"/>
  <c r="S368" i="1" s="1"/>
  <c r="X368" i="1" l="1"/>
  <c r="Y368" i="1"/>
  <c r="AM367" i="1"/>
  <c r="AK367" i="1"/>
  <c r="AU367" i="1" s="1"/>
  <c r="AM366" i="1"/>
  <c r="AK366" i="1"/>
  <c r="AU366" i="1" s="1"/>
  <c r="V368" i="1"/>
  <c r="W368" i="1"/>
  <c r="AR367" i="1"/>
  <c r="AQ366" i="1" l="1"/>
  <c r="AT366" i="1"/>
  <c r="AO366" i="1"/>
  <c r="AS366" i="1" s="1"/>
  <c r="AQ367" i="1"/>
  <c r="AT367" i="1"/>
  <c r="AO367" i="1"/>
  <c r="AS367" i="1" s="1"/>
  <c r="AI368" i="1"/>
  <c r="AN368" i="1" l="1"/>
  <c r="AP368" i="1" s="1"/>
  <c r="AL368" i="1"/>
  <c r="AJ368" i="1"/>
  <c r="AK368" i="1" l="1"/>
  <c r="AU368" i="1" s="1"/>
  <c r="AM368" i="1"/>
  <c r="AR368" i="1"/>
  <c r="AT368" i="1" l="1"/>
  <c r="AO368" i="1"/>
  <c r="AS368" i="1" s="1"/>
  <c r="AQ368" i="1" l="1"/>
</calcChain>
</file>

<file path=xl/sharedStrings.xml><?xml version="1.0" encoding="utf-8"?>
<sst xmlns="http://schemas.openxmlformats.org/spreadsheetml/2006/main" count="73" uniqueCount="73">
  <si>
    <t>L1</t>
  </si>
  <si>
    <t>ω2</t>
  </si>
  <si>
    <t>I2</t>
  </si>
  <si>
    <t>I3</t>
  </si>
  <si>
    <t>RhoAl</t>
  </si>
  <si>
    <t>Alpha</t>
  </si>
  <si>
    <t>L2</t>
  </si>
  <si>
    <t>F</t>
  </si>
  <si>
    <t>I4</t>
  </si>
  <si>
    <t>AG3</t>
  </si>
  <si>
    <t>RhoAcero</t>
  </si>
  <si>
    <t>L3</t>
  </si>
  <si>
    <t>m2</t>
  </si>
  <si>
    <t>W2</t>
  </si>
  <si>
    <t>V2</t>
  </si>
  <si>
    <t>AnchoAl</t>
  </si>
  <si>
    <t>L4</t>
  </si>
  <si>
    <t>m3</t>
  </si>
  <si>
    <t>W3</t>
  </si>
  <si>
    <t>V3</t>
  </si>
  <si>
    <t>EspesorAl</t>
  </si>
  <si>
    <t>AP</t>
  </si>
  <si>
    <t>m4</t>
  </si>
  <si>
    <t>W4</t>
  </si>
  <si>
    <t>V4</t>
  </si>
  <si>
    <t>EspesorAcero</t>
  </si>
  <si>
    <t>θ2</t>
  </si>
  <si>
    <t>ax</t>
  </si>
  <si>
    <t>ay</t>
  </si>
  <si>
    <t>S</t>
  </si>
  <si>
    <t>P</t>
  </si>
  <si>
    <t>Q</t>
  </si>
  <si>
    <t>R</t>
  </si>
  <si>
    <t>by</t>
  </si>
  <si>
    <t>bx</t>
  </si>
  <si>
    <t>θ3</t>
  </si>
  <si>
    <t>θ4</t>
  </si>
  <si>
    <t>VA</t>
  </si>
  <si>
    <t>ω3</t>
  </si>
  <si>
    <t>ω4</t>
  </si>
  <si>
    <t>VB</t>
  </si>
  <si>
    <t>VB/A</t>
  </si>
  <si>
    <t>aA</t>
  </si>
  <si>
    <t>α3</t>
  </si>
  <si>
    <t>α4</t>
  </si>
  <si>
    <t>a2x</t>
  </si>
  <si>
    <t>a2y</t>
  </si>
  <si>
    <t>a3x</t>
  </si>
  <si>
    <t>a3y</t>
  </si>
  <si>
    <t>a4x</t>
  </si>
  <si>
    <t>a4y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</si>
  <si>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</si>
  <si>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</si>
  <si>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</si>
  <si>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</si>
  <si>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</si>
  <si>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</si>
  <si>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</si>
  <si>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</si>
  <si>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</si>
  <si>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By</t>
  </si>
  <si>
    <t>Bx</t>
  </si>
  <si>
    <t>Cx</t>
  </si>
  <si>
    <t>Cy</t>
  </si>
  <si>
    <t>Ax</t>
  </si>
  <si>
    <t>Ay</t>
  </si>
  <si>
    <t>Ox</t>
  </si>
  <si>
    <t>Oy</t>
  </si>
  <si>
    <t>M</t>
  </si>
  <si>
    <t>B</t>
  </si>
  <si>
    <t>O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</si>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</sst>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2" fontId="0" fillId="0" borderId="1" xfId="0" applyNumberFormat="1" applyFont="1" applyBorder="1"/>
    <xf numFmtId="0" fontId="1" fillId="0" borderId="0" xfId="0" applyFont="1"/>
    <xf numFmtId="2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68"/>
  <sheetViews>
    <sheetView tabSelected="1" workbookViewId="0">
      <selection activeCell="D16" sqref="D16"/>
    </sheetView>
  </sheetViews>
  <sheetFormatPr baseColWidth="10" defaultColWidth="12.5703125" defaultRowHeight="15" customHeight="1" x14ac:dyDescent="0.25"/>
  <cols>
    <col min="1" max="1" width="9.42578125" customWidth="1"/>
    <col min="2" max="2" width="7" customWidth="1"/>
    <col min="3" max="3" width="10" customWidth="1"/>
    <col min="4" max="4" width="11.7109375" customWidth="1"/>
    <col min="5" max="5" width="8.42578125" customWidth="1"/>
    <col min="6" max="6" width="5.7109375" customWidth="1"/>
    <col min="7" max="7" width="8.28515625" customWidth="1"/>
    <col min="8" max="8" width="5.42578125" customWidth="1"/>
    <col min="9" max="9" width="10" customWidth="1"/>
    <col min="10" max="10" width="5.42578125" customWidth="1"/>
    <col min="11" max="11" width="9.7109375" customWidth="1"/>
    <col min="12" max="12" width="9.85546875" customWidth="1"/>
    <col min="13" max="14" width="6.28515625" customWidth="1"/>
    <col min="15" max="16" width="5.42578125" customWidth="1"/>
    <col min="17" max="17" width="4.85546875" customWidth="1"/>
    <col min="18" max="18" width="8.42578125" customWidth="1"/>
    <col min="19" max="19" width="8" customWidth="1"/>
    <col min="20" max="21" width="6.28515625" customWidth="1"/>
    <col min="22" max="22" width="6.42578125" customWidth="1"/>
    <col min="23" max="25" width="7.7109375" customWidth="1"/>
    <col min="26" max="27" width="3.85546875" customWidth="1"/>
    <col min="28" max="34" width="5.42578125" customWidth="1"/>
    <col min="35" max="35" width="8" customWidth="1"/>
    <col min="36" max="37" width="8.42578125" customWidth="1"/>
    <col min="38" max="38" width="8" customWidth="1"/>
    <col min="39" max="39" width="8.42578125" customWidth="1"/>
    <col min="40" max="40" width="8" customWidth="1"/>
    <col min="41" max="43" width="8.42578125" customWidth="1"/>
    <col min="44" max="47" width="8.7109375" customWidth="1"/>
  </cols>
  <sheetData>
    <row r="1" spans="1:47" x14ac:dyDescent="0.25">
      <c r="A1" s="1" t="s">
        <v>0</v>
      </c>
      <c r="B1" s="2">
        <v>1.82</v>
      </c>
      <c r="C1" s="1" t="s">
        <v>1</v>
      </c>
      <c r="D1" s="2">
        <v>10</v>
      </c>
      <c r="E1" s="1" t="s">
        <v>2</v>
      </c>
      <c r="F1" s="3">
        <f>D3*(0.03^2+0.72^2)/12</f>
        <v>3.7856969999999997E-2</v>
      </c>
      <c r="G1" s="1" t="s">
        <v>3</v>
      </c>
      <c r="H1" s="2">
        <v>2.3635064250000002</v>
      </c>
      <c r="I1" s="1" t="s">
        <v>4</v>
      </c>
      <c r="J1" s="2">
        <v>2700</v>
      </c>
      <c r="K1" s="1" t="s">
        <v>5</v>
      </c>
      <c r="L1" s="2">
        <v>0.94</v>
      </c>
    </row>
    <row r="2" spans="1:47" x14ac:dyDescent="0.25">
      <c r="A2" s="1" t="s">
        <v>6</v>
      </c>
      <c r="B2" s="2">
        <v>0.72</v>
      </c>
      <c r="C2" s="1" t="s">
        <v>7</v>
      </c>
      <c r="D2" s="2">
        <v>400</v>
      </c>
      <c r="E2" s="1" t="s">
        <v>8</v>
      </c>
      <c r="F2" s="3">
        <f>D5*(0.03^2+0.85^2)/12</f>
        <v>6.2257612499999983E-2</v>
      </c>
      <c r="G2" s="1" t="s">
        <v>9</v>
      </c>
      <c r="H2" s="2">
        <v>0.49199999999999999</v>
      </c>
      <c r="I2" s="1" t="s">
        <v>10</v>
      </c>
      <c r="J2" s="2">
        <v>7850</v>
      </c>
    </row>
    <row r="3" spans="1:47" x14ac:dyDescent="0.25">
      <c r="A3" s="1" t="s">
        <v>11</v>
      </c>
      <c r="B3" s="2">
        <v>0.68</v>
      </c>
      <c r="C3" s="1" t="s">
        <v>12</v>
      </c>
      <c r="D3" s="2">
        <f>H3*j.1</f>
        <v>0.87479999999999991</v>
      </c>
      <c r="E3" s="1" t="s">
        <v>13</v>
      </c>
      <c r="F3" s="3">
        <f t="shared" ref="F3:F5" si="0">9.81*D3</f>
        <v>8.5817879999999995</v>
      </c>
      <c r="G3" s="1" t="s">
        <v>14</v>
      </c>
      <c r="H3" s="2">
        <f>j.3*j.4*L.2</f>
        <v>3.2399999999999996E-4</v>
      </c>
      <c r="I3" s="1" t="s">
        <v>15</v>
      </c>
      <c r="J3" s="2">
        <f>30/1000</f>
        <v>0.03</v>
      </c>
    </row>
    <row r="4" spans="1:47" x14ac:dyDescent="0.25">
      <c r="A4" s="1" t="s">
        <v>16</v>
      </c>
      <c r="B4" s="2">
        <v>0.85</v>
      </c>
      <c r="C4" s="1" t="s">
        <v>17</v>
      </c>
      <c r="D4" s="2">
        <f>j.2*h.4</f>
        <v>41.814227857636247</v>
      </c>
      <c r="E4" s="1" t="s">
        <v>18</v>
      </c>
      <c r="F4" s="4">
        <f t="shared" si="0"/>
        <v>410.1975752834116</v>
      </c>
      <c r="G4" s="1" t="s">
        <v>19</v>
      </c>
      <c r="H4" s="2">
        <f>L.3*a.p*SIN(L1)/2*j.5</f>
        <v>5.3266532302721336E-3</v>
      </c>
      <c r="I4" s="1" t="s">
        <v>20</v>
      </c>
      <c r="J4" s="2">
        <f>15/1000</f>
        <v>1.4999999999999999E-2</v>
      </c>
    </row>
    <row r="5" spans="1:47" x14ac:dyDescent="0.25">
      <c r="A5" s="1" t="s">
        <v>21</v>
      </c>
      <c r="B5" s="2">
        <v>0.97</v>
      </c>
      <c r="C5" s="1" t="s">
        <v>22</v>
      </c>
      <c r="D5" s="2">
        <f>h.5*j.1</f>
        <v>1.0327499999999998</v>
      </c>
      <c r="E5" s="1" t="s">
        <v>23</v>
      </c>
      <c r="F5" s="5">
        <f t="shared" si="0"/>
        <v>10.131277499999999</v>
      </c>
      <c r="G5" s="1" t="s">
        <v>24</v>
      </c>
      <c r="H5" s="2">
        <f>j.3*j.4*L.4</f>
        <v>3.8249999999999997E-4</v>
      </c>
      <c r="I5" s="1" t="s">
        <v>25</v>
      </c>
      <c r="J5" s="2">
        <f>20/1000</f>
        <v>0.02</v>
      </c>
    </row>
    <row r="7" spans="1:47" x14ac:dyDescent="0.25">
      <c r="A7" s="6" t="s">
        <v>26</v>
      </c>
      <c r="B7" s="6" t="s">
        <v>27</v>
      </c>
      <c r="C7" s="6" t="s">
        <v>28</v>
      </c>
      <c r="D7" s="6" t="s">
        <v>29</v>
      </c>
      <c r="E7" s="6" t="s">
        <v>30</v>
      </c>
      <c r="F7" s="6" t="s">
        <v>31</v>
      </c>
      <c r="G7" s="6" t="s">
        <v>32</v>
      </c>
      <c r="H7" s="6" t="s">
        <v>33</v>
      </c>
      <c r="I7" s="6" t="s">
        <v>34</v>
      </c>
      <c r="J7" s="6" t="s">
        <v>35</v>
      </c>
      <c r="K7" s="6" t="s">
        <v>36</v>
      </c>
      <c r="L7" s="6" t="s">
        <v>37</v>
      </c>
      <c r="M7" s="6" t="s">
        <v>38</v>
      </c>
      <c r="N7" s="6" t="s">
        <v>39</v>
      </c>
      <c r="O7" s="6" t="s">
        <v>40</v>
      </c>
      <c r="P7" s="6" t="s">
        <v>41</v>
      </c>
      <c r="Q7" s="6" t="s">
        <v>42</v>
      </c>
      <c r="R7" s="6" t="s">
        <v>43</v>
      </c>
      <c r="S7" s="6" t="s">
        <v>44</v>
      </c>
      <c r="T7" s="6" t="s">
        <v>45</v>
      </c>
      <c r="U7" s="6" t="s">
        <v>46</v>
      </c>
      <c r="V7" s="6" t="s">
        <v>47</v>
      </c>
      <c r="W7" s="6" t="s">
        <v>48</v>
      </c>
      <c r="X7" s="6" t="s">
        <v>49</v>
      </c>
      <c r="Y7" s="6" t="s">
        <v>50</v>
      </c>
      <c r="Z7" s="6" t="s">
        <v>51</v>
      </c>
      <c r="AA7" s="6" t="s">
        <v>52</v>
      </c>
      <c r="AB7" s="6" t="s">
        <v>53</v>
      </c>
      <c r="AC7" s="6" t="s">
        <v>54</v>
      </c>
      <c r="AD7" s="6" t="s">
        <v>55</v>
      </c>
      <c r="AE7" s="6" t="s">
        <v>56</v>
      </c>
      <c r="AF7" s="6" t="s">
        <v>57</v>
      </c>
      <c r="AG7" s="6" t="s">
        <v>58</v>
      </c>
      <c r="AH7" s="6" t="s">
        <v>59</v>
      </c>
      <c r="AI7" s="6" t="s">
        <v>60</v>
      </c>
      <c r="AJ7" s="6" t="s">
        <v>61</v>
      </c>
      <c r="AK7" s="6" t="s">
        <v>62</v>
      </c>
      <c r="AL7" s="6" t="s">
        <v>63</v>
      </c>
      <c r="AM7" s="6" t="s">
        <v>64</v>
      </c>
      <c r="AN7" s="6" t="s">
        <v>65</v>
      </c>
      <c r="AO7" s="6" t="s">
        <v>66</v>
      </c>
      <c r="AP7" s="6" t="s">
        <v>67</v>
      </c>
      <c r="AQ7" s="6" t="s">
        <v>68</v>
      </c>
      <c r="AR7" s="6" t="s">
        <v>69</v>
      </c>
      <c r="AS7" s="6" t="s">
        <v>70</v>
      </c>
      <c r="AT7" s="6" t="s">
        <v>71</v>
      </c>
      <c r="AU7" s="6" t="s">
        <v>72</v>
      </c>
    </row>
    <row r="8" spans="1:47" x14ac:dyDescent="0.25">
      <c r="A8" s="7">
        <v>0</v>
      </c>
      <c r="B8" s="7">
        <f t="shared" ref="B8:B71" si="1">L.2*COS(RADIANS(A8))</f>
        <v>0.72</v>
      </c>
      <c r="C8" s="7">
        <f t="shared" ref="C8:C71" si="2">L.2*SIN(RADIANS(A8))</f>
        <v>0</v>
      </c>
      <c r="D8" s="7">
        <f t="shared" ref="D8:D71" si="3">(L.2^2-L.3^2+L.4^2-L.1^2)/(2*(B8-L.1))</f>
        <v>1.1517727272727274</v>
      </c>
      <c r="E8" s="7">
        <f t="shared" ref="E8:E71" si="4">C8^2/(B8-L.1)^2+1</f>
        <v>1</v>
      </c>
      <c r="F8" s="7">
        <f t="shared" ref="F8:F71" si="5">2*C8*(L.1-D8)/(B8-L.1)</f>
        <v>0</v>
      </c>
      <c r="G8" s="7">
        <f t="shared" ref="G8:G71" si="6">(L.1-D8)^2-L.4^2</f>
        <v>-0.27597231198347105</v>
      </c>
      <c r="H8" s="7">
        <f t="shared" ref="H8:H368" si="7">(-F8+SQRT(F8^2-4*E8*G8))/(2*E8)</f>
        <v>0.52533066918225046</v>
      </c>
      <c r="I8" s="7">
        <f t="shared" ref="I8:I71" si="8">D8-(C8*H8)/(B8-L.1)</f>
        <v>1.1517727272727274</v>
      </c>
      <c r="J8" s="7">
        <f t="shared" ref="J8:J368" si="9">DEGREES(ATAN((H8-C8)/(I8-B8)))</f>
        <v>50.582990127040155</v>
      </c>
      <c r="K8" s="7">
        <f t="shared" ref="K8:K71" si="10">DEGREES(ATAN(H8/(I8-L.1)))+180</f>
        <v>141.82713985831248</v>
      </c>
      <c r="L8" s="7">
        <f t="shared" ref="L8:L71" si="11">W*L.2</f>
        <v>7.1999999999999993</v>
      </c>
      <c r="M8" s="8">
        <f t="shared" ref="M8:M71" si="12">(W*L.2*(COS(RADIANS(A8))*TAN(RADIANS(K8))-SIN(RADIANS(A8))))/(L.3*(SIN(RADIANS(J8))-COS(RADIANS(J8))*TAN(RADIANS(K8))))</f>
        <v>-6.5454545454545432</v>
      </c>
      <c r="N8" s="8">
        <f t="shared" ref="N8:N71" si="13">(W*L.2*COS(RADIANS(A8))+M8*L.3*COS(RADIANS(J8)))/(L.4*COS(RADIANS(K8)))</f>
        <v>-6.5454545454545441</v>
      </c>
      <c r="O8" s="8">
        <f t="shared" ref="O8:O71" si="14">N8*L.4</f>
        <v>-5.5636363636363626</v>
      </c>
      <c r="P8" s="8">
        <f t="shared" ref="P8:P71" si="15">M8*L.3</f>
        <v>-4.4509090909090894</v>
      </c>
      <c r="Q8" s="7">
        <f t="shared" ref="Q8:Q71" si="16">W^2*L.2</f>
        <v>72</v>
      </c>
      <c r="R8" s="8">
        <f t="shared" ref="R8:R71" si="17">(W^2*L.2*(SIN(RADIANS(A8))*TAN(RADIANS(K8))+COS(RADIANS(A8)))+M8^2*L.3*(COS(RADIANS(J8))+SIN(RADIANS(J8))*TAN(RADIANS(K8)))-1*N8^2*L.4*(COS(RADIANS(K8))+SIN(RADIANS(K8))*TAN(RADIANS(K8))))/(L.3*(COS(RADIANS(J8))*TAN(RADIANS(K8))-SIN(RADIANS(J8))))</f>
        <v>-137.75581956252461</v>
      </c>
      <c r="S8" s="8">
        <f t="shared" ref="S8:S71" si="18">(-1*N8^2*L.4*SIN(RADIANS(K8))+M8^2*L.3*SIN(RADIANS(J8))+W^2*L.2*SIN(RADIANS(A8))-1*R8*L.3*COS(RADIANS(J8)))/(-1*L.4*COS(RADIANS(K8)))</f>
        <v>89.010443508905624</v>
      </c>
      <c r="T8" s="8">
        <f t="shared" ref="T8:T71" si="19">-1*W^2*L.2/2*COS(RADIANS(A8))</f>
        <v>-36</v>
      </c>
      <c r="U8" s="8">
        <f t="shared" ref="U8:U71" si="20">-1*W^2*L.2/2*SIN(RADIANS(A8))</f>
        <v>0</v>
      </c>
      <c r="V8" s="7">
        <f t="shared" ref="V8:V71" si="21">-1*W^2*L.2*COS(RADIANS(A8))-1*M8^2*AG.3*COS(RADIANS(32.12+J8))-1*R8*AG.3*SIN(RADIANS(32.12+J8))</f>
        <v>-7.450319777968744</v>
      </c>
      <c r="W8" s="7">
        <f t="shared" ref="W8:W71" si="22">-1*W^2*L.2*SIN(RADIANS(A8))-1*M8^2*AG.3*SIN(RADIANS(32.12+J8))+R8*AG.3*COS(RADIANS(32.12+J8))</f>
        <v>-29.516433716675287</v>
      </c>
      <c r="X8" s="8">
        <f t="shared" ref="X8:X71" si="23">-(W.4^2)*L.4/2*COS(RADIANS(K8))-1*S8*L.4/2*SIN(RADIANS(K8))</f>
        <v>10.91439580952143</v>
      </c>
      <c r="Y8" s="8">
        <f t="shared" ref="Y8:Y71" si="24">-1*N8^2*L.4/2*SIN(RADIANS(K8))+S8*L.4/2*COS(RADIANS(K8))</f>
        <v>-40.992967372624399</v>
      </c>
      <c r="Z8" s="7">
        <f t="shared" ref="Z8:Z71" si="25">L.2/2*COS(RADIANS(A8))</f>
        <v>0.36</v>
      </c>
      <c r="AA8" s="7">
        <f t="shared" ref="AA8:AA71" si="26">L.2/2*SIN(RADIANS(A8))</f>
        <v>0</v>
      </c>
      <c r="AB8" s="7">
        <f t="shared" ref="AB8:AB71" si="27">AG.3*COS(RADIANS(32.12+J8))</f>
        <v>6.2490319186852564E-2</v>
      </c>
      <c r="AC8" s="7">
        <f t="shared" ref="AC8:AC71" si="28">AG.3*SIN(RADIANS(32.12+J8))</f>
        <v>0.4880153276362591</v>
      </c>
      <c r="AD8" s="7">
        <f t="shared" ref="AD8:AD71" si="29">AP*SIN(RADIANS(54+J8))-AC8</f>
        <v>0.45073511526626009</v>
      </c>
      <c r="AE8" s="7">
        <f t="shared" ref="AE8:AE71" si="30">AC8-L.3*SIN(RADIANS(J8))</f>
        <v>-3.7315341545991365E-2</v>
      </c>
      <c r="AF8" s="7">
        <f t="shared" ref="AF8:AF71" si="31">L.3*COS(RADIANS(J8))-AB8</f>
        <v>0.36928240808587487</v>
      </c>
      <c r="AG8" s="7">
        <f t="shared" ref="AG8:AG71" si="32">L.4/2*COS(RADIANS(180-K8))</f>
        <v>0.33411363636363639</v>
      </c>
      <c r="AH8" s="7">
        <f t="shared" ref="AH8:AH71" si="33">L.4/2*SIN(RADIANS(180-K8))</f>
        <v>0.26266533459112518</v>
      </c>
      <c r="AI8" s="7" t="e">
        <f t="shared" ref="AI8:AI71" si="34">((2*AH8*(F*(AD8+AC8)+AB8*(W.3+M.3*W8)-AC8*M.3*V8+I.3*R8)/(AE8-AC8))-AH8*M.4*X8+AG8*(W.4+M.4*Y8)-I.4*S8)/((2*AH8*(AF8-AB8))/(AE8-AC8)-2*AG8)</f>
        <v>#NAME?</v>
      </c>
      <c r="AJ8" s="7" t="e">
        <f t="shared" ref="AJ8:AJ71" si="35">(F*(AD8+AC8)+AB8*(W.3+M.3*W8)-AC8*M.3*V8-AI8*(AF8-AB8)+I.3*R8)/(AE8-AC8)</f>
        <v>#NAME?</v>
      </c>
      <c r="AK8" s="7" t="e">
        <f t="shared" ref="AK8:AK71" si="36">AJ8+M.4*X8</f>
        <v>#NAME?</v>
      </c>
      <c r="AL8" s="7" t="e">
        <f t="shared" ref="AL8:AL71" si="37">AI8+W.4+M.4*Y8</f>
        <v>#NAME?</v>
      </c>
      <c r="AM8" s="7" t="e">
        <f t="shared" ref="AM8:AM71" si="38">AJ8+F-M.3*V8</f>
        <v>#NAME?</v>
      </c>
      <c r="AN8" s="7" t="e">
        <f t="shared" ref="AN8:AN71" si="39">AI8-W.3-M.3*W8</f>
        <v>#NAME?</v>
      </c>
      <c r="AO8" s="7" t="e">
        <f t="shared" ref="AO8:AO71" si="40">M.2*T8-AM8</f>
        <v>#NAME?</v>
      </c>
      <c r="AP8" s="7" t="e">
        <f t="shared" ref="AP8:AP71" si="41">W.2+M.2*U8-AN8</f>
        <v>#NAME?</v>
      </c>
      <c r="AQ8" s="7" t="e">
        <f t="shared" ref="AQ8:AQ368" si="42">AM8*AA8+Z8*AP8-AA8*AO8-Z8*AN8</f>
        <v>#NAME?</v>
      </c>
      <c r="AR8" s="7" t="e">
        <f t="shared" ref="AR8:AR368" si="43">SQRT(AI8^2+AJ8^2)</f>
        <v>#NAME?</v>
      </c>
      <c r="AS8" s="7" t="e">
        <f t="shared" ref="AS8:AS368" si="44">SQRT(AO8^2+AP8^2)</f>
        <v>#NAME?</v>
      </c>
      <c r="AT8" s="7" t="e">
        <f t="shared" ref="AT8:AT368" si="45">SQRT(AM8^2+AN8^2)</f>
        <v>#NAME?</v>
      </c>
      <c r="AU8" s="7" t="e">
        <f t="shared" ref="AU8:AU368" si="46">SQRT(AK8^2+AL8^2)</f>
        <v>#NAME?</v>
      </c>
    </row>
    <row r="9" spans="1:47" x14ac:dyDescent="0.25">
      <c r="A9" s="7">
        <f t="shared" ref="A9:A368" si="47">A8+1</f>
        <v>1</v>
      </c>
      <c r="B9" s="7">
        <f t="shared" si="1"/>
        <v>0.7198903405126017</v>
      </c>
      <c r="C9" s="7">
        <f t="shared" si="2"/>
        <v>1.2565732634844128E-2</v>
      </c>
      <c r="D9" s="7">
        <f t="shared" si="3"/>
        <v>1.1516579179845963</v>
      </c>
      <c r="E9" s="7">
        <f t="shared" si="4"/>
        <v>1.0001304679004848</v>
      </c>
      <c r="F9" s="7">
        <f t="shared" si="5"/>
        <v>-1.5267946861104406E-2</v>
      </c>
      <c r="G9" s="7">
        <f t="shared" si="6"/>
        <v>-0.27581886140731521</v>
      </c>
      <c r="H9" s="7">
        <f t="shared" si="7"/>
        <v>0.5328387876507753</v>
      </c>
      <c r="I9" s="7">
        <f t="shared" si="8"/>
        <v>1.1577441382857743</v>
      </c>
      <c r="J9" s="7">
        <f t="shared" si="9"/>
        <v>49.916550751797175</v>
      </c>
      <c r="K9" s="7">
        <f t="shared" si="10"/>
        <v>141.18048914495756</v>
      </c>
      <c r="L9" s="7">
        <f t="shared" si="11"/>
        <v>7.1999999999999993</v>
      </c>
      <c r="M9" s="8">
        <f t="shared" si="12"/>
        <v>-6.7820519775819124</v>
      </c>
      <c r="N9" s="8">
        <f t="shared" si="13"/>
        <v>-6.3862872864563016</v>
      </c>
      <c r="O9" s="8">
        <f t="shared" si="14"/>
        <v>-5.428344193487856</v>
      </c>
      <c r="P9" s="8">
        <f t="shared" si="15"/>
        <v>-4.6117953447557003</v>
      </c>
      <c r="Q9" s="7">
        <f t="shared" si="16"/>
        <v>72</v>
      </c>
      <c r="R9" s="8">
        <f t="shared" si="17"/>
        <v>-133.35244954540741</v>
      </c>
      <c r="S9" s="8">
        <f t="shared" si="18"/>
        <v>93.384445942339028</v>
      </c>
      <c r="T9" s="8">
        <f t="shared" si="19"/>
        <v>-35.994517025630088</v>
      </c>
      <c r="U9" s="8">
        <f t="shared" si="20"/>
        <v>-0.62828663174220645</v>
      </c>
      <c r="V9" s="7">
        <f t="shared" si="21"/>
        <v>-10.147534123159559</v>
      </c>
      <c r="W9" s="7">
        <f t="shared" si="22"/>
        <v>-32.758103107658407</v>
      </c>
      <c r="X9" s="8">
        <f t="shared" si="23"/>
        <v>9.1084651304720907</v>
      </c>
      <c r="Y9" s="8">
        <f t="shared" si="24"/>
        <v>-41.788024167094925</v>
      </c>
      <c r="Z9" s="7">
        <f t="shared" si="25"/>
        <v>0.35994517025630085</v>
      </c>
      <c r="AA9" s="7">
        <f t="shared" si="26"/>
        <v>6.2828663174220641E-3</v>
      </c>
      <c r="AB9" s="7">
        <f t="shared" si="27"/>
        <v>6.8162344210624518E-2</v>
      </c>
      <c r="AC9" s="7">
        <f t="shared" si="28"/>
        <v>0.4872554718335263</v>
      </c>
      <c r="AD9" s="7">
        <f t="shared" si="29"/>
        <v>0.45427216431796485</v>
      </c>
      <c r="AE9" s="7">
        <f t="shared" si="30"/>
        <v>-3.3017583182404608E-2</v>
      </c>
      <c r="AF9" s="7">
        <f t="shared" si="31"/>
        <v>0.3696914535625479</v>
      </c>
      <c r="AG9" s="7">
        <f t="shared" si="32"/>
        <v>0.3311279308571129</v>
      </c>
      <c r="AH9" s="7">
        <f t="shared" si="33"/>
        <v>0.26641939382538776</v>
      </c>
      <c r="AI9" s="7" t="e">
        <f t="shared" si="34"/>
        <v>#NAME?</v>
      </c>
      <c r="AJ9" s="7" t="e">
        <f t="shared" si="35"/>
        <v>#NAME?</v>
      </c>
      <c r="AK9" s="7" t="e">
        <f t="shared" si="36"/>
        <v>#NAME?</v>
      </c>
      <c r="AL9" s="7" t="e">
        <f t="shared" si="37"/>
        <v>#NAME?</v>
      </c>
      <c r="AM9" s="7" t="e">
        <f t="shared" si="38"/>
        <v>#NAME?</v>
      </c>
      <c r="AN9" s="7" t="e">
        <f t="shared" si="39"/>
        <v>#NAME?</v>
      </c>
      <c r="AO9" s="7" t="e">
        <f t="shared" si="40"/>
        <v>#NAME?</v>
      </c>
      <c r="AP9" s="7" t="e">
        <f t="shared" si="41"/>
        <v>#NAME?</v>
      </c>
      <c r="AQ9" s="7" t="e">
        <f t="shared" si="42"/>
        <v>#NAME?</v>
      </c>
      <c r="AR9" s="7" t="e">
        <f t="shared" si="43"/>
        <v>#NAME?</v>
      </c>
      <c r="AS9" s="7" t="e">
        <f t="shared" si="44"/>
        <v>#NAME?</v>
      </c>
      <c r="AT9" s="7" t="e">
        <f t="shared" si="45"/>
        <v>#NAME?</v>
      </c>
      <c r="AU9" s="7" t="e">
        <f t="shared" si="46"/>
        <v>#NAME?</v>
      </c>
    </row>
    <row r="10" spans="1:47" x14ac:dyDescent="0.25">
      <c r="A10" s="7">
        <f t="shared" si="47"/>
        <v>2</v>
      </c>
      <c r="B10" s="7">
        <f t="shared" si="1"/>
        <v>0.71956139545374898</v>
      </c>
      <c r="C10" s="7">
        <f t="shared" si="2"/>
        <v>2.5127637625800697E-2</v>
      </c>
      <c r="D10" s="7">
        <f t="shared" si="3"/>
        <v>1.1513136623577538</v>
      </c>
      <c r="E10" s="7">
        <f t="shared" si="4"/>
        <v>1.0005214007909782</v>
      </c>
      <c r="F10" s="7">
        <f t="shared" si="5"/>
        <v>-3.0537838109608001E-2</v>
      </c>
      <c r="G10" s="7">
        <f t="shared" si="6"/>
        <v>-0.27535858185059975</v>
      </c>
      <c r="H10" s="7">
        <f t="shared" si="7"/>
        <v>0.54009234580278909</v>
      </c>
      <c r="I10" s="7">
        <f t="shared" si="8"/>
        <v>1.1636462401987475</v>
      </c>
      <c r="J10" s="7">
        <f t="shared" si="9"/>
        <v>49.226837924541442</v>
      </c>
      <c r="K10" s="7">
        <f t="shared" si="10"/>
        <v>140.55013718961123</v>
      </c>
      <c r="L10" s="7">
        <f t="shared" si="11"/>
        <v>7.1999999999999993</v>
      </c>
      <c r="M10" s="8">
        <f t="shared" si="12"/>
        <v>-7.0109047752984557</v>
      </c>
      <c r="N10" s="8">
        <f t="shared" si="13"/>
        <v>-6.2194774310628036</v>
      </c>
      <c r="O10" s="8">
        <f t="shared" si="14"/>
        <v>-5.286555816403383</v>
      </c>
      <c r="P10" s="8">
        <f t="shared" si="15"/>
        <v>-4.7674152472029503</v>
      </c>
      <c r="Q10" s="7">
        <f t="shared" si="16"/>
        <v>72</v>
      </c>
      <c r="R10" s="8">
        <f t="shared" si="17"/>
        <v>-128.88443363099557</v>
      </c>
      <c r="S10" s="8">
        <f t="shared" si="18"/>
        <v>97.765174089814693</v>
      </c>
      <c r="T10" s="8">
        <f t="shared" si="19"/>
        <v>-35.978069772687448</v>
      </c>
      <c r="U10" s="8">
        <f t="shared" si="20"/>
        <v>-1.2563818812900349</v>
      </c>
      <c r="V10" s="7">
        <f t="shared" si="21"/>
        <v>-12.905217299010921</v>
      </c>
      <c r="W10" s="7">
        <f t="shared" si="22"/>
        <v>-35.961039785202296</v>
      </c>
      <c r="X10" s="8">
        <f t="shared" si="23"/>
        <v>7.2838774199003495</v>
      </c>
      <c r="Y10" s="8">
        <f t="shared" si="24"/>
        <v>-42.530168720453901</v>
      </c>
      <c r="Z10" s="7">
        <f t="shared" si="25"/>
        <v>0.35978069772687449</v>
      </c>
      <c r="AA10" s="7">
        <f t="shared" si="26"/>
        <v>1.2563818812900349E-2</v>
      </c>
      <c r="AB10" s="7">
        <f t="shared" si="27"/>
        <v>7.4022728286461822E-2</v>
      </c>
      <c r="AC10" s="7">
        <f t="shared" si="28"/>
        <v>0.48639966662923267</v>
      </c>
      <c r="AD10" s="7">
        <f t="shared" si="29"/>
        <v>0.45786801255132131</v>
      </c>
      <c r="AE10" s="7">
        <f t="shared" si="30"/>
        <v>-2.8565041547755576E-2</v>
      </c>
      <c r="AF10" s="7">
        <f t="shared" si="31"/>
        <v>0.37006211645853659</v>
      </c>
      <c r="AG10" s="7">
        <f t="shared" si="32"/>
        <v>0.32817687990062627</v>
      </c>
      <c r="AH10" s="7">
        <f t="shared" si="33"/>
        <v>0.2700461729013946</v>
      </c>
      <c r="AI10" s="7" t="e">
        <f t="shared" si="34"/>
        <v>#NAME?</v>
      </c>
      <c r="AJ10" s="7" t="e">
        <f t="shared" si="35"/>
        <v>#NAME?</v>
      </c>
      <c r="AK10" s="7" t="e">
        <f t="shared" si="36"/>
        <v>#NAME?</v>
      </c>
      <c r="AL10" s="7" t="e">
        <f t="shared" si="37"/>
        <v>#NAME?</v>
      </c>
      <c r="AM10" s="7" t="e">
        <f t="shared" si="38"/>
        <v>#NAME?</v>
      </c>
      <c r="AN10" s="7" t="e">
        <f t="shared" si="39"/>
        <v>#NAME?</v>
      </c>
      <c r="AO10" s="7" t="e">
        <f t="shared" si="40"/>
        <v>#NAME?</v>
      </c>
      <c r="AP10" s="7" t="e">
        <f t="shared" si="41"/>
        <v>#NAME?</v>
      </c>
      <c r="AQ10" s="7" t="e">
        <f t="shared" si="42"/>
        <v>#NAME?</v>
      </c>
      <c r="AR10" s="7" t="e">
        <f t="shared" si="43"/>
        <v>#NAME?</v>
      </c>
      <c r="AS10" s="7" t="e">
        <f t="shared" si="44"/>
        <v>#NAME?</v>
      </c>
      <c r="AT10" s="7" t="e">
        <f t="shared" si="45"/>
        <v>#NAME?</v>
      </c>
      <c r="AU10" s="7" t="e">
        <f t="shared" si="46"/>
        <v>#NAME?</v>
      </c>
    </row>
    <row r="11" spans="1:47" x14ac:dyDescent="0.25">
      <c r="A11" s="7">
        <f t="shared" si="47"/>
        <v>3</v>
      </c>
      <c r="B11" s="7">
        <f t="shared" si="1"/>
        <v>0.7190132650232931</v>
      </c>
      <c r="C11" s="7">
        <f t="shared" si="2"/>
        <v>3.768188849491956E-2</v>
      </c>
      <c r="D11" s="7">
        <f t="shared" si="3"/>
        <v>1.1507404764752271</v>
      </c>
      <c r="E11" s="7">
        <f t="shared" si="4"/>
        <v>1.0011713890156171</v>
      </c>
      <c r="F11" s="7">
        <f t="shared" si="5"/>
        <v>-4.5811565096026408E-2</v>
      </c>
      <c r="G11" s="7">
        <f t="shared" si="6"/>
        <v>-0.27459169017139384</v>
      </c>
      <c r="H11" s="7">
        <f t="shared" si="7"/>
        <v>0.54708682344563797</v>
      </c>
      <c r="I11" s="7">
        <f t="shared" si="8"/>
        <v>1.1694648298422587</v>
      </c>
      <c r="J11" s="7">
        <f t="shared" si="9"/>
        <v>48.514631164068163</v>
      </c>
      <c r="K11" s="7">
        <f t="shared" si="10"/>
        <v>139.9368483120071</v>
      </c>
      <c r="L11" s="7">
        <f t="shared" si="11"/>
        <v>7.1999999999999993</v>
      </c>
      <c r="M11" s="8">
        <f t="shared" si="12"/>
        <v>-7.2319177713291234</v>
      </c>
      <c r="N11" s="8">
        <f t="shared" si="13"/>
        <v>-6.0450290067208678</v>
      </c>
      <c r="O11" s="8">
        <f t="shared" si="14"/>
        <v>-5.1382746557127374</v>
      </c>
      <c r="P11" s="8">
        <f t="shared" si="15"/>
        <v>-4.9177040845038045</v>
      </c>
      <c r="Q11" s="7">
        <f t="shared" si="16"/>
        <v>72</v>
      </c>
      <c r="R11" s="8">
        <f t="shared" si="17"/>
        <v>-124.37218788007793</v>
      </c>
      <c r="S11" s="8">
        <f t="shared" si="18"/>
        <v>102.13465420752539</v>
      </c>
      <c r="T11" s="8">
        <f t="shared" si="19"/>
        <v>-35.950663251164656</v>
      </c>
      <c r="U11" s="8">
        <f t="shared" si="20"/>
        <v>-1.8840944247459781</v>
      </c>
      <c r="V11" s="7">
        <f t="shared" si="21"/>
        <v>-15.713189126538978</v>
      </c>
      <c r="W11" s="7">
        <f t="shared" si="22"/>
        <v>-39.114719895779061</v>
      </c>
      <c r="X11" s="8">
        <f t="shared" si="23"/>
        <v>5.4481086394889786</v>
      </c>
      <c r="Y11" s="8">
        <f t="shared" si="24"/>
        <v>-43.217018446220436</v>
      </c>
      <c r="Z11" s="7">
        <f t="shared" si="25"/>
        <v>0.35950663251164655</v>
      </c>
      <c r="AA11" s="7">
        <f t="shared" si="26"/>
        <v>1.884094424745978E-2</v>
      </c>
      <c r="AB11" s="7">
        <f t="shared" si="27"/>
        <v>8.0062973417006841E-2</v>
      </c>
      <c r="AC11" s="7">
        <f t="shared" si="28"/>
        <v>0.48544198447149961</v>
      </c>
      <c r="AD11" s="7">
        <f t="shared" si="29"/>
        <v>0.46151149922211637</v>
      </c>
      <c r="AE11" s="7">
        <f t="shared" si="30"/>
        <v>-2.3962950479218537E-2</v>
      </c>
      <c r="AF11" s="7">
        <f t="shared" si="31"/>
        <v>0.37038859140195868</v>
      </c>
      <c r="AG11" s="7">
        <f t="shared" si="32"/>
        <v>0.32526758507887066</v>
      </c>
      <c r="AH11" s="7">
        <f t="shared" si="33"/>
        <v>0.27354341172281887</v>
      </c>
      <c r="AI11" s="7" t="e">
        <f t="shared" si="34"/>
        <v>#NAME?</v>
      </c>
      <c r="AJ11" s="7" t="e">
        <f t="shared" si="35"/>
        <v>#NAME?</v>
      </c>
      <c r="AK11" s="7" t="e">
        <f t="shared" si="36"/>
        <v>#NAME?</v>
      </c>
      <c r="AL11" s="7" t="e">
        <f t="shared" si="37"/>
        <v>#NAME?</v>
      </c>
      <c r="AM11" s="7" t="e">
        <f t="shared" si="38"/>
        <v>#NAME?</v>
      </c>
      <c r="AN11" s="7" t="e">
        <f t="shared" si="39"/>
        <v>#NAME?</v>
      </c>
      <c r="AO11" s="7" t="e">
        <f t="shared" si="40"/>
        <v>#NAME?</v>
      </c>
      <c r="AP11" s="7" t="e">
        <f t="shared" si="41"/>
        <v>#NAME?</v>
      </c>
      <c r="AQ11" s="7" t="e">
        <f t="shared" si="42"/>
        <v>#NAME?</v>
      </c>
      <c r="AR11" s="7" t="e">
        <f t="shared" si="43"/>
        <v>#NAME?</v>
      </c>
      <c r="AS11" s="7" t="e">
        <f t="shared" si="44"/>
        <v>#NAME?</v>
      </c>
      <c r="AT11" s="7" t="e">
        <f t="shared" si="45"/>
        <v>#NAME?</v>
      </c>
      <c r="AU11" s="7" t="e">
        <f t="shared" si="46"/>
        <v>#NAME?</v>
      </c>
    </row>
    <row r="12" spans="1:47" x14ac:dyDescent="0.25">
      <c r="A12" s="7">
        <f t="shared" si="47"/>
        <v>4</v>
      </c>
      <c r="B12" s="7">
        <f t="shared" si="1"/>
        <v>0.71824611618707335</v>
      </c>
      <c r="C12" s="7">
        <f t="shared" si="2"/>
        <v>5.0224661095770215E-2</v>
      </c>
      <c r="D12" s="7">
        <f t="shared" si="3"/>
        <v>1.1499392183809383</v>
      </c>
      <c r="E12" s="7">
        <f t="shared" si="4"/>
        <v>1.0020780923785633</v>
      </c>
      <c r="F12" s="7">
        <f t="shared" si="5"/>
        <v>-6.1090913614784241E-2</v>
      </c>
      <c r="G12" s="7">
        <f t="shared" si="6"/>
        <v>-0.27351854893605188</v>
      </c>
      <c r="H12" s="7">
        <f t="shared" si="7"/>
        <v>0.55381803680124098</v>
      </c>
      <c r="I12" s="7">
        <f t="shared" si="8"/>
        <v>1.1751856219704626</v>
      </c>
      <c r="J12" s="7">
        <f t="shared" si="9"/>
        <v>47.780717694741021</v>
      </c>
      <c r="K12" s="7">
        <f t="shared" si="10"/>
        <v>139.34138487829307</v>
      </c>
      <c r="L12" s="7">
        <f t="shared" si="11"/>
        <v>7.1999999999999993</v>
      </c>
      <c r="M12" s="8">
        <f t="shared" si="12"/>
        <v>-7.445032301440083</v>
      </c>
      <c r="N12" s="8">
        <f t="shared" si="13"/>
        <v>-5.8629768664000759</v>
      </c>
      <c r="O12" s="8">
        <f t="shared" si="14"/>
        <v>-4.9835303364400643</v>
      </c>
      <c r="P12" s="8">
        <f t="shared" si="15"/>
        <v>-5.0626219649792565</v>
      </c>
      <c r="Q12" s="7">
        <f t="shared" si="16"/>
        <v>72</v>
      </c>
      <c r="R12" s="8">
        <f t="shared" si="17"/>
        <v>-119.8370903949488</v>
      </c>
      <c r="S12" s="8">
        <f t="shared" si="18"/>
        <v>106.47557016068177</v>
      </c>
      <c r="T12" s="8">
        <f t="shared" si="19"/>
        <v>-35.912305809353668</v>
      </c>
      <c r="U12" s="8">
        <f t="shared" si="20"/>
        <v>-2.5112330547885109</v>
      </c>
      <c r="V12" s="7">
        <f t="shared" si="21"/>
        <v>-18.560382776570876</v>
      </c>
      <c r="W12" s="7">
        <f t="shared" si="22"/>
        <v>-42.209608386316766</v>
      </c>
      <c r="X12" s="8">
        <f t="shared" si="23"/>
        <v>3.6087257749665334</v>
      </c>
      <c r="Y12" s="8">
        <f t="shared" si="24"/>
        <v>-43.847097700324369</v>
      </c>
      <c r="Z12" s="7">
        <f t="shared" si="25"/>
        <v>0.35912305809353667</v>
      </c>
      <c r="AA12" s="7">
        <f t="shared" si="26"/>
        <v>2.5112330547885107E-2</v>
      </c>
      <c r="AB12" s="7">
        <f t="shared" si="27"/>
        <v>8.6274361876168854E-2</v>
      </c>
      <c r="AC12" s="7">
        <f t="shared" si="28"/>
        <v>0.48437664526983532</v>
      </c>
      <c r="AD12" s="7">
        <f t="shared" si="29"/>
        <v>0.46519142446950718</v>
      </c>
      <c r="AE12" s="7">
        <f t="shared" si="30"/>
        <v>-1.9216730435635709E-2</v>
      </c>
      <c r="AF12" s="7">
        <f t="shared" si="31"/>
        <v>0.37066514390722072</v>
      </c>
      <c r="AG12" s="7">
        <f t="shared" si="32"/>
        <v>0.32240718901476878</v>
      </c>
      <c r="AH12" s="7">
        <f t="shared" si="33"/>
        <v>0.27690901840062043</v>
      </c>
      <c r="AI12" s="7" t="e">
        <f t="shared" si="34"/>
        <v>#NAME?</v>
      </c>
      <c r="AJ12" s="7" t="e">
        <f t="shared" si="35"/>
        <v>#NAME?</v>
      </c>
      <c r="AK12" s="7" t="e">
        <f t="shared" si="36"/>
        <v>#NAME?</v>
      </c>
      <c r="AL12" s="7" t="e">
        <f t="shared" si="37"/>
        <v>#NAME?</v>
      </c>
      <c r="AM12" s="7" t="e">
        <f t="shared" si="38"/>
        <v>#NAME?</v>
      </c>
      <c r="AN12" s="7" t="e">
        <f t="shared" si="39"/>
        <v>#NAME?</v>
      </c>
      <c r="AO12" s="7" t="e">
        <f t="shared" si="40"/>
        <v>#NAME?</v>
      </c>
      <c r="AP12" s="7" t="e">
        <f t="shared" si="41"/>
        <v>#NAME?</v>
      </c>
      <c r="AQ12" s="7" t="e">
        <f t="shared" si="42"/>
        <v>#NAME?</v>
      </c>
      <c r="AR12" s="7" t="e">
        <f t="shared" si="43"/>
        <v>#NAME?</v>
      </c>
      <c r="AS12" s="7" t="e">
        <f t="shared" si="44"/>
        <v>#NAME?</v>
      </c>
      <c r="AT12" s="7" t="e">
        <f t="shared" si="45"/>
        <v>#NAME?</v>
      </c>
      <c r="AU12" s="7" t="e">
        <f t="shared" si="46"/>
        <v>#NAME?</v>
      </c>
    </row>
    <row r="13" spans="1:47" x14ac:dyDescent="0.25">
      <c r="A13" s="7">
        <f t="shared" si="47"/>
        <v>5</v>
      </c>
      <c r="B13" s="7">
        <f t="shared" si="1"/>
        <v>0.71726018262605673</v>
      </c>
      <c r="C13" s="7">
        <f t="shared" si="2"/>
        <v>6.2752134778313873E-2</v>
      </c>
      <c r="D13" s="7">
        <f t="shared" si="3"/>
        <v>1.1489110849530271</v>
      </c>
      <c r="E13" s="7">
        <f t="shared" si="4"/>
        <v>1.0032382538987741</v>
      </c>
      <c r="F13" s="7">
        <f t="shared" si="5"/>
        <v>-7.6377512413664209E-2</v>
      </c>
      <c r="G13" s="7">
        <f t="shared" si="6"/>
        <v>-0.27213966810107659</v>
      </c>
      <c r="H13" s="7">
        <f t="shared" si="7"/>
        <v>0.56028214748490734</v>
      </c>
      <c r="I13" s="7">
        <f t="shared" si="8"/>
        <v>1.1807943091541657</v>
      </c>
      <c r="J13" s="7">
        <f t="shared" si="9"/>
        <v>47.025888718395549</v>
      </c>
      <c r="K13" s="7">
        <f t="shared" si="10"/>
        <v>138.7645042817054</v>
      </c>
      <c r="L13" s="7">
        <f t="shared" si="11"/>
        <v>7.1999999999999993</v>
      </c>
      <c r="M13" s="8">
        <f t="shared" si="12"/>
        <v>-7.6502276986108999</v>
      </c>
      <c r="N13" s="8">
        <f t="shared" si="13"/>
        <v>-5.6733853658985316</v>
      </c>
      <c r="O13" s="8">
        <f t="shared" si="14"/>
        <v>-4.8223775610137514</v>
      </c>
      <c r="P13" s="8">
        <f t="shared" si="15"/>
        <v>-5.2021548350554125</v>
      </c>
      <c r="Q13" s="7">
        <f t="shared" si="16"/>
        <v>72</v>
      </c>
      <c r="R13" s="8">
        <f t="shared" si="17"/>
        <v>-115.30126936778345</v>
      </c>
      <c r="S13" s="8">
        <f t="shared" si="18"/>
        <v>110.7714633144596</v>
      </c>
      <c r="T13" s="8">
        <f t="shared" si="19"/>
        <v>-35.863009131302839</v>
      </c>
      <c r="U13" s="8">
        <f t="shared" si="20"/>
        <v>-3.1376067389156939</v>
      </c>
      <c r="V13" s="7">
        <f t="shared" si="21"/>
        <v>-21.434985167131984</v>
      </c>
      <c r="W13" s="7">
        <f t="shared" si="22"/>
        <v>-45.237285251010448</v>
      </c>
      <c r="X13" s="8">
        <f t="shared" si="23"/>
        <v>1.7732890859229116</v>
      </c>
      <c r="Y13" s="8">
        <f t="shared" si="24"/>
        <v>-44.419860072842724</v>
      </c>
      <c r="Z13" s="7">
        <f t="shared" si="25"/>
        <v>0.35863009131302837</v>
      </c>
      <c r="AA13" s="7">
        <f t="shared" si="26"/>
        <v>3.1376067389156936E-2</v>
      </c>
      <c r="AB13" s="7">
        <f t="shared" si="27"/>
        <v>9.2647989935794692E-2</v>
      </c>
      <c r="AC13" s="7">
        <f t="shared" si="28"/>
        <v>0.48319804424361745</v>
      </c>
      <c r="AD13" s="7">
        <f t="shared" si="29"/>
        <v>0.46889659719687582</v>
      </c>
      <c r="AE13" s="7">
        <f t="shared" si="30"/>
        <v>-1.4331968462976075E-2</v>
      </c>
      <c r="AF13" s="7">
        <f t="shared" si="31"/>
        <v>0.37088613659231429</v>
      </c>
      <c r="AG13" s="7">
        <f t="shared" si="32"/>
        <v>0.31960284542291717</v>
      </c>
      <c r="AH13" s="7">
        <f t="shared" si="33"/>
        <v>0.28014107374245378</v>
      </c>
      <c r="AI13" s="7" t="e">
        <f t="shared" si="34"/>
        <v>#NAME?</v>
      </c>
      <c r="AJ13" s="7" t="e">
        <f t="shared" si="35"/>
        <v>#NAME?</v>
      </c>
      <c r="AK13" s="7" t="e">
        <f t="shared" si="36"/>
        <v>#NAME?</v>
      </c>
      <c r="AL13" s="7" t="e">
        <f t="shared" si="37"/>
        <v>#NAME?</v>
      </c>
      <c r="AM13" s="7" t="e">
        <f t="shared" si="38"/>
        <v>#NAME?</v>
      </c>
      <c r="AN13" s="7" t="e">
        <f t="shared" si="39"/>
        <v>#NAME?</v>
      </c>
      <c r="AO13" s="7" t="e">
        <f t="shared" si="40"/>
        <v>#NAME?</v>
      </c>
      <c r="AP13" s="7" t="e">
        <f t="shared" si="41"/>
        <v>#NAME?</v>
      </c>
      <c r="AQ13" s="7" t="e">
        <f t="shared" si="42"/>
        <v>#NAME?</v>
      </c>
      <c r="AR13" s="7" t="e">
        <f t="shared" si="43"/>
        <v>#NAME?</v>
      </c>
      <c r="AS13" s="7" t="e">
        <f t="shared" si="44"/>
        <v>#NAME?</v>
      </c>
      <c r="AT13" s="7" t="e">
        <f t="shared" si="45"/>
        <v>#NAME?</v>
      </c>
      <c r="AU13" s="7" t="e">
        <f t="shared" si="46"/>
        <v>#NAME?</v>
      </c>
    </row>
    <row r="14" spans="1:47" x14ac:dyDescent="0.25">
      <c r="A14" s="7">
        <f t="shared" si="47"/>
        <v>6</v>
      </c>
      <c r="B14" s="7">
        <f t="shared" si="1"/>
        <v>0.71605576466515675</v>
      </c>
      <c r="C14" s="7">
        <f t="shared" si="2"/>
        <v>7.52604935527105E-2</v>
      </c>
      <c r="D14" s="7">
        <f t="shared" si="3"/>
        <v>1.1476576075563405</v>
      </c>
      <c r="E14" s="7">
        <f t="shared" si="4"/>
        <v>1.0046477188857421</v>
      </c>
      <c r="F14" s="7">
        <f t="shared" si="5"/>
        <v>-9.1672783229620247E-2</v>
      </c>
      <c r="G14" s="7">
        <f t="shared" si="6"/>
        <v>-0.27045570732313601</v>
      </c>
      <c r="H14" s="7">
        <f t="shared" si="7"/>
        <v>0.56647566582963382</v>
      </c>
      <c r="I14" s="7">
        <f t="shared" si="8"/>
        <v>1.1862766218428793</v>
      </c>
      <c r="J14" s="7">
        <f t="shared" si="9"/>
        <v>46.250935555298177</v>
      </c>
      <c r="K14" s="7">
        <f t="shared" si="10"/>
        <v>138.20695607282849</v>
      </c>
      <c r="L14" s="7">
        <f t="shared" si="11"/>
        <v>7.1999999999999993</v>
      </c>
      <c r="M14" s="8">
        <f t="shared" si="12"/>
        <v>-7.8475224183301044</v>
      </c>
      <c r="N14" s="8">
        <f t="shared" si="13"/>
        <v>-5.4763466963696938</v>
      </c>
      <c r="O14" s="8">
        <f t="shared" si="14"/>
        <v>-4.6548946919142393</v>
      </c>
      <c r="P14" s="8">
        <f t="shared" si="15"/>
        <v>-5.3363152444644717</v>
      </c>
      <c r="Q14" s="7">
        <f t="shared" si="16"/>
        <v>72</v>
      </c>
      <c r="R14" s="8">
        <f t="shared" si="17"/>
        <v>-110.78739312609881</v>
      </c>
      <c r="S14" s="8">
        <f t="shared" si="18"/>
        <v>115.00692715561441</v>
      </c>
      <c r="T14" s="8">
        <f t="shared" si="19"/>
        <v>-35.802788233257836</v>
      </c>
      <c r="U14" s="8">
        <f t="shared" si="20"/>
        <v>-3.7630246776355252</v>
      </c>
      <c r="V14" s="7">
        <f t="shared" si="21"/>
        <v>-24.324587962388073</v>
      </c>
      <c r="W14" s="7">
        <f t="shared" si="22"/>
        <v>-48.190555899878923</v>
      </c>
      <c r="X14" s="8">
        <f t="shared" si="23"/>
        <v>-5.0746976856473225E-2</v>
      </c>
      <c r="Y14" s="8">
        <f t="shared" si="24"/>
        <v>-44.935697490414498</v>
      </c>
      <c r="Z14" s="7">
        <f t="shared" si="25"/>
        <v>0.35802788233257837</v>
      </c>
      <c r="AA14" s="7">
        <f t="shared" si="26"/>
        <v>3.763024677635525E-2</v>
      </c>
      <c r="AB14" s="7">
        <f t="shared" si="27"/>
        <v>9.9174803883183227E-2</v>
      </c>
      <c r="AC14" s="7">
        <f t="shared" si="28"/>
        <v>0.48190077637905104</v>
      </c>
      <c r="AD14" s="7">
        <f t="shared" si="29"/>
        <v>0.4726158818224554</v>
      </c>
      <c r="AE14" s="7">
        <f t="shared" si="30"/>
        <v>-9.3143958978726404E-3</v>
      </c>
      <c r="AF14" s="7">
        <f t="shared" si="31"/>
        <v>0.37104605329453944</v>
      </c>
      <c r="AG14" s="7">
        <f t="shared" si="32"/>
        <v>0.31686168907856033</v>
      </c>
      <c r="AH14" s="7">
        <f t="shared" si="33"/>
        <v>0.28323783291481691</v>
      </c>
      <c r="AI14" s="7" t="e">
        <f t="shared" si="34"/>
        <v>#NAME?</v>
      </c>
      <c r="AJ14" s="7" t="e">
        <f t="shared" si="35"/>
        <v>#NAME?</v>
      </c>
      <c r="AK14" s="7" t="e">
        <f t="shared" si="36"/>
        <v>#NAME?</v>
      </c>
      <c r="AL14" s="7" t="e">
        <f t="shared" si="37"/>
        <v>#NAME?</v>
      </c>
      <c r="AM14" s="7" t="e">
        <f t="shared" si="38"/>
        <v>#NAME?</v>
      </c>
      <c r="AN14" s="7" t="e">
        <f t="shared" si="39"/>
        <v>#NAME?</v>
      </c>
      <c r="AO14" s="7" t="e">
        <f t="shared" si="40"/>
        <v>#NAME?</v>
      </c>
      <c r="AP14" s="7" t="e">
        <f t="shared" si="41"/>
        <v>#NAME?</v>
      </c>
      <c r="AQ14" s="7" t="e">
        <f t="shared" si="42"/>
        <v>#NAME?</v>
      </c>
      <c r="AR14" s="7" t="e">
        <f t="shared" si="43"/>
        <v>#NAME?</v>
      </c>
      <c r="AS14" s="7" t="e">
        <f t="shared" si="44"/>
        <v>#NAME?</v>
      </c>
      <c r="AT14" s="7" t="e">
        <f t="shared" si="45"/>
        <v>#NAME?</v>
      </c>
      <c r="AU14" s="7" t="e">
        <f t="shared" si="46"/>
        <v>#NAME?</v>
      </c>
    </row>
    <row r="15" spans="1:47" x14ac:dyDescent="0.25">
      <c r="A15" s="7">
        <f t="shared" si="47"/>
        <v>7</v>
      </c>
      <c r="B15" s="7">
        <f t="shared" si="1"/>
        <v>0.71463322918175176</v>
      </c>
      <c r="C15" s="7">
        <f t="shared" si="2"/>
        <v>8.7745927251706185E-2</v>
      </c>
      <c r="D15" s="7">
        <f t="shared" si="3"/>
        <v>1.1461806465035489</v>
      </c>
      <c r="E15" s="7">
        <f t="shared" si="4"/>
        <v>1.006301459158282</v>
      </c>
      <c r="F15" s="7">
        <f t="shared" si="5"/>
        <v>-0.10697789282904542</v>
      </c>
      <c r="G15" s="7">
        <f t="shared" si="6"/>
        <v>-0.26846747885362449</v>
      </c>
      <c r="H15" s="7">
        <f t="shared" si="7"/>
        <v>0.57239544850035395</v>
      </c>
      <c r="I15" s="7">
        <f t="shared" si="8"/>
        <v>1.1916183878119297</v>
      </c>
      <c r="J15" s="7">
        <f t="shared" si="9"/>
        <v>45.456645690735051</v>
      </c>
      <c r="K15" s="7">
        <f t="shared" si="10"/>
        <v>137.6694792733592</v>
      </c>
      <c r="L15" s="7">
        <f t="shared" si="11"/>
        <v>7.1999999999999993</v>
      </c>
      <c r="M15" s="8">
        <f t="shared" si="12"/>
        <v>-8.0369748026778645</v>
      </c>
      <c r="N15" s="8">
        <f t="shared" si="13"/>
        <v>-5.271978884168826</v>
      </c>
      <c r="O15" s="8">
        <f t="shared" si="14"/>
        <v>-4.4811820515435024</v>
      </c>
      <c r="P15" s="8">
        <f t="shared" si="15"/>
        <v>-5.4651428658209484</v>
      </c>
      <c r="Q15" s="7">
        <f t="shared" si="16"/>
        <v>72</v>
      </c>
      <c r="R15" s="8">
        <f t="shared" si="17"/>
        <v>-106.31846696671595</v>
      </c>
      <c r="S15" s="8">
        <f t="shared" si="18"/>
        <v>119.16779338573809</v>
      </c>
      <c r="T15" s="8">
        <f t="shared" si="19"/>
        <v>-35.73166145908759</v>
      </c>
      <c r="U15" s="8">
        <f t="shared" si="20"/>
        <v>-4.3872963625853094</v>
      </c>
      <c r="V15" s="7">
        <f t="shared" si="21"/>
        <v>-27.216345834592744</v>
      </c>
      <c r="W15" s="7">
        <f t="shared" si="22"/>
        <v>-51.06354386612383</v>
      </c>
      <c r="X15" s="8">
        <f t="shared" si="23"/>
        <v>-1.8561322947092407</v>
      </c>
      <c r="Y15" s="8">
        <f t="shared" si="24"/>
        <v>-45.395936312500908</v>
      </c>
      <c r="Z15" s="7">
        <f t="shared" si="25"/>
        <v>0.35731661459087588</v>
      </c>
      <c r="AA15" s="7">
        <f t="shared" si="26"/>
        <v>4.3872963625853093E-2</v>
      </c>
      <c r="AB15" s="7">
        <f t="shared" si="27"/>
        <v>0.10584563787029985</v>
      </c>
      <c r="AC15" s="7">
        <f t="shared" si="28"/>
        <v>0.48047965715920726</v>
      </c>
      <c r="AD15" s="7">
        <f t="shared" si="29"/>
        <v>0.47633824328417063</v>
      </c>
      <c r="AE15" s="7">
        <f t="shared" si="30"/>
        <v>-4.1698640894408112E-3</v>
      </c>
      <c r="AF15" s="7">
        <f t="shared" si="31"/>
        <v>0.37113952075987833</v>
      </c>
      <c r="AG15" s="7">
        <f t="shared" si="32"/>
        <v>0.31419080609403521</v>
      </c>
      <c r="AH15" s="7">
        <f t="shared" si="33"/>
        <v>0.28619772425017698</v>
      </c>
      <c r="AI15" s="7" t="e">
        <f t="shared" si="34"/>
        <v>#NAME?</v>
      </c>
      <c r="AJ15" s="7" t="e">
        <f t="shared" si="35"/>
        <v>#NAME?</v>
      </c>
      <c r="AK15" s="7" t="e">
        <f t="shared" si="36"/>
        <v>#NAME?</v>
      </c>
      <c r="AL15" s="7" t="e">
        <f t="shared" si="37"/>
        <v>#NAME?</v>
      </c>
      <c r="AM15" s="7" t="e">
        <f t="shared" si="38"/>
        <v>#NAME?</v>
      </c>
      <c r="AN15" s="7" t="e">
        <f t="shared" si="39"/>
        <v>#NAME?</v>
      </c>
      <c r="AO15" s="7" t="e">
        <f t="shared" si="40"/>
        <v>#NAME?</v>
      </c>
      <c r="AP15" s="7" t="e">
        <f t="shared" si="41"/>
        <v>#NAME?</v>
      </c>
      <c r="AQ15" s="7" t="e">
        <f t="shared" si="42"/>
        <v>#NAME?</v>
      </c>
      <c r="AR15" s="7" t="e">
        <f t="shared" si="43"/>
        <v>#NAME?</v>
      </c>
      <c r="AS15" s="7" t="e">
        <f t="shared" si="44"/>
        <v>#NAME?</v>
      </c>
      <c r="AT15" s="7" t="e">
        <f t="shared" si="45"/>
        <v>#NAME?</v>
      </c>
      <c r="AU15" s="7" t="e">
        <f t="shared" si="46"/>
        <v>#NAME?</v>
      </c>
    </row>
    <row r="16" spans="1:47" x14ac:dyDescent="0.25">
      <c r="A16" s="7">
        <f t="shared" si="47"/>
        <v>8</v>
      </c>
      <c r="B16" s="7">
        <f t="shared" si="1"/>
        <v>0.71299300949393063</v>
      </c>
      <c r="C16" s="7">
        <f t="shared" si="2"/>
        <v>0.10020463269124712</v>
      </c>
      <c r="D16" s="7">
        <f t="shared" si="3"/>
        <v>1.1444823843621916</v>
      </c>
      <c r="E16" s="7">
        <f t="shared" si="4"/>
        <v>1.0081936021818669</v>
      </c>
      <c r="F16" s="7">
        <f t="shared" si="5"/>
        <v>-0.12229370750497086</v>
      </c>
      <c r="G16" s="7">
        <f t="shared" si="6"/>
        <v>-0.26617595096301006</v>
      </c>
      <c r="H16" s="7">
        <f t="shared" si="7"/>
        <v>0.57803869042158107</v>
      </c>
      <c r="I16" s="7">
        <f t="shared" si="8"/>
        <v>1.1968055902242836</v>
      </c>
      <c r="J16" s="7">
        <f t="shared" si="9"/>
        <v>44.643798762620932</v>
      </c>
      <c r="K16" s="7">
        <f t="shared" si="10"/>
        <v>137.15279990581595</v>
      </c>
      <c r="L16" s="7">
        <f t="shared" si="11"/>
        <v>7.1999999999999993</v>
      </c>
      <c r="M16" s="8">
        <f t="shared" si="12"/>
        <v>-8.2186834992045519</v>
      </c>
      <c r="N16" s="8">
        <f t="shared" si="13"/>
        <v>-5.0604234754258393</v>
      </c>
      <c r="O16" s="8">
        <f t="shared" si="14"/>
        <v>-4.3013599541119634</v>
      </c>
      <c r="P16" s="8">
        <f t="shared" si="15"/>
        <v>-5.5887047794590954</v>
      </c>
      <c r="Q16" s="7">
        <f t="shared" si="16"/>
        <v>72</v>
      </c>
      <c r="R16" s="8">
        <f t="shared" si="17"/>
        <v>-101.91764152916583</v>
      </c>
      <c r="S16" s="8">
        <f t="shared" si="18"/>
        <v>123.24130668100096</v>
      </c>
      <c r="T16" s="8">
        <f t="shared" si="19"/>
        <v>-35.649650474696536</v>
      </c>
      <c r="U16" s="8">
        <f t="shared" si="20"/>
        <v>-5.0102316345623557</v>
      </c>
      <c r="V16" s="7">
        <f t="shared" si="21"/>
        <v>-30.097138447531457</v>
      </c>
      <c r="W16" s="7">
        <f t="shared" si="22"/>
        <v>-53.851764720621816</v>
      </c>
      <c r="X16" s="8">
        <f t="shared" si="23"/>
        <v>-3.6359172314831909</v>
      </c>
      <c r="Y16" s="8">
        <f t="shared" si="24"/>
        <v>-45.802821060410196</v>
      </c>
      <c r="Z16" s="7">
        <f t="shared" si="25"/>
        <v>0.35649650474696531</v>
      </c>
      <c r="AA16" s="7">
        <f t="shared" si="26"/>
        <v>5.0102316345623558E-2</v>
      </c>
      <c r="AB16" s="7">
        <f t="shared" si="27"/>
        <v>0.11265125311347077</v>
      </c>
      <c r="AC16" s="7">
        <f t="shared" si="28"/>
        <v>0.47892973928538279</v>
      </c>
      <c r="AD16" s="7">
        <f t="shared" si="29"/>
        <v>0.48005278971139725</v>
      </c>
      <c r="AE16" s="7">
        <f t="shared" si="30"/>
        <v>1.0956815550490218E-3</v>
      </c>
      <c r="AF16" s="7">
        <f t="shared" si="31"/>
        <v>0.37116132761688203</v>
      </c>
      <c r="AG16" s="7">
        <f t="shared" si="32"/>
        <v>0.31159720488785819</v>
      </c>
      <c r="AH16" s="7">
        <f t="shared" si="33"/>
        <v>0.28901934521079048</v>
      </c>
      <c r="AI16" s="7" t="e">
        <f t="shared" si="34"/>
        <v>#NAME?</v>
      </c>
      <c r="AJ16" s="7" t="e">
        <f t="shared" si="35"/>
        <v>#NAME?</v>
      </c>
      <c r="AK16" s="7" t="e">
        <f t="shared" si="36"/>
        <v>#NAME?</v>
      </c>
      <c r="AL16" s="7" t="e">
        <f t="shared" si="37"/>
        <v>#NAME?</v>
      </c>
      <c r="AM16" s="7" t="e">
        <f t="shared" si="38"/>
        <v>#NAME?</v>
      </c>
      <c r="AN16" s="7" t="e">
        <f t="shared" si="39"/>
        <v>#NAME?</v>
      </c>
      <c r="AO16" s="7" t="e">
        <f t="shared" si="40"/>
        <v>#NAME?</v>
      </c>
      <c r="AP16" s="7" t="e">
        <f t="shared" si="41"/>
        <v>#NAME?</v>
      </c>
      <c r="AQ16" s="7" t="e">
        <f t="shared" si="42"/>
        <v>#NAME?</v>
      </c>
      <c r="AR16" s="7" t="e">
        <f t="shared" si="43"/>
        <v>#NAME?</v>
      </c>
      <c r="AS16" s="7" t="e">
        <f t="shared" si="44"/>
        <v>#NAME?</v>
      </c>
      <c r="AT16" s="7" t="e">
        <f t="shared" si="45"/>
        <v>#NAME?</v>
      </c>
      <c r="AU16" s="7" t="e">
        <f t="shared" si="46"/>
        <v>#NAME?</v>
      </c>
    </row>
    <row r="17" spans="1:47" x14ac:dyDescent="0.25">
      <c r="A17" s="7">
        <f t="shared" si="47"/>
        <v>9</v>
      </c>
      <c r="B17" s="7">
        <f t="shared" si="1"/>
        <v>0.71113560522849917</v>
      </c>
      <c r="C17" s="7">
        <f t="shared" si="2"/>
        <v>0.11263281482896623</v>
      </c>
      <c r="D17" s="7">
        <f t="shared" si="3"/>
        <v>1.1425653181524287</v>
      </c>
      <c r="E17" s="7">
        <f t="shared" si="4"/>
        <v>1.0103174648565223</v>
      </c>
      <c r="F17" s="7">
        <f t="shared" si="5"/>
        <v>-0.13762075045250285</v>
      </c>
      <c r="G17" s="7">
        <f t="shared" si="6"/>
        <v>-0.26358225183007966</v>
      </c>
      <c r="H17" s="7">
        <f t="shared" si="7"/>
        <v>0.5834029111170318</v>
      </c>
      <c r="I17" s="7">
        <f t="shared" si="8"/>
        <v>1.2018244235654627</v>
      </c>
      <c r="J17" s="7">
        <f t="shared" si="9"/>
        <v>43.813162523505682</v>
      </c>
      <c r="K17" s="7">
        <f t="shared" si="10"/>
        <v>136.65762876966036</v>
      </c>
      <c r="L17" s="7">
        <f t="shared" si="11"/>
        <v>7.1999999999999993</v>
      </c>
      <c r="M17" s="8">
        <f t="shared" si="12"/>
        <v>-8.3927875587852228</v>
      </c>
      <c r="N17" s="8">
        <f t="shared" si="13"/>
        <v>-4.8418429271743664</v>
      </c>
      <c r="O17" s="8">
        <f t="shared" si="14"/>
        <v>-4.115566488098211</v>
      </c>
      <c r="P17" s="8">
        <f t="shared" si="15"/>
        <v>-5.7070955399739516</v>
      </c>
      <c r="Q17" s="7">
        <f t="shared" si="16"/>
        <v>72</v>
      </c>
      <c r="R17" s="8">
        <f t="shared" si="17"/>
        <v>-97.60803730305517</v>
      </c>
      <c r="S17" s="8">
        <f t="shared" si="18"/>
        <v>127.2162858708988</v>
      </c>
      <c r="T17" s="8">
        <f t="shared" si="19"/>
        <v>-35.556780261424962</v>
      </c>
      <c r="U17" s="8">
        <f t="shared" si="20"/>
        <v>-5.6316407414483116</v>
      </c>
      <c r="V17" s="7">
        <f t="shared" si="21"/>
        <v>-32.95373254356857</v>
      </c>
      <c r="W17" s="7">
        <f t="shared" si="22"/>
        <v>-56.552180754503979</v>
      </c>
      <c r="X17" s="8">
        <f t="shared" si="23"/>
        <v>-5.3835447436457962</v>
      </c>
      <c r="Y17" s="8">
        <f t="shared" si="24"/>
        <v>-46.159486851452563</v>
      </c>
      <c r="Z17" s="7">
        <f t="shared" si="25"/>
        <v>0.35556780261424958</v>
      </c>
      <c r="AA17" s="7">
        <f t="shared" si="26"/>
        <v>5.6316407414483113E-2</v>
      </c>
      <c r="AB17" s="7">
        <f t="shared" si="27"/>
        <v>0.11958237795101585</v>
      </c>
      <c r="AC17" s="7">
        <f t="shared" si="28"/>
        <v>0.47724632516508747</v>
      </c>
      <c r="AD17" s="7">
        <f t="shared" si="29"/>
        <v>0.48374881221537325</v>
      </c>
      <c r="AE17" s="7">
        <f t="shared" si="30"/>
        <v>6.4762288770219278E-3</v>
      </c>
      <c r="AF17" s="7">
        <f t="shared" si="31"/>
        <v>0.37110644038594764</v>
      </c>
      <c r="AG17" s="7">
        <f t="shared" si="32"/>
        <v>0.30908778821726868</v>
      </c>
      <c r="AH17" s="7">
        <f t="shared" si="33"/>
        <v>0.2917014555585159</v>
      </c>
      <c r="AI17" s="7" t="e">
        <f t="shared" si="34"/>
        <v>#NAME?</v>
      </c>
      <c r="AJ17" s="7" t="e">
        <f t="shared" si="35"/>
        <v>#NAME?</v>
      </c>
      <c r="AK17" s="7" t="e">
        <f t="shared" si="36"/>
        <v>#NAME?</v>
      </c>
      <c r="AL17" s="7" t="e">
        <f t="shared" si="37"/>
        <v>#NAME?</v>
      </c>
      <c r="AM17" s="7" t="e">
        <f t="shared" si="38"/>
        <v>#NAME?</v>
      </c>
      <c r="AN17" s="7" t="e">
        <f t="shared" si="39"/>
        <v>#NAME?</v>
      </c>
      <c r="AO17" s="7" t="e">
        <f t="shared" si="40"/>
        <v>#NAME?</v>
      </c>
      <c r="AP17" s="7" t="e">
        <f t="shared" si="41"/>
        <v>#NAME?</v>
      </c>
      <c r="AQ17" s="7" t="e">
        <f t="shared" si="42"/>
        <v>#NAME?</v>
      </c>
      <c r="AR17" s="7" t="e">
        <f t="shared" si="43"/>
        <v>#NAME?</v>
      </c>
      <c r="AS17" s="7" t="e">
        <f t="shared" si="44"/>
        <v>#NAME?</v>
      </c>
      <c r="AT17" s="7" t="e">
        <f t="shared" si="45"/>
        <v>#NAME?</v>
      </c>
      <c r="AU17" s="7" t="e">
        <f t="shared" si="46"/>
        <v>#NAME?</v>
      </c>
    </row>
    <row r="18" spans="1:47" x14ac:dyDescent="0.25">
      <c r="A18" s="7">
        <f t="shared" si="47"/>
        <v>10</v>
      </c>
      <c r="B18" s="7">
        <f t="shared" si="1"/>
        <v>0.70906158216878978</v>
      </c>
      <c r="C18" s="7">
        <f t="shared" si="2"/>
        <v>0.12502668792018984</v>
      </c>
      <c r="D18" s="7">
        <f t="shared" si="3"/>
        <v>1.1404322504872575</v>
      </c>
      <c r="E18" s="7">
        <f t="shared" si="4"/>
        <v>1.0126655916474134</v>
      </c>
      <c r="F18" s="7">
        <f t="shared" si="5"/>
        <v>-0.15295916240762208</v>
      </c>
      <c r="G18" s="7">
        <f t="shared" si="6"/>
        <v>-0.26068767382218627</v>
      </c>
      <c r="H18" s="7">
        <f t="shared" si="7"/>
        <v>0.58848593562843465</v>
      </c>
      <c r="I18" s="7">
        <f t="shared" si="8"/>
        <v>1.2066613467524441</v>
      </c>
      <c r="J18" s="7">
        <f t="shared" si="9"/>
        <v>42.96548880754537</v>
      </c>
      <c r="K18" s="7">
        <f t="shared" si="10"/>
        <v>136.18465949193848</v>
      </c>
      <c r="L18" s="7">
        <f t="shared" si="11"/>
        <v>7.1999999999999993</v>
      </c>
      <c r="M18" s="8">
        <f t="shared" si="12"/>
        <v>-8.5594662444409675</v>
      </c>
      <c r="N18" s="8">
        <f t="shared" si="13"/>
        <v>-4.6164177302380391</v>
      </c>
      <c r="O18" s="8">
        <f t="shared" si="14"/>
        <v>-3.9239550707023332</v>
      </c>
      <c r="P18" s="8">
        <f t="shared" si="15"/>
        <v>-5.8204370462198582</v>
      </c>
      <c r="Q18" s="7">
        <f t="shared" si="16"/>
        <v>72</v>
      </c>
      <c r="R18" s="8">
        <f t="shared" si="17"/>
        <v>-93.412589611632157</v>
      </c>
      <c r="S18" s="8">
        <f t="shared" si="18"/>
        <v>131.0832699339652</v>
      </c>
      <c r="T18" s="8">
        <f t="shared" si="19"/>
        <v>-35.453079108439489</v>
      </c>
      <c r="U18" s="8">
        <f t="shared" si="20"/>
        <v>-6.2513343960094918</v>
      </c>
      <c r="V18" s="7">
        <f t="shared" si="21"/>
        <v>-35.772940565298697</v>
      </c>
      <c r="W18" s="7">
        <f t="shared" si="22"/>
        <v>-59.163236699459745</v>
      </c>
      <c r="X18" s="8">
        <f t="shared" si="23"/>
        <v>-7.092936990944203</v>
      </c>
      <c r="Y18" s="8">
        <f t="shared" si="24"/>
        <v>-46.469922007403639</v>
      </c>
      <c r="Z18" s="7">
        <f t="shared" si="25"/>
        <v>0.35453079108439489</v>
      </c>
      <c r="AA18" s="7">
        <f t="shared" si="26"/>
        <v>6.2513343960094919E-2</v>
      </c>
      <c r="AB18" s="7">
        <f t="shared" si="27"/>
        <v>0.12662974826593743</v>
      </c>
      <c r="AC18" s="7">
        <f t="shared" si="28"/>
        <v>0.47542497500037301</v>
      </c>
      <c r="AD18" s="7">
        <f t="shared" si="29"/>
        <v>0.48741582129818722</v>
      </c>
      <c r="AE18" s="7">
        <f t="shared" si="30"/>
        <v>1.1965727292128303E-2</v>
      </c>
      <c r="AF18" s="7">
        <f t="shared" si="31"/>
        <v>0.3709700163177167</v>
      </c>
      <c r="AG18" s="7">
        <f t="shared" si="32"/>
        <v>0.30666932662377794</v>
      </c>
      <c r="AH18" s="7">
        <f t="shared" si="33"/>
        <v>0.29424296781421738</v>
      </c>
      <c r="AI18" s="7" t="e">
        <f t="shared" si="34"/>
        <v>#NAME?</v>
      </c>
      <c r="AJ18" s="7" t="e">
        <f t="shared" si="35"/>
        <v>#NAME?</v>
      </c>
      <c r="AK18" s="7" t="e">
        <f t="shared" si="36"/>
        <v>#NAME?</v>
      </c>
      <c r="AL18" s="7" t="e">
        <f t="shared" si="37"/>
        <v>#NAME?</v>
      </c>
      <c r="AM18" s="7" t="e">
        <f t="shared" si="38"/>
        <v>#NAME?</v>
      </c>
      <c r="AN18" s="7" t="e">
        <f t="shared" si="39"/>
        <v>#NAME?</v>
      </c>
      <c r="AO18" s="7" t="e">
        <f t="shared" si="40"/>
        <v>#NAME?</v>
      </c>
      <c r="AP18" s="7" t="e">
        <f t="shared" si="41"/>
        <v>#NAME?</v>
      </c>
      <c r="AQ18" s="7" t="e">
        <f t="shared" si="42"/>
        <v>#NAME?</v>
      </c>
      <c r="AR18" s="7" t="e">
        <f t="shared" si="43"/>
        <v>#NAME?</v>
      </c>
      <c r="AS18" s="7" t="e">
        <f t="shared" si="44"/>
        <v>#NAME?</v>
      </c>
      <c r="AT18" s="7" t="e">
        <f t="shared" si="45"/>
        <v>#NAME?</v>
      </c>
      <c r="AU18" s="7" t="e">
        <f t="shared" si="46"/>
        <v>#NAME?</v>
      </c>
    </row>
    <row r="19" spans="1:47" x14ac:dyDescent="0.25">
      <c r="A19" s="7">
        <f t="shared" si="47"/>
        <v>11</v>
      </c>
      <c r="B19" s="7">
        <f t="shared" si="1"/>
        <v>0.706771572082318</v>
      </c>
      <c r="C19" s="7">
        <f t="shared" si="2"/>
        <v>0.13738247667111225</v>
      </c>
      <c r="D19" s="7">
        <f t="shared" si="3"/>
        <v>1.1380862797133717</v>
      </c>
      <c r="E19" s="7">
        <f t="shared" si="4"/>
        <v>1.0152297967145436</v>
      </c>
      <c r="F19" s="7">
        <f t="shared" si="5"/>
        <v>-0.16830866589389054</v>
      </c>
      <c r="G19" s="7">
        <f t="shared" si="6"/>
        <v>-0.25749367808484991</v>
      </c>
      <c r="H19" s="7">
        <f t="shared" si="7"/>
        <v>0.59328587024038193</v>
      </c>
      <c r="I19" s="7">
        <f t="shared" si="8"/>
        <v>1.2113031327720567</v>
      </c>
      <c r="J19" s="7">
        <f t="shared" si="9"/>
        <v>42.101509529434075</v>
      </c>
      <c r="K19" s="7">
        <f t="shared" si="10"/>
        <v>135.73456687791122</v>
      </c>
      <c r="L19" s="7">
        <f t="shared" si="11"/>
        <v>7.1999999999999993</v>
      </c>
      <c r="M19" s="8">
        <f t="shared" si="12"/>
        <v>-8.7189385904233276</v>
      </c>
      <c r="N19" s="8">
        <f t="shared" si="13"/>
        <v>-4.3843432912552247</v>
      </c>
      <c r="O19" s="8">
        <f t="shared" si="14"/>
        <v>-3.7266917975669407</v>
      </c>
      <c r="P19" s="8">
        <f t="shared" si="15"/>
        <v>-5.9288782414878636</v>
      </c>
      <c r="Q19" s="7">
        <f t="shared" si="16"/>
        <v>72</v>
      </c>
      <c r="R19" s="8">
        <f t="shared" si="17"/>
        <v>-89.353918091346969</v>
      </c>
      <c r="S19" s="8">
        <f t="shared" si="18"/>
        <v>134.83464792383384</v>
      </c>
      <c r="T19" s="8">
        <f t="shared" si="19"/>
        <v>-35.338578604115902</v>
      </c>
      <c r="U19" s="8">
        <f t="shared" si="20"/>
        <v>-6.8691238335556131</v>
      </c>
      <c r="V19" s="7">
        <f t="shared" si="21"/>
        <v>-38.541772409468365</v>
      </c>
      <c r="W19" s="7">
        <f t="shared" si="22"/>
        <v>-61.684877456145806</v>
      </c>
      <c r="X19" s="8">
        <f t="shared" si="23"/>
        <v>-8.758575250192461</v>
      </c>
      <c r="Y19" s="8">
        <f t="shared" si="24"/>
        <v>-46.738922655349832</v>
      </c>
      <c r="Z19" s="7">
        <f t="shared" si="25"/>
        <v>0.353385786041159</v>
      </c>
      <c r="AA19" s="7">
        <f t="shared" si="26"/>
        <v>6.8691238335556126E-2</v>
      </c>
      <c r="AB19" s="7">
        <f t="shared" si="27"/>
        <v>0.13378414779129949</v>
      </c>
      <c r="AC19" s="7">
        <f t="shared" si="28"/>
        <v>0.47346151036779721</v>
      </c>
      <c r="AD19" s="7">
        <f t="shared" si="29"/>
        <v>0.4910435794357661</v>
      </c>
      <c r="AE19" s="7">
        <f t="shared" si="30"/>
        <v>1.7558116798527479E-2</v>
      </c>
      <c r="AF19" s="7">
        <f t="shared" si="31"/>
        <v>0.37074741289843932</v>
      </c>
      <c r="AG19" s="7">
        <f t="shared" si="32"/>
        <v>0.30434843361397174</v>
      </c>
      <c r="AH19" s="7">
        <f t="shared" si="33"/>
        <v>0.29664293512019102</v>
      </c>
      <c r="AI19" s="7" t="e">
        <f t="shared" si="34"/>
        <v>#NAME?</v>
      </c>
      <c r="AJ19" s="7" t="e">
        <f t="shared" si="35"/>
        <v>#NAME?</v>
      </c>
      <c r="AK19" s="7" t="e">
        <f t="shared" si="36"/>
        <v>#NAME?</v>
      </c>
      <c r="AL19" s="7" t="e">
        <f t="shared" si="37"/>
        <v>#NAME?</v>
      </c>
      <c r="AM19" s="7" t="e">
        <f t="shared" si="38"/>
        <v>#NAME?</v>
      </c>
      <c r="AN19" s="7" t="e">
        <f t="shared" si="39"/>
        <v>#NAME?</v>
      </c>
      <c r="AO19" s="7" t="e">
        <f t="shared" si="40"/>
        <v>#NAME?</v>
      </c>
      <c r="AP19" s="7" t="e">
        <f t="shared" si="41"/>
        <v>#NAME?</v>
      </c>
      <c r="AQ19" s="7" t="e">
        <f t="shared" si="42"/>
        <v>#NAME?</v>
      </c>
      <c r="AR19" s="7" t="e">
        <f t="shared" si="43"/>
        <v>#NAME?</v>
      </c>
      <c r="AS19" s="7" t="e">
        <f t="shared" si="44"/>
        <v>#NAME?</v>
      </c>
      <c r="AT19" s="7" t="e">
        <f t="shared" si="45"/>
        <v>#NAME?</v>
      </c>
      <c r="AU19" s="7" t="e">
        <f t="shared" si="46"/>
        <v>#NAME?</v>
      </c>
    </row>
    <row r="20" spans="1:47" x14ac:dyDescent="0.25">
      <c r="A20" s="7">
        <f t="shared" si="47"/>
        <v>12</v>
      </c>
      <c r="B20" s="7">
        <f t="shared" si="1"/>
        <v>0.70426627252834006</v>
      </c>
      <c r="C20" s="7">
        <f t="shared" si="2"/>
        <v>0.14969641738878672</v>
      </c>
      <c r="D20" s="7">
        <f t="shared" si="3"/>
        <v>1.1355307891166904</v>
      </c>
      <c r="E20" s="7">
        <f t="shared" si="4"/>
        <v>1.0180012096667896</v>
      </c>
      <c r="F20" s="7">
        <f t="shared" si="5"/>
        <v>-0.18366853337731337</v>
      </c>
      <c r="G20" s="7">
        <f t="shared" si="6"/>
        <v>-0.25400189935277923</v>
      </c>
      <c r="H20" s="7">
        <f t="shared" si="7"/>
        <v>0.59780107328675858</v>
      </c>
      <c r="I20" s="7">
        <f t="shared" si="8"/>
        <v>1.2157369142689591</v>
      </c>
      <c r="J20" s="7">
        <f t="shared" si="9"/>
        <v>41.221932738023902</v>
      </c>
      <c r="K20" s="7">
        <f t="shared" si="10"/>
        <v>135.30800558434703</v>
      </c>
      <c r="L20" s="7">
        <f t="shared" si="11"/>
        <v>7.1999999999999993</v>
      </c>
      <c r="M20" s="8">
        <f t="shared" si="12"/>
        <v>-8.8714627575613587</v>
      </c>
      <c r="N20" s="8">
        <f t="shared" si="13"/>
        <v>-4.1458266021077943</v>
      </c>
      <c r="O20" s="8">
        <f t="shared" si="14"/>
        <v>-3.5239526117916249</v>
      </c>
      <c r="P20" s="8">
        <f t="shared" si="15"/>
        <v>-6.0325946751417243</v>
      </c>
      <c r="Q20" s="7">
        <f t="shared" si="16"/>
        <v>72</v>
      </c>
      <c r="R20" s="8">
        <f t="shared" si="17"/>
        <v>-85.454224324962425</v>
      </c>
      <c r="S20" s="8">
        <f t="shared" si="18"/>
        <v>138.46477270645795</v>
      </c>
      <c r="T20" s="8">
        <f t="shared" si="19"/>
        <v>-35.213313626417005</v>
      </c>
      <c r="U20" s="8">
        <f t="shared" si="20"/>
        <v>-7.4848208694393366</v>
      </c>
      <c r="V20" s="7">
        <f t="shared" si="21"/>
        <v>-41.247577182119734</v>
      </c>
      <c r="W20" s="7">
        <f t="shared" si="22"/>
        <v>-64.11854947283237</v>
      </c>
      <c r="X20" s="8">
        <f t="shared" si="23"/>
        <v>-10.375572240094286</v>
      </c>
      <c r="Y20" s="8">
        <f t="shared" si="24"/>
        <v>-46.972041432473965</v>
      </c>
      <c r="Z20" s="7">
        <f t="shared" si="25"/>
        <v>0.35213313626417003</v>
      </c>
      <c r="AA20" s="7">
        <f t="shared" si="26"/>
        <v>7.4848208694393362E-2</v>
      </c>
      <c r="AB20" s="7">
        <f t="shared" si="27"/>
        <v>0.14103644783676675</v>
      </c>
      <c r="AC20" s="7">
        <f t="shared" si="28"/>
        <v>0.47135201323595399</v>
      </c>
      <c r="AD20" s="7">
        <f t="shared" si="29"/>
        <v>0.49462212945091188</v>
      </c>
      <c r="AE20" s="7">
        <f t="shared" si="30"/>
        <v>2.3247357337982333E-2</v>
      </c>
      <c r="AF20" s="7">
        <f t="shared" si="31"/>
        <v>0.37043419390385213</v>
      </c>
      <c r="AG20" s="7">
        <f t="shared" si="32"/>
        <v>0.30213154286552041</v>
      </c>
      <c r="AH20" s="7">
        <f t="shared" si="33"/>
        <v>0.29890053664337946</v>
      </c>
      <c r="AI20" s="7" t="e">
        <f t="shared" si="34"/>
        <v>#NAME?</v>
      </c>
      <c r="AJ20" s="7" t="e">
        <f t="shared" si="35"/>
        <v>#NAME?</v>
      </c>
      <c r="AK20" s="7" t="e">
        <f t="shared" si="36"/>
        <v>#NAME?</v>
      </c>
      <c r="AL20" s="7" t="e">
        <f t="shared" si="37"/>
        <v>#NAME?</v>
      </c>
      <c r="AM20" s="7" t="e">
        <f t="shared" si="38"/>
        <v>#NAME?</v>
      </c>
      <c r="AN20" s="7" t="e">
        <f t="shared" si="39"/>
        <v>#NAME?</v>
      </c>
      <c r="AO20" s="7" t="e">
        <f t="shared" si="40"/>
        <v>#NAME?</v>
      </c>
      <c r="AP20" s="7" t="e">
        <f t="shared" si="41"/>
        <v>#NAME?</v>
      </c>
      <c r="AQ20" s="7" t="e">
        <f t="shared" si="42"/>
        <v>#NAME?</v>
      </c>
      <c r="AR20" s="7" t="e">
        <f t="shared" si="43"/>
        <v>#NAME?</v>
      </c>
      <c r="AS20" s="7" t="e">
        <f t="shared" si="44"/>
        <v>#NAME?</v>
      </c>
      <c r="AT20" s="7" t="e">
        <f t="shared" si="45"/>
        <v>#NAME?</v>
      </c>
      <c r="AU20" s="7" t="e">
        <f t="shared" si="46"/>
        <v>#NAME?</v>
      </c>
    </row>
    <row r="21" spans="1:47" x14ac:dyDescent="0.25">
      <c r="A21" s="7">
        <f t="shared" si="47"/>
        <v>13</v>
      </c>
      <c r="B21" s="7">
        <f t="shared" si="1"/>
        <v>0.70154644664536936</v>
      </c>
      <c r="C21" s="7">
        <f t="shared" si="2"/>
        <v>0.16196475912758279</v>
      </c>
      <c r="D21" s="7">
        <f t="shared" si="3"/>
        <v>1.1327694352617299</v>
      </c>
      <c r="E21" s="7">
        <f t="shared" si="4"/>
        <v>1.0209703245392088</v>
      </c>
      <c r="F21" s="7">
        <f t="shared" si="5"/>
        <v>-0.19903755958233199</v>
      </c>
      <c r="G21" s="7">
        <f t="shared" si="6"/>
        <v>-0.25021415088951821</v>
      </c>
      <c r="H21" s="7">
        <f t="shared" si="7"/>
        <v>0.60203012135004652</v>
      </c>
      <c r="I21" s="7">
        <f t="shared" si="8"/>
        <v>1.2199502245752873</v>
      </c>
      <c r="J21" s="7">
        <f t="shared" si="9"/>
        <v>40.327438742451413</v>
      </c>
      <c r="K21" s="7">
        <f t="shared" si="10"/>
        <v>134.90560913533915</v>
      </c>
      <c r="L21" s="7">
        <f t="shared" si="11"/>
        <v>7.1999999999999993</v>
      </c>
      <c r="M21" s="8">
        <f t="shared" si="12"/>
        <v>-9.017335236931423</v>
      </c>
      <c r="N21" s="8">
        <f t="shared" si="13"/>
        <v>-3.9010827245306965</v>
      </c>
      <c r="O21" s="8">
        <f t="shared" si="14"/>
        <v>-3.3159203158510921</v>
      </c>
      <c r="P21" s="8">
        <f t="shared" si="15"/>
        <v>-6.1317879611133677</v>
      </c>
      <c r="Q21" s="7">
        <f t="shared" si="16"/>
        <v>72</v>
      </c>
      <c r="R21" s="8">
        <f t="shared" si="17"/>
        <v>-81.735220917846362</v>
      </c>
      <c r="S21" s="8">
        <f t="shared" si="18"/>
        <v>141.97005919223355</v>
      </c>
      <c r="T21" s="8">
        <f t="shared" si="19"/>
        <v>-35.077322332268466</v>
      </c>
      <c r="U21" s="8">
        <f t="shared" si="20"/>
        <v>-8.0982379563791405</v>
      </c>
      <c r="V21" s="7">
        <f t="shared" si="21"/>
        <v>-43.878172181974911</v>
      </c>
      <c r="W21" s="7">
        <f t="shared" si="22"/>
        <v>-66.467188042581299</v>
      </c>
      <c r="X21" s="8">
        <f t="shared" si="23"/>
        <v>-11.939736303106748</v>
      </c>
      <c r="Y21" s="8">
        <f t="shared" si="24"/>
        <v>-47.175532641255579</v>
      </c>
      <c r="Z21" s="7">
        <f t="shared" si="25"/>
        <v>0.35077322332268468</v>
      </c>
      <c r="AA21" s="7">
        <f t="shared" si="26"/>
        <v>8.0982379563791396E-2</v>
      </c>
      <c r="AB21" s="7">
        <f t="shared" si="27"/>
        <v>0.14837764600514344</v>
      </c>
      <c r="AC21" s="7">
        <f t="shared" si="28"/>
        <v>0.46909282041614359</v>
      </c>
      <c r="AD21" s="7">
        <f t="shared" si="29"/>
        <v>0.49814181835593246</v>
      </c>
      <c r="AE21" s="7">
        <f t="shared" si="30"/>
        <v>2.9027458193679856E-2</v>
      </c>
      <c r="AF21" s="7">
        <f t="shared" si="31"/>
        <v>0.37002613192477463</v>
      </c>
      <c r="AG21" s="7">
        <f t="shared" si="32"/>
        <v>0.3000248877123563</v>
      </c>
      <c r="AH21" s="7">
        <f t="shared" si="33"/>
        <v>0.30101506067502337</v>
      </c>
      <c r="AI21" s="7" t="e">
        <f t="shared" si="34"/>
        <v>#NAME?</v>
      </c>
      <c r="AJ21" s="7" t="e">
        <f t="shared" si="35"/>
        <v>#NAME?</v>
      </c>
      <c r="AK21" s="7" t="e">
        <f t="shared" si="36"/>
        <v>#NAME?</v>
      </c>
      <c r="AL21" s="7" t="e">
        <f t="shared" si="37"/>
        <v>#NAME?</v>
      </c>
      <c r="AM21" s="7" t="e">
        <f t="shared" si="38"/>
        <v>#NAME?</v>
      </c>
      <c r="AN21" s="7" t="e">
        <f t="shared" si="39"/>
        <v>#NAME?</v>
      </c>
      <c r="AO21" s="7" t="e">
        <f t="shared" si="40"/>
        <v>#NAME?</v>
      </c>
      <c r="AP21" s="7" t="e">
        <f t="shared" si="41"/>
        <v>#NAME?</v>
      </c>
      <c r="AQ21" s="7" t="e">
        <f t="shared" si="42"/>
        <v>#NAME?</v>
      </c>
      <c r="AR21" s="7" t="e">
        <f t="shared" si="43"/>
        <v>#NAME?</v>
      </c>
      <c r="AS21" s="7" t="e">
        <f t="shared" si="44"/>
        <v>#NAME?</v>
      </c>
      <c r="AT21" s="7" t="e">
        <f t="shared" si="45"/>
        <v>#NAME?</v>
      </c>
      <c r="AU21" s="7" t="e">
        <f t="shared" si="46"/>
        <v>#NAME?</v>
      </c>
    </row>
    <row r="22" spans="1:47" x14ac:dyDescent="0.25">
      <c r="A22" s="7">
        <f t="shared" si="47"/>
        <v>14</v>
      </c>
      <c r="B22" s="7">
        <f t="shared" si="1"/>
        <v>0.69861292291871746</v>
      </c>
      <c r="C22" s="7">
        <f t="shared" si="2"/>
        <v>0.17418376483176076</v>
      </c>
      <c r="D22" s="7">
        <f t="shared" si="3"/>
        <v>1.1298061355384843</v>
      </c>
      <c r="E22" s="7">
        <f t="shared" si="4"/>
        <v>1.0241270515713652</v>
      </c>
      <c r="F22" s="7">
        <f t="shared" si="5"/>
        <v>-0.21441403817243163</v>
      </c>
      <c r="G22" s="7">
        <f t="shared" si="6"/>
        <v>-0.24613242945967873</v>
      </c>
      <c r="H22" s="7">
        <f t="shared" si="7"/>
        <v>0.60597177118637191</v>
      </c>
      <c r="I22" s="7">
        <f t="shared" si="8"/>
        <v>1.2239310337509164</v>
      </c>
      <c r="J22" s="7">
        <f t="shared" si="9"/>
        <v>39.418676323106389</v>
      </c>
      <c r="K22" s="7">
        <f t="shared" si="10"/>
        <v>134.52798929781238</v>
      </c>
      <c r="L22" s="7">
        <f t="shared" si="11"/>
        <v>7.1999999999999993</v>
      </c>
      <c r="M22" s="8">
        <f t="shared" si="12"/>
        <v>-9.1568899593504014</v>
      </c>
      <c r="N22" s="8">
        <f t="shared" si="13"/>
        <v>-3.6503311157683278</v>
      </c>
      <c r="O22" s="8">
        <f t="shared" si="14"/>
        <v>-3.1027814484030785</v>
      </c>
      <c r="P22" s="8">
        <f t="shared" si="15"/>
        <v>-6.2266851723582732</v>
      </c>
      <c r="Q22" s="7">
        <f t="shared" si="16"/>
        <v>72</v>
      </c>
      <c r="R22" s="8">
        <f t="shared" si="17"/>
        <v>-78.218094970352595</v>
      </c>
      <c r="S22" s="8">
        <f t="shared" si="18"/>
        <v>145.34906857194363</v>
      </c>
      <c r="T22" s="8">
        <f t="shared" si="19"/>
        <v>-34.930646145935874</v>
      </c>
      <c r="U22" s="8">
        <f t="shared" si="20"/>
        <v>-8.7091882415880377</v>
      </c>
      <c r="V22" s="7">
        <f t="shared" si="21"/>
        <v>-46.4219567626171</v>
      </c>
      <c r="W22" s="7">
        <f t="shared" si="22"/>
        <v>-68.735193356921954</v>
      </c>
      <c r="X22" s="8">
        <f t="shared" si="23"/>
        <v>-13.447627250480725</v>
      </c>
      <c r="Y22" s="8">
        <f t="shared" si="24"/>
        <v>-47.356296379358085</v>
      </c>
      <c r="Z22" s="7">
        <f t="shared" si="25"/>
        <v>0.34930646145935873</v>
      </c>
      <c r="AA22" s="7">
        <f t="shared" si="26"/>
        <v>8.7091882415880381E-2</v>
      </c>
      <c r="AB22" s="7">
        <f t="shared" si="27"/>
        <v>0.15579890350653514</v>
      </c>
      <c r="AC22" s="7">
        <f t="shared" si="28"/>
        <v>0.46668051348450512</v>
      </c>
      <c r="AD22" s="7">
        <f t="shared" si="29"/>
        <v>0.50159331640836846</v>
      </c>
      <c r="AE22" s="7">
        <f t="shared" si="30"/>
        <v>3.4892507129894001E-2</v>
      </c>
      <c r="AF22" s="7">
        <f t="shared" si="31"/>
        <v>0.36951920732566379</v>
      </c>
      <c r="AG22" s="7">
        <f t="shared" si="32"/>
        <v>0.29803448312454195</v>
      </c>
      <c r="AH22" s="7">
        <f t="shared" si="33"/>
        <v>0.3029858855931859</v>
      </c>
      <c r="AI22" s="7" t="e">
        <f t="shared" si="34"/>
        <v>#NAME?</v>
      </c>
      <c r="AJ22" s="7" t="e">
        <f t="shared" si="35"/>
        <v>#NAME?</v>
      </c>
      <c r="AK22" s="7" t="e">
        <f t="shared" si="36"/>
        <v>#NAME?</v>
      </c>
      <c r="AL22" s="7" t="e">
        <f t="shared" si="37"/>
        <v>#NAME?</v>
      </c>
      <c r="AM22" s="7" t="e">
        <f t="shared" si="38"/>
        <v>#NAME?</v>
      </c>
      <c r="AN22" s="7" t="e">
        <f t="shared" si="39"/>
        <v>#NAME?</v>
      </c>
      <c r="AO22" s="7" t="e">
        <f t="shared" si="40"/>
        <v>#NAME?</v>
      </c>
      <c r="AP22" s="7" t="e">
        <f t="shared" si="41"/>
        <v>#NAME?</v>
      </c>
      <c r="AQ22" s="7" t="e">
        <f t="shared" si="42"/>
        <v>#NAME?</v>
      </c>
      <c r="AR22" s="7" t="e">
        <f t="shared" si="43"/>
        <v>#NAME?</v>
      </c>
      <c r="AS22" s="7" t="e">
        <f t="shared" si="44"/>
        <v>#NAME?</v>
      </c>
      <c r="AT22" s="7" t="e">
        <f t="shared" si="45"/>
        <v>#NAME?</v>
      </c>
      <c r="AU22" s="7" t="e">
        <f t="shared" si="46"/>
        <v>#NAME?</v>
      </c>
    </row>
    <row r="23" spans="1:47" x14ac:dyDescent="0.25">
      <c r="A23" s="7">
        <f t="shared" si="47"/>
        <v>15</v>
      </c>
      <c r="B23" s="7">
        <f t="shared" si="1"/>
        <v>0.69546659492812912</v>
      </c>
      <c r="C23" s="7">
        <f t="shared" si="2"/>
        <v>0.18634971247381493</v>
      </c>
      <c r="D23" s="7">
        <f t="shared" si="3"/>
        <v>1.1266450549941887</v>
      </c>
      <c r="E23" s="7">
        <f t="shared" si="4"/>
        <v>1.0274607713485371</v>
      </c>
      <c r="F23" s="7">
        <f t="shared" si="5"/>
        <v>-0.22979574294793476</v>
      </c>
      <c r="G23" s="7">
        <f t="shared" si="6"/>
        <v>-0.24175892023598816</v>
      </c>
      <c r="H23" s="7">
        <f t="shared" si="7"/>
        <v>0.60962491771531158</v>
      </c>
      <c r="I23" s="7">
        <f t="shared" si="8"/>
        <v>1.2276677792820996</v>
      </c>
      <c r="J23" s="7">
        <f t="shared" si="9"/>
        <v>38.496259033778919</v>
      </c>
      <c r="K23" s="7">
        <f t="shared" si="10"/>
        <v>134.17573583145725</v>
      </c>
      <c r="L23" s="7">
        <f t="shared" si="11"/>
        <v>7.1999999999999993</v>
      </c>
      <c r="M23" s="8">
        <f t="shared" si="12"/>
        <v>-9.2904973731008731</v>
      </c>
      <c r="N23" s="8">
        <f t="shared" si="13"/>
        <v>-3.3937918177794724</v>
      </c>
      <c r="O23" s="8">
        <f t="shared" si="14"/>
        <v>-2.8847230451125516</v>
      </c>
      <c r="P23" s="8">
        <f t="shared" si="15"/>
        <v>-6.3175382137085938</v>
      </c>
      <c r="Q23" s="7">
        <f t="shared" si="16"/>
        <v>72</v>
      </c>
      <c r="R23" s="8">
        <f t="shared" si="17"/>
        <v>-74.923508632887803</v>
      </c>
      <c r="S23" s="8">
        <f t="shared" si="18"/>
        <v>148.60258090442818</v>
      </c>
      <c r="T23" s="8">
        <f t="shared" si="19"/>
        <v>-34.773329746406461</v>
      </c>
      <c r="U23" s="8">
        <f t="shared" si="20"/>
        <v>-9.3174856236907466</v>
      </c>
      <c r="V23" s="7">
        <f t="shared" si="21"/>
        <v>-48.868009189473433</v>
      </c>
      <c r="W23" s="7">
        <f t="shared" si="22"/>
        <v>-70.928398662954052</v>
      </c>
      <c r="X23" s="8">
        <f t="shared" si="23"/>
        <v>-14.896604048940958</v>
      </c>
      <c r="Y23" s="8">
        <f t="shared" si="24"/>
        <v>-47.521824295341467</v>
      </c>
      <c r="Z23" s="7">
        <f t="shared" si="25"/>
        <v>0.34773329746406456</v>
      </c>
      <c r="AA23" s="7">
        <f t="shared" si="26"/>
        <v>9.3174856236907466E-2</v>
      </c>
      <c r="AB23" s="7">
        <f t="shared" si="27"/>
        <v>0.16329158072369865</v>
      </c>
      <c r="AC23" s="7">
        <f t="shared" si="28"/>
        <v>0.46411190424805504</v>
      </c>
      <c r="AD23" s="7">
        <f t="shared" si="29"/>
        <v>0.50496763118537458</v>
      </c>
      <c r="AE23" s="7">
        <f t="shared" si="30"/>
        <v>4.0836699006558341E-2</v>
      </c>
      <c r="AF23" s="7">
        <f t="shared" si="31"/>
        <v>0.36890960363027181</v>
      </c>
      <c r="AG23" s="7">
        <f t="shared" si="32"/>
        <v>0.29616611035895024</v>
      </c>
      <c r="AH23" s="7">
        <f t="shared" si="33"/>
        <v>0.30481245885765579</v>
      </c>
      <c r="AI23" s="7" t="e">
        <f t="shared" si="34"/>
        <v>#NAME?</v>
      </c>
      <c r="AJ23" s="7" t="e">
        <f t="shared" si="35"/>
        <v>#NAME?</v>
      </c>
      <c r="AK23" s="7" t="e">
        <f t="shared" si="36"/>
        <v>#NAME?</v>
      </c>
      <c r="AL23" s="7" t="e">
        <f t="shared" si="37"/>
        <v>#NAME?</v>
      </c>
      <c r="AM23" s="7" t="e">
        <f t="shared" si="38"/>
        <v>#NAME?</v>
      </c>
      <c r="AN23" s="7" t="e">
        <f t="shared" si="39"/>
        <v>#NAME?</v>
      </c>
      <c r="AO23" s="7" t="e">
        <f t="shared" si="40"/>
        <v>#NAME?</v>
      </c>
      <c r="AP23" s="7" t="e">
        <f t="shared" si="41"/>
        <v>#NAME?</v>
      </c>
      <c r="AQ23" s="7" t="e">
        <f t="shared" si="42"/>
        <v>#NAME?</v>
      </c>
      <c r="AR23" s="7" t="e">
        <f t="shared" si="43"/>
        <v>#NAME?</v>
      </c>
      <c r="AS23" s="7" t="e">
        <f t="shared" si="44"/>
        <v>#NAME?</v>
      </c>
      <c r="AT23" s="7" t="e">
        <f t="shared" si="45"/>
        <v>#NAME?</v>
      </c>
      <c r="AU23" s="7" t="e">
        <f t="shared" si="46"/>
        <v>#NAME?</v>
      </c>
    </row>
    <row r="24" spans="1:47" x14ac:dyDescent="0.25">
      <c r="A24" s="7">
        <f t="shared" si="47"/>
        <v>16</v>
      </c>
      <c r="B24" s="7">
        <f t="shared" si="1"/>
        <v>0.69210842107558956</v>
      </c>
      <c r="C24" s="7">
        <f t="shared" si="2"/>
        <v>0.19845889618823939</v>
      </c>
      <c r="D24" s="7">
        <f t="shared" si="3"/>
        <v>1.1232905925303562</v>
      </c>
      <c r="E24" s="7">
        <f t="shared" si="4"/>
        <v>1.0309603908571141</v>
      </c>
      <c r="F24" s="7">
        <f t="shared" si="5"/>
        <v>-0.24517991366199271</v>
      </c>
      <c r="G24" s="7">
        <f t="shared" si="6"/>
        <v>-0.23709600154329774</v>
      </c>
      <c r="H24" s="7">
        <f t="shared" si="7"/>
        <v>0.61298854840355776</v>
      </c>
      <c r="I24" s="7">
        <f t="shared" si="8"/>
        <v>1.2311493911643641</v>
      </c>
      <c r="J24" s="7">
        <f t="shared" si="9"/>
        <v>37.560761594851485</v>
      </c>
      <c r="K24" s="7">
        <f t="shared" si="10"/>
        <v>133.84941662580582</v>
      </c>
      <c r="L24" s="7">
        <f t="shared" si="11"/>
        <v>7.1999999999999993</v>
      </c>
      <c r="M24" s="8">
        <f t="shared" si="12"/>
        <v>-9.4185635568318329</v>
      </c>
      <c r="N24" s="8">
        <f t="shared" si="13"/>
        <v>-3.1316815276541918</v>
      </c>
      <c r="O24" s="8">
        <f t="shared" si="14"/>
        <v>-2.6619292985060632</v>
      </c>
      <c r="P24" s="8">
        <f t="shared" si="15"/>
        <v>-6.4046232186456464</v>
      </c>
      <c r="Q24" s="7">
        <f t="shared" si="16"/>
        <v>72</v>
      </c>
      <c r="R24" s="8">
        <f t="shared" si="17"/>
        <v>-71.87163927554613</v>
      </c>
      <c r="S24" s="8">
        <f t="shared" si="18"/>
        <v>151.73365925485209</v>
      </c>
      <c r="T24" s="8">
        <f t="shared" si="19"/>
        <v>-34.60542105377948</v>
      </c>
      <c r="U24" s="8">
        <f t="shared" si="20"/>
        <v>-9.9229448094119697</v>
      </c>
      <c r="V24" s="7">
        <f t="shared" si="21"/>
        <v>-51.206165090558308</v>
      </c>
      <c r="W24" s="7">
        <f t="shared" si="22"/>
        <v>-73.054034322258261</v>
      </c>
      <c r="X24" s="8">
        <f t="shared" si="23"/>
        <v>-16.284864903986456</v>
      </c>
      <c r="Y24" s="8">
        <f t="shared" si="24"/>
        <v>-47.680149708113049</v>
      </c>
      <c r="Z24" s="7">
        <f t="shared" si="25"/>
        <v>0.34605421053779478</v>
      </c>
      <c r="AA24" s="7">
        <f t="shared" si="26"/>
        <v>9.9229448094119696E-2</v>
      </c>
      <c r="AB24" s="7">
        <f t="shared" si="27"/>
        <v>0.1708472707338145</v>
      </c>
      <c r="AC24" s="7">
        <f t="shared" si="28"/>
        <v>0.46138401585101174</v>
      </c>
      <c r="AD24" s="7">
        <f t="shared" si="29"/>
        <v>0.50825611654013592</v>
      </c>
      <c r="AE24" s="7">
        <f t="shared" si="30"/>
        <v>4.6854363635693341E-2</v>
      </c>
      <c r="AF24" s="7">
        <f t="shared" si="31"/>
        <v>0.3681936993549601</v>
      </c>
      <c r="AG24" s="7">
        <f t="shared" si="32"/>
        <v>0.294425304417818</v>
      </c>
      <c r="AH24" s="7">
        <f t="shared" si="33"/>
        <v>0.30649427420177883</v>
      </c>
      <c r="AI24" s="7" t="e">
        <f t="shared" si="34"/>
        <v>#NAME?</v>
      </c>
      <c r="AJ24" s="7" t="e">
        <f t="shared" si="35"/>
        <v>#NAME?</v>
      </c>
      <c r="AK24" s="7" t="e">
        <f t="shared" si="36"/>
        <v>#NAME?</v>
      </c>
      <c r="AL24" s="7" t="e">
        <f t="shared" si="37"/>
        <v>#NAME?</v>
      </c>
      <c r="AM24" s="7" t="e">
        <f t="shared" si="38"/>
        <v>#NAME?</v>
      </c>
      <c r="AN24" s="7" t="e">
        <f t="shared" si="39"/>
        <v>#NAME?</v>
      </c>
      <c r="AO24" s="7" t="e">
        <f t="shared" si="40"/>
        <v>#NAME?</v>
      </c>
      <c r="AP24" s="7" t="e">
        <f t="shared" si="41"/>
        <v>#NAME?</v>
      </c>
      <c r="AQ24" s="7" t="e">
        <f t="shared" si="42"/>
        <v>#NAME?</v>
      </c>
      <c r="AR24" s="7" t="e">
        <f t="shared" si="43"/>
        <v>#NAME?</v>
      </c>
      <c r="AS24" s="7" t="e">
        <f t="shared" si="44"/>
        <v>#NAME?</v>
      </c>
      <c r="AT24" s="7" t="e">
        <f t="shared" si="45"/>
        <v>#NAME?</v>
      </c>
      <c r="AU24" s="7" t="e">
        <f t="shared" si="46"/>
        <v>#NAME?</v>
      </c>
    </row>
    <row r="25" spans="1:47" x14ac:dyDescent="0.25">
      <c r="A25" s="7">
        <f t="shared" si="47"/>
        <v>17</v>
      </c>
      <c r="B25" s="7">
        <f t="shared" si="1"/>
        <v>0.68853942429338544</v>
      </c>
      <c r="C25" s="7">
        <f t="shared" si="2"/>
        <v>0.21050762740037046</v>
      </c>
      <c r="D25" s="7">
        <f t="shared" si="3"/>
        <v>1.1197473665476771</v>
      </c>
      <c r="E25" s="7">
        <f t="shared" si="4"/>
        <v>1.0346144010002691</v>
      </c>
      <c r="F25" s="7">
        <f t="shared" si="5"/>
        <v>-0.26056324650437052</v>
      </c>
      <c r="G25" s="7">
        <f t="shared" si="6"/>
        <v>-0.23214624934308659</v>
      </c>
      <c r="H25" s="7">
        <f t="shared" si="7"/>
        <v>0.61606169434489888</v>
      </c>
      <c r="I25" s="7">
        <f t="shared" si="8"/>
        <v>1.2343653111701014</v>
      </c>
      <c r="J25" s="7">
        <f t="shared" si="9"/>
        <v>36.612716370488194</v>
      </c>
      <c r="K25" s="7">
        <f t="shared" si="10"/>
        <v>133.54957823570277</v>
      </c>
      <c r="L25" s="7">
        <f t="shared" si="11"/>
        <v>7.1999999999999993</v>
      </c>
      <c r="M25" s="8">
        <f t="shared" si="12"/>
        <v>-9.5415294389718444</v>
      </c>
      <c r="N25" s="8">
        <f t="shared" si="13"/>
        <v>-2.8642095605678204</v>
      </c>
      <c r="O25" s="8">
        <f t="shared" si="14"/>
        <v>-2.4345781264826472</v>
      </c>
      <c r="P25" s="8">
        <f t="shared" si="15"/>
        <v>-6.4882400185008544</v>
      </c>
      <c r="Q25" s="7">
        <f t="shared" si="16"/>
        <v>72</v>
      </c>
      <c r="R25" s="8">
        <f t="shared" si="17"/>
        <v>-69.082261804845984</v>
      </c>
      <c r="S25" s="8">
        <f t="shared" si="18"/>
        <v>154.74770945179333</v>
      </c>
      <c r="T25" s="8">
        <f t="shared" si="19"/>
        <v>-34.426971214669273</v>
      </c>
      <c r="U25" s="8">
        <f t="shared" si="20"/>
        <v>-10.525381370018524</v>
      </c>
      <c r="V25" s="7">
        <f t="shared" si="21"/>
        <v>-53.427076576221353</v>
      </c>
      <c r="W25" s="7">
        <f t="shared" si="22"/>
        <v>-75.120691975082494</v>
      </c>
      <c r="X25" s="8">
        <f t="shared" si="23"/>
        <v>-17.611480670027092</v>
      </c>
      <c r="Y25" s="8">
        <f t="shared" si="24"/>
        <v>-47.839804890117271</v>
      </c>
      <c r="Z25" s="7">
        <f t="shared" si="25"/>
        <v>0.34426971214669272</v>
      </c>
      <c r="AA25" s="7">
        <f t="shared" si="26"/>
        <v>0.10525381370018523</v>
      </c>
      <c r="AB25" s="7">
        <f t="shared" si="27"/>
        <v>0.17845783054786024</v>
      </c>
      <c r="AC25" s="7">
        <f t="shared" si="28"/>
        <v>0.45849405963016704</v>
      </c>
      <c r="AD25" s="7">
        <f t="shared" si="29"/>
        <v>0.51145047635506913</v>
      </c>
      <c r="AE25" s="7">
        <f t="shared" si="30"/>
        <v>5.293999268563887E-2</v>
      </c>
      <c r="AF25" s="7">
        <f t="shared" si="31"/>
        <v>0.3673680563288555</v>
      </c>
      <c r="AG25" s="7">
        <f t="shared" si="32"/>
        <v>0.29281734441494933</v>
      </c>
      <c r="AH25" s="7">
        <f t="shared" si="33"/>
        <v>0.3080308471724495</v>
      </c>
      <c r="AI25" s="7" t="e">
        <f t="shared" si="34"/>
        <v>#NAME?</v>
      </c>
      <c r="AJ25" s="7" t="e">
        <f t="shared" si="35"/>
        <v>#NAME?</v>
      </c>
      <c r="AK25" s="7" t="e">
        <f t="shared" si="36"/>
        <v>#NAME?</v>
      </c>
      <c r="AL25" s="7" t="e">
        <f t="shared" si="37"/>
        <v>#NAME?</v>
      </c>
      <c r="AM25" s="7" t="e">
        <f t="shared" si="38"/>
        <v>#NAME?</v>
      </c>
      <c r="AN25" s="7" t="e">
        <f t="shared" si="39"/>
        <v>#NAME?</v>
      </c>
      <c r="AO25" s="7" t="e">
        <f t="shared" si="40"/>
        <v>#NAME?</v>
      </c>
      <c r="AP25" s="7" t="e">
        <f t="shared" si="41"/>
        <v>#NAME?</v>
      </c>
      <c r="AQ25" s="7" t="e">
        <f t="shared" si="42"/>
        <v>#NAME?</v>
      </c>
      <c r="AR25" s="7" t="e">
        <f t="shared" si="43"/>
        <v>#NAME?</v>
      </c>
      <c r="AS25" s="7" t="e">
        <f t="shared" si="44"/>
        <v>#NAME?</v>
      </c>
      <c r="AT25" s="7" t="e">
        <f t="shared" si="45"/>
        <v>#NAME?</v>
      </c>
      <c r="AU25" s="7" t="e">
        <f t="shared" si="46"/>
        <v>#NAME?</v>
      </c>
    </row>
    <row r="26" spans="1:47" x14ac:dyDescent="0.25">
      <c r="A26" s="7">
        <f t="shared" si="47"/>
        <v>18</v>
      </c>
      <c r="B26" s="7">
        <f t="shared" si="1"/>
        <v>0.68476069173251053</v>
      </c>
      <c r="C26" s="7">
        <f t="shared" si="2"/>
        <v>0.22249223594996212</v>
      </c>
      <c r="D26" s="7">
        <f t="shared" si="3"/>
        <v>1.1160202001228419</v>
      </c>
      <c r="E26" s="7">
        <f t="shared" si="4"/>
        <v>1.0384109351199797</v>
      </c>
      <c r="F26" s="7">
        <f t="shared" si="5"/>
        <v>-0.27594188925207652</v>
      </c>
      <c r="G26" s="7">
        <f t="shared" si="6"/>
        <v>-0.22691244136491623</v>
      </c>
      <c r="H26" s="7">
        <f t="shared" si="7"/>
        <v>0.61884337829531677</v>
      </c>
      <c r="I26" s="7">
        <f t="shared" si="8"/>
        <v>1.2373055061697944</v>
      </c>
      <c r="J26" s="7">
        <f t="shared" si="9"/>
        <v>35.652609915414843</v>
      </c>
      <c r="K26" s="7">
        <f t="shared" si="10"/>
        <v>133.27674682567422</v>
      </c>
      <c r="L26" s="7">
        <f t="shared" si="11"/>
        <v>7.1999999999999993</v>
      </c>
      <c r="M26" s="8">
        <f t="shared" si="12"/>
        <v>-9.6598701995560887</v>
      </c>
      <c r="N26" s="8">
        <f t="shared" si="13"/>
        <v>-2.5915737087146251</v>
      </c>
      <c r="O26" s="8">
        <f t="shared" si="14"/>
        <v>-2.2028376524074313</v>
      </c>
      <c r="P26" s="8">
        <f t="shared" si="15"/>
        <v>-6.568711735698141</v>
      </c>
      <c r="Q26" s="7">
        <f t="shared" si="16"/>
        <v>72</v>
      </c>
      <c r="R26" s="8">
        <f t="shared" si="17"/>
        <v>-66.57487586349211</v>
      </c>
      <c r="S26" s="8">
        <f t="shared" si="18"/>
        <v>157.65254043561362</v>
      </c>
      <c r="T26" s="8">
        <f t="shared" si="19"/>
        <v>-34.238034586625524</v>
      </c>
      <c r="U26" s="8">
        <f t="shared" si="20"/>
        <v>-11.124611797498106</v>
      </c>
      <c r="V26" s="7">
        <f t="shared" si="21"/>
        <v>-55.52225154990937</v>
      </c>
      <c r="W26" s="7">
        <f t="shared" si="22"/>
        <v>-77.138293391591276</v>
      </c>
      <c r="X26" s="8">
        <f t="shared" si="23"/>
        <v>-18.876422889417423</v>
      </c>
      <c r="Y26" s="8">
        <f t="shared" si="24"/>
        <v>-48.009788371533546</v>
      </c>
      <c r="Z26" s="7">
        <f t="shared" si="25"/>
        <v>0.34238034586625526</v>
      </c>
      <c r="AA26" s="7">
        <f t="shared" si="26"/>
        <v>0.11124611797498106</v>
      </c>
      <c r="AB26" s="7">
        <f t="shared" si="27"/>
        <v>0.18611540988752523</v>
      </c>
      <c r="AC26" s="7">
        <f t="shared" si="28"/>
        <v>0.45543940782764775</v>
      </c>
      <c r="AD26" s="7">
        <f t="shared" si="29"/>
        <v>0.51454276304939195</v>
      </c>
      <c r="AE26" s="7">
        <f t="shared" si="30"/>
        <v>5.9088265482293068E-2</v>
      </c>
      <c r="AF26" s="7">
        <f t="shared" si="31"/>
        <v>0.36642940454975864</v>
      </c>
      <c r="AG26" s="7">
        <f t="shared" si="32"/>
        <v>0.29134724691510278</v>
      </c>
      <c r="AH26" s="7">
        <f t="shared" si="33"/>
        <v>0.30942168914765839</v>
      </c>
      <c r="AI26" s="7" t="e">
        <f t="shared" si="34"/>
        <v>#NAME?</v>
      </c>
      <c r="AJ26" s="7" t="e">
        <f t="shared" si="35"/>
        <v>#NAME?</v>
      </c>
      <c r="AK26" s="7" t="e">
        <f t="shared" si="36"/>
        <v>#NAME?</v>
      </c>
      <c r="AL26" s="7" t="e">
        <f t="shared" si="37"/>
        <v>#NAME?</v>
      </c>
      <c r="AM26" s="7" t="e">
        <f t="shared" si="38"/>
        <v>#NAME?</v>
      </c>
      <c r="AN26" s="7" t="e">
        <f t="shared" si="39"/>
        <v>#NAME?</v>
      </c>
      <c r="AO26" s="7" t="e">
        <f t="shared" si="40"/>
        <v>#NAME?</v>
      </c>
      <c r="AP26" s="7" t="e">
        <f t="shared" si="41"/>
        <v>#NAME?</v>
      </c>
      <c r="AQ26" s="7" t="e">
        <f t="shared" si="42"/>
        <v>#NAME?</v>
      </c>
      <c r="AR26" s="7" t="e">
        <f t="shared" si="43"/>
        <v>#NAME?</v>
      </c>
      <c r="AS26" s="7" t="e">
        <f t="shared" si="44"/>
        <v>#NAME?</v>
      </c>
      <c r="AT26" s="7" t="e">
        <f t="shared" si="45"/>
        <v>#NAME?</v>
      </c>
      <c r="AU26" s="7" t="e">
        <f t="shared" si="46"/>
        <v>#NAME?</v>
      </c>
    </row>
    <row r="27" spans="1:47" x14ac:dyDescent="0.25">
      <c r="A27" s="7">
        <f t="shared" si="47"/>
        <v>19</v>
      </c>
      <c r="B27" s="7">
        <f t="shared" si="1"/>
        <v>0.68077337443150809</v>
      </c>
      <c r="C27" s="7">
        <f t="shared" si="2"/>
        <v>0.2344090712091528</v>
      </c>
      <c r="D27" s="7">
        <f t="shared" si="3"/>
        <v>1.1121141058020587</v>
      </c>
      <c r="E27" s="7">
        <f t="shared" si="4"/>
        <v>1.0423378280765043</v>
      </c>
      <c r="F27" s="7">
        <f t="shared" si="5"/>
        <v>-0.29131144103693318</v>
      </c>
      <c r="G27" s="7">
        <f t="shared" si="6"/>
        <v>-0.22139756079558093</v>
      </c>
      <c r="H27" s="7">
        <f t="shared" si="7"/>
        <v>0.62133255986090685</v>
      </c>
      <c r="I27" s="7">
        <f t="shared" si="8"/>
        <v>1.2399604754357747</v>
      </c>
      <c r="J27" s="7">
        <f t="shared" si="9"/>
        <v>34.680879569042624</v>
      </c>
      <c r="K27" s="7">
        <f t="shared" si="10"/>
        <v>133.03142953381217</v>
      </c>
      <c r="L27" s="7">
        <f t="shared" si="11"/>
        <v>7.1999999999999993</v>
      </c>
      <c r="M27" s="8">
        <f t="shared" si="12"/>
        <v>-9.7740949355032836</v>
      </c>
      <c r="N27" s="8">
        <f t="shared" si="13"/>
        <v>-2.3139559901523574</v>
      </c>
      <c r="O27" s="8">
        <f t="shared" si="14"/>
        <v>-1.9668625916295037</v>
      </c>
      <c r="P27" s="8">
        <f t="shared" si="15"/>
        <v>-6.646384556142233</v>
      </c>
      <c r="Q27" s="7">
        <f t="shared" si="16"/>
        <v>72</v>
      </c>
      <c r="R27" s="8">
        <f t="shared" si="17"/>
        <v>-64.368881108486633</v>
      </c>
      <c r="S27" s="8">
        <f t="shared" si="18"/>
        <v>160.45843113839075</v>
      </c>
      <c r="T27" s="8">
        <f t="shared" si="19"/>
        <v>-34.038668721575405</v>
      </c>
      <c r="U27" s="8">
        <f t="shared" si="20"/>
        <v>-11.720453560457642</v>
      </c>
      <c r="V27" s="7">
        <f t="shared" si="21"/>
        <v>-57.484073128300111</v>
      </c>
      <c r="W27" s="7">
        <f t="shared" si="22"/>
        <v>-79.1180689721146</v>
      </c>
      <c r="X27" s="8">
        <f t="shared" si="23"/>
        <v>-20.080588132808955</v>
      </c>
      <c r="Y27" s="8">
        <f t="shared" si="24"/>
        <v>-48.199545199614541</v>
      </c>
      <c r="Z27" s="7">
        <f t="shared" si="25"/>
        <v>0.34038668721575405</v>
      </c>
      <c r="AA27" s="7">
        <f t="shared" si="26"/>
        <v>0.1172045356045764</v>
      </c>
      <c r="AB27" s="7">
        <f t="shared" si="27"/>
        <v>0.1938124773798475</v>
      </c>
      <c r="AC27" s="7">
        <f t="shared" si="28"/>
        <v>0.45221756225503457</v>
      </c>
      <c r="AD27" s="7">
        <f t="shared" si="29"/>
        <v>0.5175253708309715</v>
      </c>
      <c r="AE27" s="7">
        <f t="shared" si="30"/>
        <v>6.5294073603280434E-2</v>
      </c>
      <c r="AF27" s="7">
        <f t="shared" si="31"/>
        <v>0.36537462362441908</v>
      </c>
      <c r="AG27" s="7">
        <f t="shared" si="32"/>
        <v>0.29001976228211263</v>
      </c>
      <c r="AH27" s="7">
        <f t="shared" si="33"/>
        <v>0.31066627993045348</v>
      </c>
      <c r="AI27" s="7" t="e">
        <f t="shared" si="34"/>
        <v>#NAME?</v>
      </c>
      <c r="AJ27" s="7" t="e">
        <f t="shared" si="35"/>
        <v>#NAME?</v>
      </c>
      <c r="AK27" s="7" t="e">
        <f t="shared" si="36"/>
        <v>#NAME?</v>
      </c>
      <c r="AL27" s="7" t="e">
        <f t="shared" si="37"/>
        <v>#NAME?</v>
      </c>
      <c r="AM27" s="7" t="e">
        <f t="shared" si="38"/>
        <v>#NAME?</v>
      </c>
      <c r="AN27" s="7" t="e">
        <f t="shared" si="39"/>
        <v>#NAME?</v>
      </c>
      <c r="AO27" s="7" t="e">
        <f t="shared" si="40"/>
        <v>#NAME?</v>
      </c>
      <c r="AP27" s="7" t="e">
        <f t="shared" si="41"/>
        <v>#NAME?</v>
      </c>
      <c r="AQ27" s="7" t="e">
        <f t="shared" si="42"/>
        <v>#NAME?</v>
      </c>
      <c r="AR27" s="7" t="e">
        <f t="shared" si="43"/>
        <v>#NAME?</v>
      </c>
      <c r="AS27" s="7" t="e">
        <f t="shared" si="44"/>
        <v>#NAME?</v>
      </c>
      <c r="AT27" s="7" t="e">
        <f t="shared" si="45"/>
        <v>#NAME?</v>
      </c>
      <c r="AU27" s="7" t="e">
        <f t="shared" si="46"/>
        <v>#NAME?</v>
      </c>
    </row>
    <row r="28" spans="1:47" x14ac:dyDescent="0.25">
      <c r="A28" s="7">
        <f t="shared" si="47"/>
        <v>20</v>
      </c>
      <c r="B28" s="7">
        <f t="shared" si="1"/>
        <v>0.67657868696585399</v>
      </c>
      <c r="C28" s="7">
        <f t="shared" si="2"/>
        <v>0.24625450319448147</v>
      </c>
      <c r="D28" s="7">
        <f t="shared" si="3"/>
        <v>1.1080342700960002</v>
      </c>
      <c r="E28" s="7">
        <f t="shared" si="4"/>
        <v>1.0463826754462011</v>
      </c>
      <c r="F28" s="7">
        <f t="shared" si="5"/>
        <v>-0.30666695663345594</v>
      </c>
      <c r="G28" s="7">
        <f t="shared" si="6"/>
        <v>-0.21560479944226463</v>
      </c>
      <c r="H28" s="7">
        <f t="shared" si="7"/>
        <v>0.62352807795733267</v>
      </c>
      <c r="I28" s="7">
        <f t="shared" si="8"/>
        <v>1.2423212519065339</v>
      </c>
      <c r="J28" s="7">
        <f t="shared" si="9"/>
        <v>33.697910066286717</v>
      </c>
      <c r="K28" s="7">
        <f t="shared" si="10"/>
        <v>132.81411626695063</v>
      </c>
      <c r="L28" s="7">
        <f t="shared" si="11"/>
        <v>7.1999999999999993</v>
      </c>
      <c r="M28" s="8">
        <f t="shared" si="12"/>
        <v>-9.8847466765827292</v>
      </c>
      <c r="N28" s="8">
        <f t="shared" si="13"/>
        <v>-2.0315182702028145</v>
      </c>
      <c r="O28" s="8">
        <f t="shared" si="14"/>
        <v>-1.7267905296723922</v>
      </c>
      <c r="P28" s="8">
        <f t="shared" si="15"/>
        <v>-6.7216277400762561</v>
      </c>
      <c r="Q28" s="7">
        <f t="shared" si="16"/>
        <v>72</v>
      </c>
      <c r="R28" s="8">
        <f t="shared" si="17"/>
        <v>-62.483804540916069</v>
      </c>
      <c r="S28" s="8">
        <f t="shared" si="18"/>
        <v>163.17821091066827</v>
      </c>
      <c r="T28" s="8">
        <f t="shared" si="19"/>
        <v>-33.828934348292705</v>
      </c>
      <c r="U28" s="8">
        <f t="shared" si="20"/>
        <v>-12.312725159724074</v>
      </c>
      <c r="V28" s="7">
        <f t="shared" si="21"/>
        <v>-59.305799416530618</v>
      </c>
      <c r="W28" s="7">
        <f t="shared" si="22"/>
        <v>-81.072551278820342</v>
      </c>
      <c r="X28" s="8">
        <f t="shared" si="23"/>
        <v>-21.225820688813769</v>
      </c>
      <c r="Y28" s="8">
        <f t="shared" si="24"/>
        <v>-48.418963213117337</v>
      </c>
      <c r="Z28" s="7">
        <f t="shared" si="25"/>
        <v>0.338289343482927</v>
      </c>
      <c r="AA28" s="7">
        <f t="shared" si="26"/>
        <v>0.12312725159724074</v>
      </c>
      <c r="AB28" s="7">
        <f t="shared" si="27"/>
        <v>0.20154184411024648</v>
      </c>
      <c r="AC28" s="7">
        <f t="shared" si="28"/>
        <v>0.44882611897330693</v>
      </c>
      <c r="AD28" s="7">
        <f t="shared" si="29"/>
        <v>0.52039102370234236</v>
      </c>
      <c r="AE28" s="7">
        <f t="shared" si="30"/>
        <v>7.1552544210455704E-2</v>
      </c>
      <c r="AF28" s="7">
        <f t="shared" si="31"/>
        <v>0.36420072083043342</v>
      </c>
      <c r="AG28" s="7">
        <f t="shared" si="32"/>
        <v>0.2888393740467331</v>
      </c>
      <c r="AH28" s="7">
        <f t="shared" si="33"/>
        <v>0.31176403897866634</v>
      </c>
      <c r="AI28" s="7" t="e">
        <f t="shared" si="34"/>
        <v>#NAME?</v>
      </c>
      <c r="AJ28" s="7" t="e">
        <f t="shared" si="35"/>
        <v>#NAME?</v>
      </c>
      <c r="AK28" s="7" t="e">
        <f t="shared" si="36"/>
        <v>#NAME?</v>
      </c>
      <c r="AL28" s="7" t="e">
        <f t="shared" si="37"/>
        <v>#NAME?</v>
      </c>
      <c r="AM28" s="7" t="e">
        <f t="shared" si="38"/>
        <v>#NAME?</v>
      </c>
      <c r="AN28" s="7" t="e">
        <f t="shared" si="39"/>
        <v>#NAME?</v>
      </c>
      <c r="AO28" s="7" t="e">
        <f t="shared" si="40"/>
        <v>#NAME?</v>
      </c>
      <c r="AP28" s="7" t="e">
        <f t="shared" si="41"/>
        <v>#NAME?</v>
      </c>
      <c r="AQ28" s="7" t="e">
        <f t="shared" si="42"/>
        <v>#NAME?</v>
      </c>
      <c r="AR28" s="7" t="e">
        <f t="shared" si="43"/>
        <v>#NAME?</v>
      </c>
      <c r="AS28" s="7" t="e">
        <f t="shared" si="44"/>
        <v>#NAME?</v>
      </c>
      <c r="AT28" s="7" t="e">
        <f t="shared" si="45"/>
        <v>#NAME?</v>
      </c>
      <c r="AU28" s="7" t="e">
        <f t="shared" si="46"/>
        <v>#NAME?</v>
      </c>
    </row>
    <row r="29" spans="1:47" x14ac:dyDescent="0.25">
      <c r="A29" s="7">
        <f t="shared" si="47"/>
        <v>21</v>
      </c>
      <c r="B29" s="7">
        <f t="shared" si="1"/>
        <v>0.67217790707798519</v>
      </c>
      <c r="C29" s="7">
        <f t="shared" si="2"/>
        <v>0.2580249236726162</v>
      </c>
      <c r="D29" s="7">
        <f t="shared" si="3"/>
        <v>1.1037860377601907</v>
      </c>
      <c r="E29" s="7">
        <f t="shared" si="4"/>
        <v>1.0505328924128325</v>
      </c>
      <c r="F29" s="7">
        <f t="shared" si="5"/>
        <v>-0.32200295512650418</v>
      </c>
      <c r="G29" s="7">
        <f t="shared" si="6"/>
        <v>-0.20953756029275283</v>
      </c>
      <c r="H29" s="7">
        <f t="shared" si="7"/>
        <v>0.62542859056185884</v>
      </c>
      <c r="I29" s="7">
        <f t="shared" si="8"/>
        <v>1.2443793974258681</v>
      </c>
      <c r="J29" s="7">
        <f t="shared" si="9"/>
        <v>32.70403012532821</v>
      </c>
      <c r="K29" s="7">
        <f t="shared" si="10"/>
        <v>132.6252819412895</v>
      </c>
      <c r="L29" s="7">
        <f t="shared" si="11"/>
        <v>7.1999999999999993</v>
      </c>
      <c r="M29" s="8">
        <f t="shared" si="12"/>
        <v>-9.9924028472067157</v>
      </c>
      <c r="N29" s="8">
        <f t="shared" si="13"/>
        <v>-1.7443977247538225</v>
      </c>
      <c r="O29" s="8">
        <f t="shared" si="14"/>
        <v>-1.482738066040749</v>
      </c>
      <c r="P29" s="8">
        <f t="shared" si="15"/>
        <v>-6.7948339361005674</v>
      </c>
      <c r="Q29" s="7">
        <f t="shared" si="16"/>
        <v>72</v>
      </c>
      <c r="R29" s="8">
        <f t="shared" si="17"/>
        <v>-60.939585034331017</v>
      </c>
      <c r="S29" s="8">
        <f t="shared" si="18"/>
        <v>165.82736175445606</v>
      </c>
      <c r="T29" s="8">
        <f t="shared" si="19"/>
        <v>-33.608895353899264</v>
      </c>
      <c r="U29" s="8">
        <f t="shared" si="20"/>
        <v>-12.901246183630811</v>
      </c>
      <c r="V29" s="7">
        <f t="shared" si="21"/>
        <v>-60.981544126378992</v>
      </c>
      <c r="W29" s="7">
        <f t="shared" si="22"/>
        <v>-83.015589491966381</v>
      </c>
      <c r="X29" s="8">
        <f t="shared" si="23"/>
        <v>-22.314936044098097</v>
      </c>
      <c r="Y29" s="8">
        <f t="shared" si="24"/>
        <v>-48.678388601733346</v>
      </c>
      <c r="Z29" s="7">
        <f t="shared" si="25"/>
        <v>0.3360889535389926</v>
      </c>
      <c r="AA29" s="7">
        <f t="shared" si="26"/>
        <v>0.1290124618363081</v>
      </c>
      <c r="AB29" s="7">
        <f t="shared" si="27"/>
        <v>0.20929668453440956</v>
      </c>
      <c r="AC29" s="7">
        <f t="shared" si="28"/>
        <v>0.44526272900716024</v>
      </c>
      <c r="AD29" s="7">
        <f t="shared" si="29"/>
        <v>0.52313275823661842</v>
      </c>
      <c r="AE29" s="7">
        <f t="shared" si="30"/>
        <v>7.7859062117917488E-2</v>
      </c>
      <c r="AF29" s="7">
        <f t="shared" si="31"/>
        <v>0.3629048058134734</v>
      </c>
      <c r="AG29" s="7">
        <f t="shared" si="32"/>
        <v>0.28781030128706603</v>
      </c>
      <c r="AH29" s="7">
        <f t="shared" si="33"/>
        <v>0.31271429528092937</v>
      </c>
      <c r="AI29" s="7" t="e">
        <f t="shared" si="34"/>
        <v>#NAME?</v>
      </c>
      <c r="AJ29" s="7" t="e">
        <f t="shared" si="35"/>
        <v>#NAME?</v>
      </c>
      <c r="AK29" s="7" t="e">
        <f t="shared" si="36"/>
        <v>#NAME?</v>
      </c>
      <c r="AL29" s="7" t="e">
        <f t="shared" si="37"/>
        <v>#NAME?</v>
      </c>
      <c r="AM29" s="7" t="e">
        <f t="shared" si="38"/>
        <v>#NAME?</v>
      </c>
      <c r="AN29" s="7" t="e">
        <f t="shared" si="39"/>
        <v>#NAME?</v>
      </c>
      <c r="AO29" s="7" t="e">
        <f t="shared" si="40"/>
        <v>#NAME?</v>
      </c>
      <c r="AP29" s="7" t="e">
        <f t="shared" si="41"/>
        <v>#NAME?</v>
      </c>
      <c r="AQ29" s="7" t="e">
        <f t="shared" si="42"/>
        <v>#NAME?</v>
      </c>
      <c r="AR29" s="7" t="e">
        <f t="shared" si="43"/>
        <v>#NAME?</v>
      </c>
      <c r="AS29" s="7" t="e">
        <f t="shared" si="44"/>
        <v>#NAME?</v>
      </c>
      <c r="AT29" s="7" t="e">
        <f t="shared" si="45"/>
        <v>#NAME?</v>
      </c>
      <c r="AU29" s="7" t="e">
        <f t="shared" si="46"/>
        <v>#NAME?</v>
      </c>
    </row>
    <row r="30" spans="1:47" x14ac:dyDescent="0.25">
      <c r="A30" s="7">
        <f t="shared" si="47"/>
        <v>22</v>
      </c>
      <c r="B30" s="7">
        <f t="shared" si="1"/>
        <v>0.66757237528808688</v>
      </c>
      <c r="C30" s="7">
        <f t="shared" si="2"/>
        <v>0.26971674725945666</v>
      </c>
      <c r="D30" s="7">
        <f t="shared" si="3"/>
        <v>1.0993748959434357</v>
      </c>
      <c r="E30" s="7">
        <f t="shared" si="4"/>
        <v>1.0547757719458044</v>
      </c>
      <c r="F30" s="7">
        <f t="shared" si="5"/>
        <v>-0.33731343277757991</v>
      </c>
      <c r="G30" s="7">
        <f t="shared" si="6"/>
        <v>-0.20319945940346573</v>
      </c>
      <c r="H30" s="7">
        <f t="shared" si="7"/>
        <v>0.62703251166134188</v>
      </c>
      <c r="I30" s="7">
        <f t="shared" si="8"/>
        <v>1.2461269919924192</v>
      </c>
      <c r="J30" s="7">
        <f t="shared" si="9"/>
        <v>31.699508962561321</v>
      </c>
      <c r="K30" s="7">
        <f t="shared" si="10"/>
        <v>132.46538918645115</v>
      </c>
      <c r="L30" s="7">
        <f t="shared" si="11"/>
        <v>7.1999999999999993</v>
      </c>
      <c r="M30" s="8">
        <f t="shared" si="12"/>
        <v>-10.097676279541719</v>
      </c>
      <c r="N30" s="8">
        <f t="shared" si="13"/>
        <v>-1.4527020991291677</v>
      </c>
      <c r="O30" s="8">
        <f t="shared" si="14"/>
        <v>-1.2347967842597924</v>
      </c>
      <c r="P30" s="8">
        <f t="shared" si="15"/>
        <v>-6.8664198700883698</v>
      </c>
      <c r="Q30" s="7">
        <f t="shared" si="16"/>
        <v>72</v>
      </c>
      <c r="R30" s="8">
        <f t="shared" si="17"/>
        <v>-59.756921876643972</v>
      </c>
      <c r="S30" s="8">
        <f t="shared" si="18"/>
        <v>168.4241521209247</v>
      </c>
      <c r="T30" s="8">
        <f t="shared" si="19"/>
        <v>-33.378618764404351</v>
      </c>
      <c r="U30" s="8">
        <f t="shared" si="20"/>
        <v>-13.485837362972832</v>
      </c>
      <c r="V30" s="7">
        <f t="shared" si="21"/>
        <v>-62.506238667718819</v>
      </c>
      <c r="W30" s="7">
        <f t="shared" si="22"/>
        <v>-84.962391348662351</v>
      </c>
      <c r="X30" s="8">
        <f t="shared" si="23"/>
        <v>-23.351748024781859</v>
      </c>
      <c r="Y30" s="8">
        <f t="shared" si="24"/>
        <v>-48.98866435715879</v>
      </c>
      <c r="Z30" s="7">
        <f t="shared" si="25"/>
        <v>0.33378618764404344</v>
      </c>
      <c r="AA30" s="7">
        <f t="shared" si="26"/>
        <v>0.13485837362972833</v>
      </c>
      <c r="AB30" s="7">
        <f t="shared" si="27"/>
        <v>0.21707055480779672</v>
      </c>
      <c r="AC30" s="7">
        <f t="shared" si="28"/>
        <v>0.44152505504833506</v>
      </c>
      <c r="AD30" s="7">
        <f t="shared" si="29"/>
        <v>0.52574390112884206</v>
      </c>
      <c r="AE30" s="7">
        <f t="shared" si="30"/>
        <v>8.4209290646449997E-2</v>
      </c>
      <c r="AF30" s="7">
        <f t="shared" si="31"/>
        <v>0.36148406189653537</v>
      </c>
      <c r="AG30" s="7">
        <f t="shared" si="32"/>
        <v>0.28693650400379045</v>
      </c>
      <c r="AH30" s="7">
        <f t="shared" si="33"/>
        <v>0.313516255830671</v>
      </c>
      <c r="AI30" s="7" t="e">
        <f t="shared" si="34"/>
        <v>#NAME?</v>
      </c>
      <c r="AJ30" s="7" t="e">
        <f t="shared" si="35"/>
        <v>#NAME?</v>
      </c>
      <c r="AK30" s="7" t="e">
        <f t="shared" si="36"/>
        <v>#NAME?</v>
      </c>
      <c r="AL30" s="7" t="e">
        <f t="shared" si="37"/>
        <v>#NAME?</v>
      </c>
      <c r="AM30" s="7" t="e">
        <f t="shared" si="38"/>
        <v>#NAME?</v>
      </c>
      <c r="AN30" s="7" t="e">
        <f t="shared" si="39"/>
        <v>#NAME?</v>
      </c>
      <c r="AO30" s="7" t="e">
        <f t="shared" si="40"/>
        <v>#NAME?</v>
      </c>
      <c r="AP30" s="7" t="e">
        <f t="shared" si="41"/>
        <v>#NAME?</v>
      </c>
      <c r="AQ30" s="7" t="e">
        <f t="shared" si="42"/>
        <v>#NAME?</v>
      </c>
      <c r="AR30" s="7" t="e">
        <f t="shared" si="43"/>
        <v>#NAME?</v>
      </c>
      <c r="AS30" s="7" t="e">
        <f t="shared" si="44"/>
        <v>#NAME?</v>
      </c>
      <c r="AT30" s="7" t="e">
        <f t="shared" si="45"/>
        <v>#NAME?</v>
      </c>
      <c r="AU30" s="7" t="e">
        <f t="shared" si="46"/>
        <v>#NAME?</v>
      </c>
    </row>
    <row r="31" spans="1:47" x14ac:dyDescent="0.25">
      <c r="A31" s="7">
        <f t="shared" si="47"/>
        <v>23</v>
      </c>
      <c r="B31" s="7">
        <f t="shared" si="1"/>
        <v>0.662763494485757</v>
      </c>
      <c r="C31" s="7">
        <f t="shared" si="2"/>
        <v>0.28132641251227708</v>
      </c>
      <c r="D31" s="7">
        <f t="shared" si="3"/>
        <v>1.0948064582848633</v>
      </c>
      <c r="E31" s="7">
        <f t="shared" si="4"/>
        <v>1.059098541880759</v>
      </c>
      <c r="F31" s="7">
        <f t="shared" si="5"/>
        <v>-0.35259187987183793</v>
      </c>
      <c r="G31" s="7">
        <f t="shared" si="6"/>
        <v>-0.19659432705465618</v>
      </c>
      <c r="H31" s="7">
        <f t="shared" si="7"/>
        <v>0.62833794515983254</v>
      </c>
      <c r="I31" s="7">
        <f t="shared" si="8"/>
        <v>1.2475566170595391</v>
      </c>
      <c r="J31" s="7">
        <f t="shared" si="9"/>
        <v>30.684552673762205</v>
      </c>
      <c r="K31" s="7">
        <f t="shared" si="10"/>
        <v>132.33489153649103</v>
      </c>
      <c r="L31" s="7">
        <f t="shared" si="11"/>
        <v>7.1999999999999993</v>
      </c>
      <c r="M31" s="8">
        <f t="shared" si="12"/>
        <v>-10.201216897225152</v>
      </c>
      <c r="N31" s="8">
        <f t="shared" si="13"/>
        <v>-1.1565046975933018</v>
      </c>
      <c r="O31" s="8">
        <f t="shared" si="14"/>
        <v>-0.98302899295430646</v>
      </c>
      <c r="P31" s="8">
        <f t="shared" si="15"/>
        <v>-6.936827490113104</v>
      </c>
      <c r="Q31" s="7">
        <f t="shared" si="16"/>
        <v>72</v>
      </c>
      <c r="R31" s="8">
        <f t="shared" si="17"/>
        <v>-58.957696433930842</v>
      </c>
      <c r="S31" s="8">
        <f t="shared" si="18"/>
        <v>170.98981390161808</v>
      </c>
      <c r="T31" s="8">
        <f t="shared" si="19"/>
        <v>-33.13817472428785</v>
      </c>
      <c r="U31" s="8">
        <f t="shared" si="20"/>
        <v>-14.066320625613855</v>
      </c>
      <c r="V31" s="7">
        <f t="shared" si="21"/>
        <v>-63.875576372836804</v>
      </c>
      <c r="W31" s="7">
        <f t="shared" si="22"/>
        <v>-86.929600022570781</v>
      </c>
      <c r="X31" s="8">
        <f t="shared" si="23"/>
        <v>-24.341102963803483</v>
      </c>
      <c r="Y31" s="8">
        <f t="shared" si="24"/>
        <v>-49.361195738737528</v>
      </c>
      <c r="Z31" s="7">
        <f t="shared" si="25"/>
        <v>0.3313817472428785</v>
      </c>
      <c r="AA31" s="7">
        <f t="shared" si="26"/>
        <v>0.14066320625613854</v>
      </c>
      <c r="AB31" s="7">
        <f t="shared" si="27"/>
        <v>0.22485740864794818</v>
      </c>
      <c r="AC31" s="7">
        <f t="shared" si="28"/>
        <v>0.43761072401865292</v>
      </c>
      <c r="AD31" s="7">
        <f t="shared" si="29"/>
        <v>0.52821804150014096</v>
      </c>
      <c r="AE31" s="7">
        <f t="shared" si="30"/>
        <v>9.0599191371097454E-2</v>
      </c>
      <c r="AF31" s="7">
        <f t="shared" si="31"/>
        <v>0.35993571392583396</v>
      </c>
      <c r="AG31" s="7">
        <f t="shared" si="32"/>
        <v>0.28622169147023047</v>
      </c>
      <c r="AH31" s="7">
        <f t="shared" si="33"/>
        <v>0.31416897257991627</v>
      </c>
      <c r="AI31" s="7" t="e">
        <f t="shared" si="34"/>
        <v>#NAME?</v>
      </c>
      <c r="AJ31" s="7" t="e">
        <f t="shared" si="35"/>
        <v>#NAME?</v>
      </c>
      <c r="AK31" s="7" t="e">
        <f t="shared" si="36"/>
        <v>#NAME?</v>
      </c>
      <c r="AL31" s="7" t="e">
        <f t="shared" si="37"/>
        <v>#NAME?</v>
      </c>
      <c r="AM31" s="7" t="e">
        <f t="shared" si="38"/>
        <v>#NAME?</v>
      </c>
      <c r="AN31" s="7" t="e">
        <f t="shared" si="39"/>
        <v>#NAME?</v>
      </c>
      <c r="AO31" s="7" t="e">
        <f t="shared" si="40"/>
        <v>#NAME?</v>
      </c>
      <c r="AP31" s="7" t="e">
        <f t="shared" si="41"/>
        <v>#NAME?</v>
      </c>
      <c r="AQ31" s="7" t="e">
        <f t="shared" si="42"/>
        <v>#NAME?</v>
      </c>
      <c r="AR31" s="7" t="e">
        <f t="shared" si="43"/>
        <v>#NAME?</v>
      </c>
      <c r="AS31" s="7" t="e">
        <f t="shared" si="44"/>
        <v>#NAME?</v>
      </c>
      <c r="AT31" s="7" t="e">
        <f t="shared" si="45"/>
        <v>#NAME?</v>
      </c>
      <c r="AU31" s="7" t="e">
        <f t="shared" si="46"/>
        <v>#NAME?</v>
      </c>
    </row>
    <row r="32" spans="1:47" x14ac:dyDescent="0.25">
      <c r="A32" s="7">
        <f t="shared" si="47"/>
        <v>24</v>
      </c>
      <c r="B32" s="7">
        <f t="shared" si="1"/>
        <v>0.65775272950267261</v>
      </c>
      <c r="C32" s="7">
        <f t="shared" si="2"/>
        <v>0.29285038301457617</v>
      </c>
      <c r="D32" s="7">
        <f t="shared" si="3"/>
        <v>1.0900864490375359</v>
      </c>
      <c r="E32" s="7">
        <f t="shared" si="4"/>
        <v>1.0634884205430795</v>
      </c>
      <c r="F32" s="7">
        <f t="shared" si="5"/>
        <v>-0.36783130129515496</v>
      </c>
      <c r="G32" s="7">
        <f t="shared" si="6"/>
        <v>-0.1897262081213662</v>
      </c>
      <c r="H32" s="7">
        <f t="shared" si="7"/>
        <v>0.62934261534448199</v>
      </c>
      <c r="I32" s="7">
        <f t="shared" si="8"/>
        <v>1.2486613329107095</v>
      </c>
      <c r="J32" s="7">
        <f t="shared" si="9"/>
        <v>29.659300407707867</v>
      </c>
      <c r="K32" s="7">
        <f t="shared" si="10"/>
        <v>132.23423713895554</v>
      </c>
      <c r="L32" s="7">
        <f t="shared" si="11"/>
        <v>7.1999999999999993</v>
      </c>
      <c r="M32" s="8">
        <f t="shared" si="12"/>
        <v>-10.303714207441635</v>
      </c>
      <c r="N32" s="8">
        <f t="shared" si="13"/>
        <v>-0.85583901625797432</v>
      </c>
      <c r="O32" s="8">
        <f t="shared" si="14"/>
        <v>-0.72746316381927811</v>
      </c>
      <c r="P32" s="8">
        <f t="shared" si="15"/>
        <v>-7.0065256610603122</v>
      </c>
      <c r="Q32" s="7">
        <f t="shared" si="16"/>
        <v>72</v>
      </c>
      <c r="R32" s="8">
        <f t="shared" si="17"/>
        <v>-58.565479141640516</v>
      </c>
      <c r="S32" s="8">
        <f t="shared" si="18"/>
        <v>173.54877664205677</v>
      </c>
      <c r="T32" s="8">
        <f t="shared" si="19"/>
        <v>-32.887636475133633</v>
      </c>
      <c r="U32" s="8">
        <f t="shared" si="20"/>
        <v>-14.642519150728807</v>
      </c>
      <c r="V32" s="7">
        <f t="shared" si="21"/>
        <v>-65.085939415184598</v>
      </c>
      <c r="W32" s="7">
        <f t="shared" si="22"/>
        <v>-88.935414644996314</v>
      </c>
      <c r="X32" s="8">
        <f t="shared" si="23"/>
        <v>-25.288924854700824</v>
      </c>
      <c r="Y32" s="8">
        <f t="shared" si="24"/>
        <v>-49.808047639554928</v>
      </c>
      <c r="Z32" s="7">
        <f t="shared" si="25"/>
        <v>0.3288763647513363</v>
      </c>
      <c r="AA32" s="7">
        <f t="shared" si="26"/>
        <v>0.14642519150728808</v>
      </c>
      <c r="AB32" s="7">
        <f t="shared" si="27"/>
        <v>0.23265161089923608</v>
      </c>
      <c r="AC32" s="7">
        <f t="shared" si="28"/>
        <v>0.43351727525669659</v>
      </c>
      <c r="AD32" s="7">
        <f t="shared" si="29"/>
        <v>0.53054899788350973</v>
      </c>
      <c r="AE32" s="7">
        <f t="shared" si="30"/>
        <v>9.702504292679065E-2</v>
      </c>
      <c r="AF32" s="7">
        <f t="shared" si="31"/>
        <v>0.35825699250880089</v>
      </c>
      <c r="AG32" s="7">
        <f t="shared" si="32"/>
        <v>0.28566933354464535</v>
      </c>
      <c r="AH32" s="7">
        <f t="shared" si="33"/>
        <v>0.314671307672241</v>
      </c>
      <c r="AI32" s="7" t="e">
        <f t="shared" si="34"/>
        <v>#NAME?</v>
      </c>
      <c r="AJ32" s="7" t="e">
        <f t="shared" si="35"/>
        <v>#NAME?</v>
      </c>
      <c r="AK32" s="7" t="e">
        <f t="shared" si="36"/>
        <v>#NAME?</v>
      </c>
      <c r="AL32" s="7" t="e">
        <f t="shared" si="37"/>
        <v>#NAME?</v>
      </c>
      <c r="AM32" s="7" t="e">
        <f t="shared" si="38"/>
        <v>#NAME?</v>
      </c>
      <c r="AN32" s="7" t="e">
        <f t="shared" si="39"/>
        <v>#NAME?</v>
      </c>
      <c r="AO32" s="7" t="e">
        <f t="shared" si="40"/>
        <v>#NAME?</v>
      </c>
      <c r="AP32" s="7" t="e">
        <f t="shared" si="41"/>
        <v>#NAME?</v>
      </c>
      <c r="AQ32" s="7" t="e">
        <f t="shared" si="42"/>
        <v>#NAME?</v>
      </c>
      <c r="AR32" s="7" t="e">
        <f t="shared" si="43"/>
        <v>#NAME?</v>
      </c>
      <c r="AS32" s="7" t="e">
        <f t="shared" si="44"/>
        <v>#NAME?</v>
      </c>
      <c r="AT32" s="7" t="e">
        <f t="shared" si="45"/>
        <v>#NAME?</v>
      </c>
      <c r="AU32" s="7" t="e">
        <f t="shared" si="46"/>
        <v>#NAME?</v>
      </c>
    </row>
    <row r="33" spans="1:47" x14ac:dyDescent="0.25">
      <c r="A33" s="7">
        <f t="shared" si="47"/>
        <v>25</v>
      </c>
      <c r="B33" s="7">
        <f t="shared" si="1"/>
        <v>0.65254160666638794</v>
      </c>
      <c r="C33" s="7">
        <f t="shared" si="2"/>
        <v>0.30428514845330357</v>
      </c>
      <c r="D33" s="7">
        <f t="shared" si="3"/>
        <v>1.085220687293442</v>
      </c>
      <c r="E33" s="7">
        <f t="shared" si="4"/>
        <v>1.0679326705827294</v>
      </c>
      <c r="F33" s="7">
        <f t="shared" si="5"/>
        <v>-0.38302424056227685</v>
      </c>
      <c r="G33" s="7">
        <f t="shared" si="6"/>
        <v>-0.18259936161847812</v>
      </c>
      <c r="H33" s="7">
        <f t="shared" si="7"/>
        <v>0.63004379331353211</v>
      </c>
      <c r="I33" s="7">
        <f t="shared" si="8"/>
        <v>1.2494346500994868</v>
      </c>
      <c r="J33" s="7">
        <f t="shared" si="9"/>
        <v>28.6238202435222</v>
      </c>
      <c r="K33" s="7">
        <f t="shared" si="10"/>
        <v>132.16387302311543</v>
      </c>
      <c r="L33" s="7">
        <f t="shared" si="11"/>
        <v>7.1999999999999993</v>
      </c>
      <c r="M33" s="8">
        <f t="shared" si="12"/>
        <v>-10.405900763859945</v>
      </c>
      <c r="N33" s="8">
        <f t="shared" si="13"/>
        <v>-0.55069290505547219</v>
      </c>
      <c r="O33" s="8">
        <f t="shared" si="14"/>
        <v>-0.46808896929715132</v>
      </c>
      <c r="P33" s="8">
        <f t="shared" si="15"/>
        <v>-7.0760125194247632</v>
      </c>
      <c r="Q33" s="7">
        <f t="shared" si="16"/>
        <v>72</v>
      </c>
      <c r="R33" s="8">
        <f t="shared" si="17"/>
        <v>-58.606138176161224</v>
      </c>
      <c r="S33" s="8">
        <f t="shared" si="18"/>
        <v>176.12897615224765</v>
      </c>
      <c r="T33" s="8">
        <f t="shared" si="19"/>
        <v>-32.627080333319398</v>
      </c>
      <c r="U33" s="8">
        <f t="shared" si="20"/>
        <v>-15.214257422665179</v>
      </c>
      <c r="V33" s="7">
        <f t="shared" si="21"/>
        <v>-66.134308742048489</v>
      </c>
      <c r="W33" s="7">
        <f t="shared" si="22"/>
        <v>-90.999764890794708</v>
      </c>
      <c r="X33" s="8">
        <f t="shared" si="23"/>
        <v>-26.202276202023814</v>
      </c>
      <c r="Y33" s="8">
        <f t="shared" si="24"/>
        <v>-50.3420798362406</v>
      </c>
      <c r="Z33" s="7">
        <f t="shared" si="25"/>
        <v>0.32627080333319397</v>
      </c>
      <c r="AA33" s="7">
        <f t="shared" si="26"/>
        <v>0.15214257422665178</v>
      </c>
      <c r="AB33" s="7">
        <f t="shared" si="27"/>
        <v>0.2404479490224577</v>
      </c>
      <c r="AC33" s="7">
        <f t="shared" si="28"/>
        <v>0.42924210395870249</v>
      </c>
      <c r="AD33" s="7">
        <f t="shared" si="29"/>
        <v>0.5327307797481633</v>
      </c>
      <c r="AE33" s="7">
        <f t="shared" si="30"/>
        <v>0.10348345909847384</v>
      </c>
      <c r="AF33" s="7">
        <f t="shared" si="31"/>
        <v>0.35644509441064143</v>
      </c>
      <c r="AG33" s="7">
        <f t="shared" si="32"/>
        <v>0.28528267495025667</v>
      </c>
      <c r="AH33" s="7">
        <f t="shared" si="33"/>
        <v>0.31502189665676605</v>
      </c>
      <c r="AI33" s="7" t="e">
        <f t="shared" si="34"/>
        <v>#NAME?</v>
      </c>
      <c r="AJ33" s="7" t="e">
        <f t="shared" si="35"/>
        <v>#NAME?</v>
      </c>
      <c r="AK33" s="7" t="e">
        <f t="shared" si="36"/>
        <v>#NAME?</v>
      </c>
      <c r="AL33" s="7" t="e">
        <f t="shared" si="37"/>
        <v>#NAME?</v>
      </c>
      <c r="AM33" s="7" t="e">
        <f t="shared" si="38"/>
        <v>#NAME?</v>
      </c>
      <c r="AN33" s="7" t="e">
        <f t="shared" si="39"/>
        <v>#NAME?</v>
      </c>
      <c r="AO33" s="7" t="e">
        <f t="shared" si="40"/>
        <v>#NAME?</v>
      </c>
      <c r="AP33" s="7" t="e">
        <f t="shared" si="41"/>
        <v>#NAME?</v>
      </c>
      <c r="AQ33" s="7" t="e">
        <f t="shared" si="42"/>
        <v>#NAME?</v>
      </c>
      <c r="AR33" s="7" t="e">
        <f t="shared" si="43"/>
        <v>#NAME?</v>
      </c>
      <c r="AS33" s="7" t="e">
        <f t="shared" si="44"/>
        <v>#NAME?</v>
      </c>
      <c r="AT33" s="7" t="e">
        <f t="shared" si="45"/>
        <v>#NAME?</v>
      </c>
      <c r="AU33" s="7" t="e">
        <f t="shared" si="46"/>
        <v>#NAME?</v>
      </c>
    </row>
    <row r="34" spans="1:47" x14ac:dyDescent="0.25">
      <c r="A34" s="7">
        <f t="shared" si="47"/>
        <v>26</v>
      </c>
      <c r="B34" s="7">
        <f t="shared" si="1"/>
        <v>0.6471317133354002</v>
      </c>
      <c r="C34" s="7">
        <f t="shared" si="2"/>
        <v>0.31562722568813573</v>
      </c>
      <c r="D34" s="7">
        <f t="shared" si="3"/>
        <v>1.0802150713810754</v>
      </c>
      <c r="E34" s="7">
        <f t="shared" si="4"/>
        <v>1.0724186507189013</v>
      </c>
      <c r="F34" s="7">
        <f t="shared" si="5"/>
        <v>-0.39816280699327772</v>
      </c>
      <c r="G34" s="7">
        <f t="shared" si="6"/>
        <v>-0.1752182593882925</v>
      </c>
      <c r="H34" s="7">
        <f t="shared" si="7"/>
        <v>0.63043821853859683</v>
      </c>
      <c r="I34" s="7">
        <f t="shared" si="8"/>
        <v>1.2498704948821888</v>
      </c>
      <c r="J34" s="7">
        <f t="shared" si="9"/>
        <v>27.578104665198431</v>
      </c>
      <c r="K34" s="7">
        <f t="shared" si="10"/>
        <v>132.12424998154626</v>
      </c>
      <c r="L34" s="7">
        <f t="shared" si="11"/>
        <v>7.1999999999999993</v>
      </c>
      <c r="M34" s="8">
        <f t="shared" si="12"/>
        <v>-10.50855679607675</v>
      </c>
      <c r="N34" s="8">
        <f t="shared" si="13"/>
        <v>-0.24100211099070629</v>
      </c>
      <c r="O34" s="8">
        <f t="shared" si="14"/>
        <v>-0.20485179434210035</v>
      </c>
      <c r="P34" s="8">
        <f t="shared" si="15"/>
        <v>-7.1458186213321904</v>
      </c>
      <c r="Q34" s="7">
        <f t="shared" si="16"/>
        <v>72</v>
      </c>
      <c r="R34" s="8">
        <f t="shared" si="17"/>
        <v>-59.108571703511096</v>
      </c>
      <c r="S34" s="8">
        <f t="shared" si="18"/>
        <v>178.76225887718002</v>
      </c>
      <c r="T34" s="8">
        <f t="shared" si="19"/>
        <v>-32.356585666770016</v>
      </c>
      <c r="U34" s="8">
        <f t="shared" si="20"/>
        <v>-15.781361284406787</v>
      </c>
      <c r="V34" s="7">
        <f t="shared" si="21"/>
        <v>-67.018156932069587</v>
      </c>
      <c r="W34" s="7">
        <f t="shared" si="22"/>
        <v>-93.144552443968848</v>
      </c>
      <c r="X34" s="8">
        <f t="shared" si="23"/>
        <v>-27.089440253457589</v>
      </c>
      <c r="Y34" s="8">
        <f t="shared" si="24"/>
        <v>-50.977127655515872</v>
      </c>
      <c r="Z34" s="7">
        <f t="shared" si="25"/>
        <v>0.3235658566677001</v>
      </c>
      <c r="AA34" s="7">
        <f t="shared" si="26"/>
        <v>0.15781361284406786</v>
      </c>
      <c r="AB34" s="7">
        <f t="shared" si="27"/>
        <v>0.24824164278351971</v>
      </c>
      <c r="AC34" s="7">
        <f t="shared" si="28"/>
        <v>0.42478239933893142</v>
      </c>
      <c r="AD34" s="7">
        <f t="shared" si="29"/>
        <v>0.53475754332038505</v>
      </c>
      <c r="AE34" s="7">
        <f t="shared" si="30"/>
        <v>0.10997140648847048</v>
      </c>
      <c r="AF34" s="7">
        <f t="shared" si="31"/>
        <v>0.35449713876326872</v>
      </c>
      <c r="AG34" s="7">
        <f t="shared" si="32"/>
        <v>0.28506475255890557</v>
      </c>
      <c r="AH34" s="7">
        <f t="shared" si="33"/>
        <v>0.31521910926929847</v>
      </c>
      <c r="AI34" s="7" t="e">
        <f t="shared" si="34"/>
        <v>#NAME?</v>
      </c>
      <c r="AJ34" s="7" t="e">
        <f t="shared" si="35"/>
        <v>#NAME?</v>
      </c>
      <c r="AK34" s="7" t="e">
        <f t="shared" si="36"/>
        <v>#NAME?</v>
      </c>
      <c r="AL34" s="7" t="e">
        <f t="shared" si="37"/>
        <v>#NAME?</v>
      </c>
      <c r="AM34" s="7" t="e">
        <f t="shared" si="38"/>
        <v>#NAME?</v>
      </c>
      <c r="AN34" s="7" t="e">
        <f t="shared" si="39"/>
        <v>#NAME?</v>
      </c>
      <c r="AO34" s="7" t="e">
        <f t="shared" si="40"/>
        <v>#NAME?</v>
      </c>
      <c r="AP34" s="7" t="e">
        <f t="shared" si="41"/>
        <v>#NAME?</v>
      </c>
      <c r="AQ34" s="7" t="e">
        <f t="shared" si="42"/>
        <v>#NAME?</v>
      </c>
      <c r="AR34" s="7" t="e">
        <f t="shared" si="43"/>
        <v>#NAME?</v>
      </c>
      <c r="AS34" s="7" t="e">
        <f t="shared" si="44"/>
        <v>#NAME?</v>
      </c>
      <c r="AT34" s="7" t="e">
        <f t="shared" si="45"/>
        <v>#NAME?</v>
      </c>
      <c r="AU34" s="7" t="e">
        <f t="shared" si="46"/>
        <v>#NAME?</v>
      </c>
    </row>
    <row r="35" spans="1:47" x14ac:dyDescent="0.25">
      <c r="A35" s="7">
        <f t="shared" si="47"/>
        <v>27</v>
      </c>
      <c r="B35" s="7">
        <f t="shared" si="1"/>
        <v>0.6415246974156249</v>
      </c>
      <c r="C35" s="7">
        <f t="shared" si="2"/>
        <v>0.32687315981247367</v>
      </c>
      <c r="D35" s="7">
        <f t="shared" si="3"/>
        <v>1.0750755635027749</v>
      </c>
      <c r="E35" s="7">
        <f t="shared" si="4"/>
        <v>1.0769338651247076</v>
      </c>
      <c r="F35" s="7">
        <f t="shared" si="5"/>
        <v>-0.4132387057164329</v>
      </c>
      <c r="G35" s="7">
        <f t="shared" si="6"/>
        <v>-0.16758758390929152</v>
      </c>
      <c r="H35" s="7">
        <f t="shared" si="7"/>
        <v>0.63052201445564393</v>
      </c>
      <c r="I35" s="7">
        <f t="shared" si="8"/>
        <v>1.2499631684822492</v>
      </c>
      <c r="J35" s="7">
        <f t="shared" si="9"/>
        <v>26.522065505071893</v>
      </c>
      <c r="K35" s="7">
        <f t="shared" si="10"/>
        <v>132.11582813602371</v>
      </c>
      <c r="L35" s="7">
        <f t="shared" si="11"/>
        <v>7.1999999999999993</v>
      </c>
      <c r="M35" s="8">
        <f t="shared" si="12"/>
        <v>-10.612516245596382</v>
      </c>
      <c r="N35" s="8">
        <f t="shared" si="13"/>
        <v>7.3356987078861749E-2</v>
      </c>
      <c r="O35" s="8">
        <f t="shared" si="14"/>
        <v>6.2353439017032483E-2</v>
      </c>
      <c r="P35" s="8">
        <f t="shared" si="15"/>
        <v>-7.2165110470055405</v>
      </c>
      <c r="Q35" s="7">
        <f t="shared" si="16"/>
        <v>72</v>
      </c>
      <c r="R35" s="8">
        <f t="shared" si="17"/>
        <v>-60.105593032994456</v>
      </c>
      <c r="S35" s="8">
        <f t="shared" si="18"/>
        <v>181.4849090359761</v>
      </c>
      <c r="T35" s="8">
        <f t="shared" si="19"/>
        <v>-32.076234870781242</v>
      </c>
      <c r="U35" s="8">
        <f t="shared" si="20"/>
        <v>-16.343657990623683</v>
      </c>
      <c r="V35" s="7">
        <f t="shared" si="21"/>
        <v>-67.735323281337941</v>
      </c>
      <c r="W35" s="7">
        <f t="shared" si="22"/>
        <v>-95.393975474981659</v>
      </c>
      <c r="X35" s="8">
        <f t="shared" si="23"/>
        <v>-27.960031596703267</v>
      </c>
      <c r="Y35" s="8">
        <f t="shared" si="24"/>
        <v>-51.728237755101318</v>
      </c>
      <c r="Z35" s="7">
        <f t="shared" si="25"/>
        <v>0.32076234870781245</v>
      </c>
      <c r="AA35" s="7">
        <f t="shared" si="26"/>
        <v>0.16343657990623683</v>
      </c>
      <c r="AB35" s="7">
        <f t="shared" si="27"/>
        <v>0.25602835246761901</v>
      </c>
      <c r="AC35" s="7">
        <f t="shared" si="28"/>
        <v>0.42013507677021755</v>
      </c>
      <c r="AD35" s="7">
        <f t="shared" si="29"/>
        <v>0.53662354132741441</v>
      </c>
      <c r="AE35" s="7">
        <f t="shared" si="30"/>
        <v>0.11648622212704746</v>
      </c>
      <c r="AF35" s="7">
        <f t="shared" si="31"/>
        <v>0.35241011859900495</v>
      </c>
      <c r="AG35" s="7">
        <f t="shared" si="32"/>
        <v>0.28501841575887543</v>
      </c>
      <c r="AH35" s="7">
        <f t="shared" si="33"/>
        <v>0.31526100722782197</v>
      </c>
      <c r="AI35" s="7" t="e">
        <f t="shared" si="34"/>
        <v>#NAME?</v>
      </c>
      <c r="AJ35" s="7" t="e">
        <f t="shared" si="35"/>
        <v>#NAME?</v>
      </c>
      <c r="AK35" s="7" t="e">
        <f t="shared" si="36"/>
        <v>#NAME?</v>
      </c>
      <c r="AL35" s="7" t="e">
        <f t="shared" si="37"/>
        <v>#NAME?</v>
      </c>
      <c r="AM35" s="7" t="e">
        <f t="shared" si="38"/>
        <v>#NAME?</v>
      </c>
      <c r="AN35" s="7" t="e">
        <f t="shared" si="39"/>
        <v>#NAME?</v>
      </c>
      <c r="AO35" s="7" t="e">
        <f t="shared" si="40"/>
        <v>#NAME?</v>
      </c>
      <c r="AP35" s="7" t="e">
        <f t="shared" si="41"/>
        <v>#NAME?</v>
      </c>
      <c r="AQ35" s="7" t="e">
        <f t="shared" si="42"/>
        <v>#NAME?</v>
      </c>
      <c r="AR35" s="7" t="e">
        <f t="shared" si="43"/>
        <v>#NAME?</v>
      </c>
      <c r="AS35" s="7" t="e">
        <f t="shared" si="44"/>
        <v>#NAME?</v>
      </c>
      <c r="AT35" s="7" t="e">
        <f t="shared" si="45"/>
        <v>#NAME?</v>
      </c>
      <c r="AU35" s="7" t="e">
        <f t="shared" si="46"/>
        <v>#NAME?</v>
      </c>
    </row>
    <row r="36" spans="1:47" x14ac:dyDescent="0.25">
      <c r="A36" s="7">
        <f t="shared" si="47"/>
        <v>28</v>
      </c>
      <c r="B36" s="7">
        <f t="shared" si="1"/>
        <v>0.63572226685842737</v>
      </c>
      <c r="C36" s="7">
        <f t="shared" si="2"/>
        <v>0.33801952520584139</v>
      </c>
      <c r="D36" s="7">
        <f t="shared" si="3"/>
        <v>1.0698081746746351</v>
      </c>
      <c r="E36" s="7">
        <f t="shared" si="4"/>
        <v>1.0814660102151141</v>
      </c>
      <c r="F36" s="7">
        <f t="shared" si="5"/>
        <v>-0.42824327016113811</v>
      </c>
      <c r="G36" s="7">
        <f t="shared" si="6"/>
        <v>-0.15971222521499695</v>
      </c>
      <c r="H36" s="7">
        <f t="shared" si="7"/>
        <v>0.63029059664180287</v>
      </c>
      <c r="I36" s="7">
        <f t="shared" si="8"/>
        <v>1.2497072999021293</v>
      </c>
      <c r="J36" s="7">
        <f t="shared" si="9"/>
        <v>25.455528201185036</v>
      </c>
      <c r="K36" s="7">
        <f t="shared" si="10"/>
        <v>132.13908328023876</v>
      </c>
      <c r="L36" s="7">
        <f t="shared" si="11"/>
        <v>7.1999999999999993</v>
      </c>
      <c r="M36" s="8">
        <f t="shared" si="12"/>
        <v>-10.718674507867396</v>
      </c>
      <c r="N36" s="8">
        <f t="shared" si="13"/>
        <v>0.39257569538405401</v>
      </c>
      <c r="O36" s="8">
        <f t="shared" si="14"/>
        <v>0.33368934107644588</v>
      </c>
      <c r="P36" s="8">
        <f t="shared" si="15"/>
        <v>-7.2886986653498296</v>
      </c>
      <c r="Q36" s="7">
        <f t="shared" si="16"/>
        <v>72</v>
      </c>
      <c r="R36" s="8">
        <f t="shared" si="17"/>
        <v>-61.635008025259978</v>
      </c>
      <c r="S36" s="8">
        <f t="shared" si="18"/>
        <v>184.33833322534736</v>
      </c>
      <c r="T36" s="8">
        <f t="shared" si="19"/>
        <v>-31.786113342921372</v>
      </c>
      <c r="U36" s="8">
        <f t="shared" si="20"/>
        <v>-16.900976260292069</v>
      </c>
      <c r="V36" s="7">
        <f t="shared" si="21"/>
        <v>-68.283869568107605</v>
      </c>
      <c r="W36" s="7">
        <f t="shared" si="22"/>
        <v>-97.774956864601521</v>
      </c>
      <c r="X36" s="8">
        <f t="shared" si="23"/>
        <v>-28.82514386197872</v>
      </c>
      <c r="Y36" s="8">
        <f t="shared" si="24"/>
        <v>-52.611971724192188</v>
      </c>
      <c r="Z36" s="7">
        <f t="shared" si="25"/>
        <v>0.31786113342921368</v>
      </c>
      <c r="AA36" s="7">
        <f t="shared" si="26"/>
        <v>0.16900976260292069</v>
      </c>
      <c r="AB36" s="7">
        <f t="shared" si="27"/>
        <v>0.26380418599967109</v>
      </c>
      <c r="AC36" s="7">
        <f t="shared" si="28"/>
        <v>0.41529670291136545</v>
      </c>
      <c r="AD36" s="7">
        <f t="shared" si="29"/>
        <v>0.53832306612012892</v>
      </c>
      <c r="AE36" s="7">
        <f t="shared" si="30"/>
        <v>0.12302563147540418</v>
      </c>
      <c r="AF36" s="7">
        <f t="shared" si="31"/>
        <v>0.35018084704403046</v>
      </c>
      <c r="AG36" s="7">
        <f t="shared" si="32"/>
        <v>0.28514635004893535</v>
      </c>
      <c r="AH36" s="7">
        <f t="shared" si="33"/>
        <v>0.31514529832090149</v>
      </c>
      <c r="AI36" s="7" t="e">
        <f t="shared" si="34"/>
        <v>#NAME?</v>
      </c>
      <c r="AJ36" s="7" t="e">
        <f t="shared" si="35"/>
        <v>#NAME?</v>
      </c>
      <c r="AK36" s="7" t="e">
        <f t="shared" si="36"/>
        <v>#NAME?</v>
      </c>
      <c r="AL36" s="7" t="e">
        <f t="shared" si="37"/>
        <v>#NAME?</v>
      </c>
      <c r="AM36" s="7" t="e">
        <f t="shared" si="38"/>
        <v>#NAME?</v>
      </c>
      <c r="AN36" s="7" t="e">
        <f t="shared" si="39"/>
        <v>#NAME?</v>
      </c>
      <c r="AO36" s="7" t="e">
        <f t="shared" si="40"/>
        <v>#NAME?</v>
      </c>
      <c r="AP36" s="7" t="e">
        <f t="shared" si="41"/>
        <v>#NAME?</v>
      </c>
      <c r="AQ36" s="7" t="e">
        <f t="shared" si="42"/>
        <v>#NAME?</v>
      </c>
      <c r="AR36" s="7" t="e">
        <f t="shared" si="43"/>
        <v>#NAME?</v>
      </c>
      <c r="AS36" s="7" t="e">
        <f t="shared" si="44"/>
        <v>#NAME?</v>
      </c>
      <c r="AT36" s="7" t="e">
        <f t="shared" si="45"/>
        <v>#NAME?</v>
      </c>
      <c r="AU36" s="7" t="e">
        <f t="shared" si="46"/>
        <v>#NAME?</v>
      </c>
    </row>
    <row r="37" spans="1:47" x14ac:dyDescent="0.25">
      <c r="A37" s="7">
        <f t="shared" si="47"/>
        <v>29</v>
      </c>
      <c r="B37" s="7">
        <f t="shared" si="1"/>
        <v>0.62972618914036493</v>
      </c>
      <c r="C37" s="7">
        <f t="shared" si="2"/>
        <v>0.34906292657736265</v>
      </c>
      <c r="D37" s="7">
        <f t="shared" si="3"/>
        <v>1.0644189500271273</v>
      </c>
      <c r="E37" s="7">
        <f t="shared" si="4"/>
        <v>1.0860030186349821</v>
      </c>
      <c r="F37" s="7">
        <f t="shared" si="5"/>
        <v>-0.44316749669464089</v>
      </c>
      <c r="G37" s="7">
        <f t="shared" si="6"/>
        <v>-0.15159727692189107</v>
      </c>
      <c r="H37" s="7">
        <f t="shared" si="7"/>
        <v>0.62973857171982228</v>
      </c>
      <c r="I37" s="7">
        <f t="shared" si="8"/>
        <v>1.2490977918344701</v>
      </c>
      <c r="J37" s="7">
        <f t="shared" si="9"/>
        <v>24.378225179734471</v>
      </c>
      <c r="K37" s="7">
        <f t="shared" si="10"/>
        <v>132.19451411947503</v>
      </c>
      <c r="L37" s="7">
        <f t="shared" si="11"/>
        <v>7.1999999999999993</v>
      </c>
      <c r="M37" s="8">
        <f t="shared" si="12"/>
        <v>-10.827998259850908</v>
      </c>
      <c r="N37" s="8">
        <f t="shared" si="13"/>
        <v>0.71692268643409296</v>
      </c>
      <c r="O37" s="8">
        <f t="shared" si="14"/>
        <v>0.60938428346897899</v>
      </c>
      <c r="P37" s="8">
        <f t="shared" si="15"/>
        <v>-7.3630388166986176</v>
      </c>
      <c r="Q37" s="7">
        <f t="shared" si="16"/>
        <v>72</v>
      </c>
      <c r="R37" s="8">
        <f t="shared" si="17"/>
        <v>-63.740937734283577</v>
      </c>
      <c r="S37" s="8">
        <f t="shared" si="18"/>
        <v>187.36994774741279</v>
      </c>
      <c r="T37" s="8">
        <f t="shared" si="19"/>
        <v>-31.486309457018248</v>
      </c>
      <c r="U37" s="8">
        <f t="shared" si="20"/>
        <v>-17.453146328868133</v>
      </c>
      <c r="V37" s="7">
        <f t="shared" si="21"/>
        <v>-68.661913773963931</v>
      </c>
      <c r="W37" s="7">
        <f t="shared" si="22"/>
        <v>-100.31770331007489</v>
      </c>
      <c r="X37" s="8">
        <f t="shared" si="23"/>
        <v>-29.69754568213456</v>
      </c>
      <c r="Y37" s="8">
        <f t="shared" si="24"/>
        <v>-53.646794385790606</v>
      </c>
      <c r="Z37" s="7">
        <f t="shared" si="25"/>
        <v>0.31486309457018247</v>
      </c>
      <c r="AA37" s="7">
        <f t="shared" si="26"/>
        <v>0.17453146328868133</v>
      </c>
      <c r="AB37" s="7">
        <f t="shared" si="27"/>
        <v>0.27156570541088471</v>
      </c>
      <c r="AC37" s="7">
        <f t="shared" si="28"/>
        <v>0.41026341251041215</v>
      </c>
      <c r="AD37" s="7">
        <f t="shared" si="29"/>
        <v>0.53985038541022945</v>
      </c>
      <c r="AE37" s="7">
        <f t="shared" si="30"/>
        <v>0.12958776736795258</v>
      </c>
      <c r="AF37" s="7">
        <f t="shared" si="31"/>
        <v>0.34780589728322014</v>
      </c>
      <c r="AG37" s="7">
        <f t="shared" si="32"/>
        <v>0.28545110408276497</v>
      </c>
      <c r="AH37" s="7">
        <f t="shared" si="33"/>
        <v>0.3148692858599112</v>
      </c>
      <c r="AI37" s="7" t="e">
        <f t="shared" si="34"/>
        <v>#NAME?</v>
      </c>
      <c r="AJ37" s="7" t="e">
        <f t="shared" si="35"/>
        <v>#NAME?</v>
      </c>
      <c r="AK37" s="7" t="e">
        <f t="shared" si="36"/>
        <v>#NAME?</v>
      </c>
      <c r="AL37" s="7" t="e">
        <f t="shared" si="37"/>
        <v>#NAME?</v>
      </c>
      <c r="AM37" s="7" t="e">
        <f t="shared" si="38"/>
        <v>#NAME?</v>
      </c>
      <c r="AN37" s="7" t="e">
        <f t="shared" si="39"/>
        <v>#NAME?</v>
      </c>
      <c r="AO37" s="7" t="e">
        <f t="shared" si="40"/>
        <v>#NAME?</v>
      </c>
      <c r="AP37" s="7" t="e">
        <f t="shared" si="41"/>
        <v>#NAME?</v>
      </c>
      <c r="AQ37" s="7" t="e">
        <f t="shared" si="42"/>
        <v>#NAME?</v>
      </c>
      <c r="AR37" s="7" t="e">
        <f t="shared" si="43"/>
        <v>#NAME?</v>
      </c>
      <c r="AS37" s="7" t="e">
        <f t="shared" si="44"/>
        <v>#NAME?</v>
      </c>
      <c r="AT37" s="7" t="e">
        <f t="shared" si="45"/>
        <v>#NAME?</v>
      </c>
      <c r="AU37" s="7" t="e">
        <f t="shared" si="46"/>
        <v>#NAME?</v>
      </c>
    </row>
    <row r="38" spans="1:47" x14ac:dyDescent="0.25">
      <c r="A38" s="7">
        <f t="shared" si="47"/>
        <v>30</v>
      </c>
      <c r="B38" s="7">
        <f t="shared" si="1"/>
        <v>0.62353829072479583</v>
      </c>
      <c r="C38" s="7">
        <f t="shared" si="2"/>
        <v>0.35999999999999993</v>
      </c>
      <c r="D38" s="7">
        <f t="shared" si="3"/>
        <v>1.0589139545196953</v>
      </c>
      <c r="E38" s="7">
        <f t="shared" si="4"/>
        <v>1.0905331002780134</v>
      </c>
      <c r="F38" s="7">
        <f t="shared" si="5"/>
        <v>-0.45800208105094925</v>
      </c>
      <c r="G38" s="7">
        <f t="shared" si="6"/>
        <v>-0.14324803137515141</v>
      </c>
      <c r="H38" s="7">
        <f t="shared" si="7"/>
        <v>0.62885962461304024</v>
      </c>
      <c r="I38" s="7">
        <f t="shared" si="8"/>
        <v>1.248129759008614</v>
      </c>
      <c r="J38" s="7">
        <f t="shared" si="9"/>
        <v>23.28978813071765</v>
      </c>
      <c r="K38" s="7">
        <f t="shared" si="10"/>
        <v>132.28265056298227</v>
      </c>
      <c r="L38" s="7">
        <f t="shared" si="11"/>
        <v>7.1999999999999993</v>
      </c>
      <c r="M38" s="8">
        <f t="shared" si="12"/>
        <v>-10.941537860527175</v>
      </c>
      <c r="N38" s="8">
        <f t="shared" si="13"/>
        <v>1.0467554480610024</v>
      </c>
      <c r="O38" s="8">
        <f t="shared" si="14"/>
        <v>0.88974213085185205</v>
      </c>
      <c r="P38" s="8">
        <f t="shared" si="15"/>
        <v>-7.4402457451584798</v>
      </c>
      <c r="Q38" s="7">
        <f t="shared" si="16"/>
        <v>72</v>
      </c>
      <c r="R38" s="8">
        <f t="shared" si="17"/>
        <v>-66.475457990716521</v>
      </c>
      <c r="S38" s="8">
        <f t="shared" si="18"/>
        <v>190.63432857688971</v>
      </c>
      <c r="T38" s="8">
        <f t="shared" si="19"/>
        <v>-31.176914536239792</v>
      </c>
      <c r="U38" s="8">
        <f t="shared" si="20"/>
        <v>-17.999999999999996</v>
      </c>
      <c r="V38" s="7">
        <f t="shared" si="21"/>
        <v>-68.867437439468091</v>
      </c>
      <c r="W38" s="7">
        <f t="shared" si="22"/>
        <v>-103.05643139085539</v>
      </c>
      <c r="X38" s="8">
        <f t="shared" si="23"/>
        <v>-30.591939404889633</v>
      </c>
      <c r="Y38" s="8">
        <f t="shared" si="24"/>
        <v>-54.853569504255816</v>
      </c>
      <c r="Z38" s="7">
        <f t="shared" si="25"/>
        <v>0.31176914536239791</v>
      </c>
      <c r="AA38" s="7">
        <f t="shared" si="26"/>
        <v>0.17999999999999997</v>
      </c>
      <c r="AB38" s="7">
        <f t="shared" si="27"/>
        <v>0.27930993315892971</v>
      </c>
      <c r="AC38" s="7">
        <f t="shared" si="28"/>
        <v>0.40503081517182643</v>
      </c>
      <c r="AD38" s="7">
        <f t="shared" si="29"/>
        <v>0.54119966957466681</v>
      </c>
      <c r="AE38" s="7">
        <f t="shared" si="30"/>
        <v>0.13617119055878629</v>
      </c>
      <c r="AF38" s="7">
        <f t="shared" si="31"/>
        <v>0.34528153512488802</v>
      </c>
      <c r="AG38" s="7">
        <f t="shared" si="32"/>
        <v>0.28593512049569303</v>
      </c>
      <c r="AH38" s="7">
        <f t="shared" si="33"/>
        <v>0.31442981230652017</v>
      </c>
      <c r="AI38" s="7" t="e">
        <f t="shared" si="34"/>
        <v>#NAME?</v>
      </c>
      <c r="AJ38" s="7" t="e">
        <f t="shared" si="35"/>
        <v>#NAME?</v>
      </c>
      <c r="AK38" s="7" t="e">
        <f t="shared" si="36"/>
        <v>#NAME?</v>
      </c>
      <c r="AL38" s="7" t="e">
        <f t="shared" si="37"/>
        <v>#NAME?</v>
      </c>
      <c r="AM38" s="7" t="e">
        <f t="shared" si="38"/>
        <v>#NAME?</v>
      </c>
      <c r="AN38" s="7" t="e">
        <f t="shared" si="39"/>
        <v>#NAME?</v>
      </c>
      <c r="AO38" s="7" t="e">
        <f t="shared" si="40"/>
        <v>#NAME?</v>
      </c>
      <c r="AP38" s="7" t="e">
        <f t="shared" si="41"/>
        <v>#NAME?</v>
      </c>
      <c r="AQ38" s="7" t="e">
        <f t="shared" si="42"/>
        <v>#NAME?</v>
      </c>
      <c r="AR38" s="7" t="e">
        <f t="shared" si="43"/>
        <v>#NAME?</v>
      </c>
      <c r="AS38" s="7" t="e">
        <f t="shared" si="44"/>
        <v>#NAME?</v>
      </c>
      <c r="AT38" s="7" t="e">
        <f t="shared" si="45"/>
        <v>#NAME?</v>
      </c>
      <c r="AU38" s="7" t="e">
        <f t="shared" si="46"/>
        <v>#NAME?</v>
      </c>
    </row>
    <row r="39" spans="1:47" x14ac:dyDescent="0.25">
      <c r="A39" s="7">
        <f t="shared" si="47"/>
        <v>31</v>
      </c>
      <c r="B39" s="7">
        <f t="shared" si="1"/>
        <v>0.61716045650552087</v>
      </c>
      <c r="C39" s="7">
        <f t="shared" si="2"/>
        <v>0.37082741393523899</v>
      </c>
      <c r="D39" s="7">
        <f t="shared" si="3"/>
        <v>1.0532992591175279</v>
      </c>
      <c r="E39" s="7">
        <f t="shared" si="4"/>
        <v>1.0950447802011209</v>
      </c>
      <c r="F39" s="7">
        <f t="shared" si="5"/>
        <v>-0.47273745619917573</v>
      </c>
      <c r="G39" s="7">
        <f t="shared" si="6"/>
        <v>-0.13466997393026814</v>
      </c>
      <c r="H39" s="7">
        <f t="shared" si="7"/>
        <v>0.62764639111525367</v>
      </c>
      <c r="I39" s="7">
        <f t="shared" si="8"/>
        <v>1.246798458027198</v>
      </c>
      <c r="J39" s="7">
        <f t="shared" si="9"/>
        <v>22.18973888920414</v>
      </c>
      <c r="K39" s="7">
        <f t="shared" si="10"/>
        <v>132.40406327091821</v>
      </c>
      <c r="L39" s="7">
        <f t="shared" si="11"/>
        <v>7.1999999999999993</v>
      </c>
      <c r="M39" s="8">
        <f t="shared" si="12"/>
        <v>-11.060442958349432</v>
      </c>
      <c r="N39" s="8">
        <f t="shared" si="13"/>
        <v>1.3825340253917775</v>
      </c>
      <c r="O39" s="8">
        <f t="shared" si="14"/>
        <v>1.1751539215830109</v>
      </c>
      <c r="P39" s="8">
        <f t="shared" si="15"/>
        <v>-7.5211012116776139</v>
      </c>
      <c r="Q39" s="7">
        <f t="shared" si="16"/>
        <v>72</v>
      </c>
      <c r="R39" s="8">
        <f t="shared" si="17"/>
        <v>-69.900653664895231</v>
      </c>
      <c r="S39" s="8">
        <f t="shared" si="18"/>
        <v>194.19470441424136</v>
      </c>
      <c r="T39" s="8">
        <f t="shared" si="19"/>
        <v>-30.858022825276045</v>
      </c>
      <c r="U39" s="8">
        <f t="shared" si="20"/>
        <v>-18.541370696761948</v>
      </c>
      <c r="V39" s="7">
        <f t="shared" si="21"/>
        <v>-68.89806013916116</v>
      </c>
      <c r="W39" s="7">
        <f t="shared" si="22"/>
        <v>-106.03030924509832</v>
      </c>
      <c r="X39" s="8">
        <f t="shared" si="23"/>
        <v>-31.525301731532565</v>
      </c>
      <c r="Y39" s="8">
        <f t="shared" si="24"/>
        <v>-56.256193766577013</v>
      </c>
      <c r="Z39" s="7">
        <f t="shared" si="25"/>
        <v>0.30858022825276044</v>
      </c>
      <c r="AA39" s="7">
        <f t="shared" si="26"/>
        <v>0.1854137069676195</v>
      </c>
      <c r="AB39" s="7">
        <f t="shared" si="27"/>
        <v>0.28703435889000456</v>
      </c>
      <c r="AC39" s="7">
        <f t="shared" si="28"/>
        <v>0.39959388986395183</v>
      </c>
      <c r="AD39" s="7">
        <f t="shared" si="29"/>
        <v>0.54236490911494273</v>
      </c>
      <c r="AE39" s="7">
        <f t="shared" si="30"/>
        <v>0.14277491268393727</v>
      </c>
      <c r="AF39" s="7">
        <f t="shared" si="31"/>
        <v>0.34260364263167237</v>
      </c>
      <c r="AG39" s="7">
        <f t="shared" si="32"/>
        <v>0.28660077098640108</v>
      </c>
      <c r="AH39" s="7">
        <f t="shared" si="33"/>
        <v>0.31382319555762683</v>
      </c>
      <c r="AI39" s="7" t="e">
        <f t="shared" si="34"/>
        <v>#NAME?</v>
      </c>
      <c r="AJ39" s="7" t="e">
        <f t="shared" si="35"/>
        <v>#NAME?</v>
      </c>
      <c r="AK39" s="7" t="e">
        <f t="shared" si="36"/>
        <v>#NAME?</v>
      </c>
      <c r="AL39" s="7" t="e">
        <f t="shared" si="37"/>
        <v>#NAME?</v>
      </c>
      <c r="AM39" s="7" t="e">
        <f t="shared" si="38"/>
        <v>#NAME?</v>
      </c>
      <c r="AN39" s="7" t="e">
        <f t="shared" si="39"/>
        <v>#NAME?</v>
      </c>
      <c r="AO39" s="7" t="e">
        <f t="shared" si="40"/>
        <v>#NAME?</v>
      </c>
      <c r="AP39" s="7" t="e">
        <f t="shared" si="41"/>
        <v>#NAME?</v>
      </c>
      <c r="AQ39" s="7" t="e">
        <f t="shared" si="42"/>
        <v>#NAME?</v>
      </c>
      <c r="AR39" s="7" t="e">
        <f t="shared" si="43"/>
        <v>#NAME?</v>
      </c>
      <c r="AS39" s="7" t="e">
        <f t="shared" si="44"/>
        <v>#NAME?</v>
      </c>
      <c r="AT39" s="7" t="e">
        <f t="shared" si="45"/>
        <v>#NAME?</v>
      </c>
      <c r="AU39" s="7" t="e">
        <f t="shared" si="46"/>
        <v>#NAME?</v>
      </c>
    </row>
    <row r="40" spans="1:47" x14ac:dyDescent="0.25">
      <c r="A40" s="7">
        <f t="shared" si="47"/>
        <v>32</v>
      </c>
      <c r="B40" s="7">
        <f t="shared" si="1"/>
        <v>0.61059462923262664</v>
      </c>
      <c r="C40" s="7">
        <f t="shared" si="2"/>
        <v>0.38154187024790753</v>
      </c>
      <c r="D40" s="7">
        <f t="shared" si="3"/>
        <v>1.0475809274735686</v>
      </c>
      <c r="E40" s="7">
        <f t="shared" si="4"/>
        <v>1.0995269333318831</v>
      </c>
      <c r="F40" s="7">
        <f t="shared" si="5"/>
        <v>-0.48736383130148292</v>
      </c>
      <c r="G40" s="7">
        <f t="shared" si="6"/>
        <v>-0.12586877639740723</v>
      </c>
      <c r="H40" s="7">
        <f t="shared" si="7"/>
        <v>0.62609031189164199</v>
      </c>
      <c r="I40" s="7">
        <f t="shared" si="8"/>
        <v>1.2450992073797198</v>
      </c>
      <c r="J40" s="7">
        <f t="shared" si="9"/>
        <v>21.077478561751583</v>
      </c>
      <c r="K40" s="7">
        <f t="shared" si="10"/>
        <v>132.55937471802858</v>
      </c>
      <c r="L40" s="7">
        <f t="shared" si="11"/>
        <v>7.1999999999999993</v>
      </c>
      <c r="M40" s="8">
        <f t="shared" si="12"/>
        <v>-11.185982140362622</v>
      </c>
      <c r="N40" s="8">
        <f t="shared" si="13"/>
        <v>1.7248377451105643</v>
      </c>
      <c r="O40" s="8">
        <f t="shared" si="14"/>
        <v>1.4661120833439796</v>
      </c>
      <c r="P40" s="8">
        <f t="shared" si="15"/>
        <v>-7.6064678554465832</v>
      </c>
      <c r="Q40" s="7">
        <f t="shared" si="16"/>
        <v>72</v>
      </c>
      <c r="R40" s="8">
        <f t="shared" si="17"/>
        <v>-74.09122198891238</v>
      </c>
      <c r="S40" s="8">
        <f t="shared" si="18"/>
        <v>198.12490234892982</v>
      </c>
      <c r="T40" s="8">
        <f t="shared" si="19"/>
        <v>-30.529731461631336</v>
      </c>
      <c r="U40" s="8">
        <f t="shared" si="20"/>
        <v>-19.077093512395376</v>
      </c>
      <c r="V40" s="7">
        <f t="shared" si="21"/>
        <v>-68.750771521253682</v>
      </c>
      <c r="W40" s="7">
        <f t="shared" si="22"/>
        <v>-109.28468034671577</v>
      </c>
      <c r="X40" s="8">
        <f t="shared" si="23"/>
        <v>-32.517332076057563</v>
      </c>
      <c r="Y40" s="8">
        <f t="shared" si="24"/>
        <v>-57.882411463290687</v>
      </c>
      <c r="Z40" s="7">
        <f t="shared" si="25"/>
        <v>0.30529731461631332</v>
      </c>
      <c r="AA40" s="7">
        <f t="shared" si="26"/>
        <v>0.19077093512395377</v>
      </c>
      <c r="AB40" s="7">
        <f t="shared" si="27"/>
        <v>0.29473694733203154</v>
      </c>
      <c r="AC40" s="7">
        <f t="shared" si="28"/>
        <v>0.3939468642817141</v>
      </c>
      <c r="AD40" s="7">
        <f t="shared" si="29"/>
        <v>0.54333982038450523</v>
      </c>
      <c r="AE40" s="7">
        <f t="shared" si="30"/>
        <v>0.14939842263797953</v>
      </c>
      <c r="AF40" s="7">
        <f t="shared" si="31"/>
        <v>0.33976763081506195</v>
      </c>
      <c r="AG40" s="7">
        <f t="shared" si="32"/>
        <v>0.28745039631014013</v>
      </c>
      <c r="AH40" s="7">
        <f t="shared" si="33"/>
        <v>0.31304515594582094</v>
      </c>
      <c r="AI40" s="7" t="e">
        <f t="shared" si="34"/>
        <v>#NAME?</v>
      </c>
      <c r="AJ40" s="7" t="e">
        <f t="shared" si="35"/>
        <v>#NAME?</v>
      </c>
      <c r="AK40" s="7" t="e">
        <f t="shared" si="36"/>
        <v>#NAME?</v>
      </c>
      <c r="AL40" s="7" t="e">
        <f t="shared" si="37"/>
        <v>#NAME?</v>
      </c>
      <c r="AM40" s="7" t="e">
        <f t="shared" si="38"/>
        <v>#NAME?</v>
      </c>
      <c r="AN40" s="7" t="e">
        <f t="shared" si="39"/>
        <v>#NAME?</v>
      </c>
      <c r="AO40" s="7" t="e">
        <f t="shared" si="40"/>
        <v>#NAME?</v>
      </c>
      <c r="AP40" s="7" t="e">
        <f t="shared" si="41"/>
        <v>#NAME?</v>
      </c>
      <c r="AQ40" s="7" t="e">
        <f t="shared" si="42"/>
        <v>#NAME?</v>
      </c>
      <c r="AR40" s="7" t="e">
        <f t="shared" si="43"/>
        <v>#NAME?</v>
      </c>
      <c r="AS40" s="7" t="e">
        <f t="shared" si="44"/>
        <v>#NAME?</v>
      </c>
      <c r="AT40" s="7" t="e">
        <f t="shared" si="45"/>
        <v>#NAME?</v>
      </c>
      <c r="AU40" s="7" t="e">
        <f t="shared" si="46"/>
        <v>#NAME?</v>
      </c>
    </row>
    <row r="41" spans="1:47" x14ac:dyDescent="0.25">
      <c r="A41" s="7">
        <f t="shared" si="47"/>
        <v>33</v>
      </c>
      <c r="B41" s="7">
        <f t="shared" si="1"/>
        <v>0.6038428089207053</v>
      </c>
      <c r="C41" s="7">
        <f t="shared" si="2"/>
        <v>0.39214010521081949</v>
      </c>
      <c r="D41" s="7">
        <f t="shared" si="3"/>
        <v>1.0417650031536045</v>
      </c>
      <c r="E41" s="7">
        <f t="shared" si="4"/>
        <v>1.1039688158989036</v>
      </c>
      <c r="F41" s="7">
        <f t="shared" si="5"/>
        <v>-0.50187123141746803</v>
      </c>
      <c r="G41" s="7">
        <f t="shared" si="6"/>
        <v>-0.11685028968349065</v>
      </c>
      <c r="H41" s="7">
        <f t="shared" si="7"/>
        <v>0.62418146291766607</v>
      </c>
      <c r="I41" s="7">
        <f t="shared" si="8"/>
        <v>1.2430272958363091</v>
      </c>
      <c r="J41" s="7">
        <f t="shared" si="9"/>
        <v>19.952274440902542</v>
      </c>
      <c r="K41" s="7">
        <f t="shared" si="10"/>
        <v>132.749272115834</v>
      </c>
      <c r="L41" s="7">
        <f t="shared" si="11"/>
        <v>7.1999999999999993</v>
      </c>
      <c r="M41" s="8">
        <f t="shared" si="12"/>
        <v>-11.319567735117271</v>
      </c>
      <c r="N41" s="8">
        <f t="shared" si="13"/>
        <v>2.0743858366837786</v>
      </c>
      <c r="O41" s="8">
        <f t="shared" si="14"/>
        <v>1.7632279611812118</v>
      </c>
      <c r="P41" s="8">
        <f t="shared" si="15"/>
        <v>-7.6973060598797449</v>
      </c>
      <c r="Q41" s="7">
        <f t="shared" si="16"/>
        <v>72</v>
      </c>
      <c r="R41" s="8">
        <f t="shared" si="17"/>
        <v>-79.137811600503383</v>
      </c>
      <c r="S41" s="8">
        <f t="shared" si="18"/>
        <v>202.51189733286989</v>
      </c>
      <c r="T41" s="8">
        <f t="shared" si="19"/>
        <v>-30.192140446035268</v>
      </c>
      <c r="U41" s="8">
        <f t="shared" si="20"/>
        <v>-19.607005260540976</v>
      </c>
      <c r="V41" s="7">
        <f t="shared" si="21"/>
        <v>-68.421607081615235</v>
      </c>
      <c r="W41" s="7">
        <f t="shared" si="22"/>
        <v>-112.87266145396103</v>
      </c>
      <c r="X41" s="8">
        <f t="shared" si="23"/>
        <v>-33.591043906934885</v>
      </c>
      <c r="Y41" s="8">
        <f t="shared" si="24"/>
        <v>-59.764868838173676</v>
      </c>
      <c r="Z41" s="7">
        <f t="shared" si="25"/>
        <v>0.30192140446035265</v>
      </c>
      <c r="AA41" s="7">
        <f t="shared" si="26"/>
        <v>0.19607005260540974</v>
      </c>
      <c r="AB41" s="7">
        <f t="shared" si="27"/>
        <v>0.30241614813854828</v>
      </c>
      <c r="AC41" s="7">
        <f t="shared" si="28"/>
        <v>0.38808307531383485</v>
      </c>
      <c r="AD41" s="7">
        <f t="shared" si="29"/>
        <v>0.54411773707503919</v>
      </c>
      <c r="AE41" s="7">
        <f t="shared" si="30"/>
        <v>0.15604171760698832</v>
      </c>
      <c r="AF41" s="7">
        <f t="shared" si="31"/>
        <v>0.33676833877705531</v>
      </c>
      <c r="AG41" s="7">
        <f t="shared" si="32"/>
        <v>0.28848635208184553</v>
      </c>
      <c r="AH41" s="7">
        <f t="shared" si="33"/>
        <v>0.31209073145883304</v>
      </c>
      <c r="AI41" s="7" t="e">
        <f t="shared" si="34"/>
        <v>#NAME?</v>
      </c>
      <c r="AJ41" s="7" t="e">
        <f t="shared" si="35"/>
        <v>#NAME?</v>
      </c>
      <c r="AK41" s="7" t="e">
        <f t="shared" si="36"/>
        <v>#NAME?</v>
      </c>
      <c r="AL41" s="7" t="e">
        <f t="shared" si="37"/>
        <v>#NAME?</v>
      </c>
      <c r="AM41" s="7" t="e">
        <f t="shared" si="38"/>
        <v>#NAME?</v>
      </c>
      <c r="AN41" s="7" t="e">
        <f t="shared" si="39"/>
        <v>#NAME?</v>
      </c>
      <c r="AO41" s="7" t="e">
        <f t="shared" si="40"/>
        <v>#NAME?</v>
      </c>
      <c r="AP41" s="7" t="e">
        <f t="shared" si="41"/>
        <v>#NAME?</v>
      </c>
      <c r="AQ41" s="7" t="e">
        <f t="shared" si="42"/>
        <v>#NAME?</v>
      </c>
      <c r="AR41" s="7" t="e">
        <f t="shared" si="43"/>
        <v>#NAME?</v>
      </c>
      <c r="AS41" s="7" t="e">
        <f t="shared" si="44"/>
        <v>#NAME?</v>
      </c>
      <c r="AT41" s="7" t="e">
        <f t="shared" si="45"/>
        <v>#NAME?</v>
      </c>
      <c r="AU41" s="7" t="e">
        <f t="shared" si="46"/>
        <v>#NAME?</v>
      </c>
    </row>
    <row r="42" spans="1:47" x14ac:dyDescent="0.25">
      <c r="A42" s="7">
        <f t="shared" si="47"/>
        <v>34</v>
      </c>
      <c r="B42" s="7">
        <f t="shared" si="1"/>
        <v>0.59690705223962992</v>
      </c>
      <c r="C42" s="7">
        <f t="shared" si="2"/>
        <v>0.40261889049893773</v>
      </c>
      <c r="D42" s="7">
        <f t="shared" si="3"/>
        <v>1.0358574974370818</v>
      </c>
      <c r="E42" s="7">
        <f t="shared" si="4"/>
        <v>1.1083600935457778</v>
      </c>
      <c r="F42" s="7">
        <f t="shared" si="5"/>
        <v>-0.51624953762188974</v>
      </c>
      <c r="G42" s="7">
        <f t="shared" si="6"/>
        <v>-0.10762053567436358</v>
      </c>
      <c r="H42" s="7">
        <f t="shared" si="7"/>
        <v>0.62190835589063798</v>
      </c>
      <c r="I42" s="7">
        <f t="shared" si="8"/>
        <v>1.2405778767829074</v>
      </c>
      <c r="J42" s="7">
        <f t="shared" si="9"/>
        <v>18.813244121198487</v>
      </c>
      <c r="K42" s="7">
        <f t="shared" si="10"/>
        <v>132.97452264135035</v>
      </c>
      <c r="L42" s="7">
        <f t="shared" si="11"/>
        <v>7.1999999999999993</v>
      </c>
      <c r="M42" s="8">
        <f t="shared" si="12"/>
        <v>-11.46278726921291</v>
      </c>
      <c r="N42" s="8">
        <f t="shared" si="13"/>
        <v>2.4320631785993658</v>
      </c>
      <c r="O42" s="8">
        <f t="shared" si="14"/>
        <v>2.0672537018094608</v>
      </c>
      <c r="P42" s="8">
        <f t="shared" si="15"/>
        <v>-7.7946953430647792</v>
      </c>
      <c r="Q42" s="7">
        <f t="shared" si="16"/>
        <v>72</v>
      </c>
      <c r="R42" s="8">
        <f t="shared" si="17"/>
        <v>-85.151359673593248</v>
      </c>
      <c r="S42" s="8">
        <f t="shared" si="18"/>
        <v>207.45917719305351</v>
      </c>
      <c r="T42" s="8">
        <f t="shared" si="19"/>
        <v>-29.845352611981497</v>
      </c>
      <c r="U42" s="8">
        <f t="shared" si="20"/>
        <v>-20.130944524946887</v>
      </c>
      <c r="V42" s="7">
        <f t="shared" si="21"/>
        <v>-67.905247723013758</v>
      </c>
      <c r="W42" s="7">
        <f t="shared" si="22"/>
        <v>-116.85724394924986</v>
      </c>
      <c r="X42" s="8">
        <f t="shared" si="23"/>
        <v>-34.773548045336739</v>
      </c>
      <c r="Y42" s="8">
        <f t="shared" si="24"/>
        <v>-61.942491066490689</v>
      </c>
      <c r="Z42" s="7">
        <f t="shared" si="25"/>
        <v>0.29845352611981496</v>
      </c>
      <c r="AA42" s="7">
        <f t="shared" si="26"/>
        <v>0.20130944524946887</v>
      </c>
      <c r="AB42" s="7">
        <f t="shared" si="27"/>
        <v>0.31007090867579379</v>
      </c>
      <c r="AC42" s="7">
        <f t="shared" si="28"/>
        <v>0.38199480571464262</v>
      </c>
      <c r="AD42" s="7">
        <f t="shared" si="29"/>
        <v>0.54469148412625834</v>
      </c>
      <c r="AE42" s="7">
        <f t="shared" si="30"/>
        <v>0.16270534032294245</v>
      </c>
      <c r="AF42" s="7">
        <f t="shared" si="31"/>
        <v>0.33359991586748339</v>
      </c>
      <c r="AG42" s="7">
        <f t="shared" si="32"/>
        <v>0.28971106160854621</v>
      </c>
      <c r="AH42" s="7">
        <f t="shared" si="33"/>
        <v>0.31095417794531899</v>
      </c>
      <c r="AI42" s="7" t="e">
        <f t="shared" si="34"/>
        <v>#NAME?</v>
      </c>
      <c r="AJ42" s="7" t="e">
        <f t="shared" si="35"/>
        <v>#NAME?</v>
      </c>
      <c r="AK42" s="7" t="e">
        <f t="shared" si="36"/>
        <v>#NAME?</v>
      </c>
      <c r="AL42" s="7" t="e">
        <f t="shared" si="37"/>
        <v>#NAME?</v>
      </c>
      <c r="AM42" s="7" t="e">
        <f t="shared" si="38"/>
        <v>#NAME?</v>
      </c>
      <c r="AN42" s="7" t="e">
        <f t="shared" si="39"/>
        <v>#NAME?</v>
      </c>
      <c r="AO42" s="7" t="e">
        <f t="shared" si="40"/>
        <v>#NAME?</v>
      </c>
      <c r="AP42" s="7" t="e">
        <f t="shared" si="41"/>
        <v>#NAME?</v>
      </c>
      <c r="AQ42" s="7" t="e">
        <f t="shared" si="42"/>
        <v>#NAME?</v>
      </c>
      <c r="AR42" s="7" t="e">
        <f t="shared" si="43"/>
        <v>#NAME?</v>
      </c>
      <c r="AS42" s="7" t="e">
        <f t="shared" si="44"/>
        <v>#NAME?</v>
      </c>
      <c r="AT42" s="7" t="e">
        <f t="shared" si="45"/>
        <v>#NAME?</v>
      </c>
      <c r="AU42" s="7" t="e">
        <f t="shared" si="46"/>
        <v>#NAME?</v>
      </c>
    </row>
    <row r="43" spans="1:47" x14ac:dyDescent="0.25">
      <c r="A43" s="7">
        <f t="shared" si="47"/>
        <v>35</v>
      </c>
      <c r="B43" s="7">
        <f t="shared" si="1"/>
        <v>0.58978947188807407</v>
      </c>
      <c r="C43" s="7">
        <f t="shared" si="2"/>
        <v>0.41297503417275316</v>
      </c>
      <c r="D43" s="7">
        <f t="shared" si="3"/>
        <v>1.0298643777211536</v>
      </c>
      <c r="E43" s="7">
        <f t="shared" si="4"/>
        <v>1.1126908661186563</v>
      </c>
      <c r="F43" s="7">
        <f t="shared" si="5"/>
        <v>-0.53048852721577178</v>
      </c>
      <c r="G43" s="7">
        <f t="shared" si="6"/>
        <v>-9.8185698406019983E-2</v>
      </c>
      <c r="H43" s="7">
        <f t="shared" si="7"/>
        <v>0.61925770016532788</v>
      </c>
      <c r="I43" s="7">
        <f t="shared" si="8"/>
        <v>1.2377458451964909</v>
      </c>
      <c r="J43" s="7">
        <f t="shared" si="9"/>
        <v>17.659336054342791</v>
      </c>
      <c r="K43" s="7">
        <f t="shared" si="10"/>
        <v>133.23599156399206</v>
      </c>
      <c r="L43" s="7">
        <f t="shared" si="11"/>
        <v>7.1999999999999993</v>
      </c>
      <c r="M43" s="8">
        <f t="shared" si="12"/>
        <v>-11.617443626026105</v>
      </c>
      <c r="N43" s="8">
        <f t="shared" si="13"/>
        <v>2.7989528399399446</v>
      </c>
      <c r="O43" s="8">
        <f t="shared" si="14"/>
        <v>2.3791099139489527</v>
      </c>
      <c r="P43" s="8">
        <f t="shared" si="15"/>
        <v>-7.8998616656977525</v>
      </c>
      <c r="Q43" s="7">
        <f t="shared" si="16"/>
        <v>72</v>
      </c>
      <c r="R43" s="8">
        <f t="shared" si="17"/>
        <v>-92.268800846317134</v>
      </c>
      <c r="S43" s="8">
        <f t="shared" si="18"/>
        <v>213.09122411910784</v>
      </c>
      <c r="T43" s="8">
        <f t="shared" si="19"/>
        <v>-29.489473594403705</v>
      </c>
      <c r="U43" s="8">
        <f t="shared" si="20"/>
        <v>-20.648751708637658</v>
      </c>
      <c r="V43" s="7">
        <f t="shared" si="21"/>
        <v>-67.194514230677811</v>
      </c>
      <c r="W43" s="7">
        <f t="shared" si="22"/>
        <v>-121.31408251491365</v>
      </c>
      <c r="X43" s="8">
        <f t="shared" si="23"/>
        <v>-36.09709702787088</v>
      </c>
      <c r="Y43" s="8">
        <f t="shared" si="24"/>
        <v>-64.462300128522571</v>
      </c>
      <c r="Z43" s="7">
        <f t="shared" si="25"/>
        <v>0.29489473594403703</v>
      </c>
      <c r="AA43" s="7">
        <f t="shared" si="26"/>
        <v>0.20648751708637658</v>
      </c>
      <c r="AB43" s="7">
        <f t="shared" si="27"/>
        <v>0.3177006909798879</v>
      </c>
      <c r="AC43" s="7">
        <f t="shared" si="28"/>
        <v>0.37567309053338088</v>
      </c>
      <c r="AD43" s="7">
        <f t="shared" si="29"/>
        <v>0.54505322961258029</v>
      </c>
      <c r="AE43" s="7">
        <f t="shared" si="30"/>
        <v>0.16939042454080627</v>
      </c>
      <c r="AF43" s="7">
        <f t="shared" si="31"/>
        <v>0.33025568232852859</v>
      </c>
      <c r="AG43" s="7">
        <f t="shared" si="32"/>
        <v>0.29112707740175459</v>
      </c>
      <c r="AH43" s="7">
        <f t="shared" si="33"/>
        <v>0.30962885008266394</v>
      </c>
      <c r="AI43" s="7" t="e">
        <f t="shared" si="34"/>
        <v>#NAME?</v>
      </c>
      <c r="AJ43" s="7" t="e">
        <f t="shared" si="35"/>
        <v>#NAME?</v>
      </c>
      <c r="AK43" s="7" t="e">
        <f t="shared" si="36"/>
        <v>#NAME?</v>
      </c>
      <c r="AL43" s="7" t="e">
        <f t="shared" si="37"/>
        <v>#NAME?</v>
      </c>
      <c r="AM43" s="7" t="e">
        <f t="shared" si="38"/>
        <v>#NAME?</v>
      </c>
      <c r="AN43" s="7" t="e">
        <f t="shared" si="39"/>
        <v>#NAME?</v>
      </c>
      <c r="AO43" s="7" t="e">
        <f t="shared" si="40"/>
        <v>#NAME?</v>
      </c>
      <c r="AP43" s="7" t="e">
        <f t="shared" si="41"/>
        <v>#NAME?</v>
      </c>
      <c r="AQ43" s="7" t="e">
        <f t="shared" si="42"/>
        <v>#NAME?</v>
      </c>
      <c r="AR43" s="7" t="e">
        <f t="shared" si="43"/>
        <v>#NAME?</v>
      </c>
      <c r="AS43" s="7" t="e">
        <f t="shared" si="44"/>
        <v>#NAME?</v>
      </c>
      <c r="AT43" s="7" t="e">
        <f t="shared" si="45"/>
        <v>#NAME?</v>
      </c>
      <c r="AU43" s="7" t="e">
        <f t="shared" si="46"/>
        <v>#NAME?</v>
      </c>
    </row>
    <row r="44" spans="1:47" x14ac:dyDescent="0.25">
      <c r="A44" s="7">
        <f t="shared" si="47"/>
        <v>36</v>
      </c>
      <c r="B44" s="7">
        <f t="shared" si="1"/>
        <v>0.58249223594996213</v>
      </c>
      <c r="C44" s="7">
        <f t="shared" si="2"/>
        <v>0.42320538165058064</v>
      </c>
      <c r="D44" s="7">
        <f t="shared" si="3"/>
        <v>1.0237915565504057</v>
      </c>
      <c r="E44" s="7">
        <f t="shared" si="4"/>
        <v>1.1169516891448736</v>
      </c>
      <c r="F44" s="7">
        <f t="shared" si="5"/>
        <v>-0.54457791372673059</v>
      </c>
      <c r="G44" s="7">
        <f t="shared" si="6"/>
        <v>-8.8552114579573904E-2</v>
      </c>
      <c r="H44" s="7">
        <f t="shared" si="7"/>
        <v>0.61621411505230228</v>
      </c>
      <c r="I44" s="7">
        <f t="shared" si="8"/>
        <v>1.2345256927837842</v>
      </c>
      <c r="J44" s="7">
        <f t="shared" si="9"/>
        <v>16.489305539320103</v>
      </c>
      <c r="K44" s="7">
        <f t="shared" si="10"/>
        <v>133.53466405909791</v>
      </c>
      <c r="L44" s="7">
        <f t="shared" si="11"/>
        <v>7.1999999999999993</v>
      </c>
      <c r="M44" s="8">
        <f t="shared" si="12"/>
        <v>-11.785606742850431</v>
      </c>
      <c r="N44" s="8">
        <f t="shared" si="13"/>
        <v>3.1763777214537279</v>
      </c>
      <c r="O44" s="8">
        <f t="shared" si="14"/>
        <v>2.6999210632356685</v>
      </c>
      <c r="P44" s="8">
        <f t="shared" si="15"/>
        <v>-8.0142125851382939</v>
      </c>
      <c r="Q44" s="7">
        <f t="shared" si="16"/>
        <v>72</v>
      </c>
      <c r="R44" s="8">
        <f t="shared" si="17"/>
        <v>-100.66068822782616</v>
      </c>
      <c r="S44" s="8">
        <f t="shared" si="18"/>
        <v>219.5595471755876</v>
      </c>
      <c r="T44" s="8">
        <f t="shared" si="19"/>
        <v>-29.124611797498108</v>
      </c>
      <c r="U44" s="8">
        <f t="shared" si="20"/>
        <v>-21.160269082529034</v>
      </c>
      <c r="V44" s="7">
        <f t="shared" si="21"/>
        <v>-66.279714535359602</v>
      </c>
      <c r="W44" s="7">
        <f t="shared" si="22"/>
        <v>-126.3352370096537</v>
      </c>
      <c r="X44" s="8">
        <f t="shared" si="23"/>
        <v>-37.600489669287462</v>
      </c>
      <c r="Y44" s="8">
        <f t="shared" si="24"/>
        <v>-67.381844663479555</v>
      </c>
      <c r="Z44" s="7">
        <f t="shared" si="25"/>
        <v>0.29124611797498107</v>
      </c>
      <c r="AA44" s="7">
        <f t="shared" si="26"/>
        <v>0.21160269082529032</v>
      </c>
      <c r="AB44" s="7">
        <f t="shared" si="27"/>
        <v>0.32530549443444112</v>
      </c>
      <c r="AC44" s="7">
        <f t="shared" si="28"/>
        <v>0.36910748473955901</v>
      </c>
      <c r="AD44" s="7">
        <f t="shared" si="29"/>
        <v>0.54519430864379881</v>
      </c>
      <c r="AE44" s="7">
        <f t="shared" si="30"/>
        <v>0.17609875133783745</v>
      </c>
      <c r="AF44" s="7">
        <f t="shared" si="31"/>
        <v>0.32672796239938062</v>
      </c>
      <c r="AG44" s="7">
        <f t="shared" si="32"/>
        <v>0.29273715360810798</v>
      </c>
      <c r="AH44" s="7">
        <f t="shared" si="33"/>
        <v>0.30810705752615108</v>
      </c>
      <c r="AI44" s="7" t="e">
        <f t="shared" si="34"/>
        <v>#NAME?</v>
      </c>
      <c r="AJ44" s="7" t="e">
        <f t="shared" si="35"/>
        <v>#NAME?</v>
      </c>
      <c r="AK44" s="7" t="e">
        <f t="shared" si="36"/>
        <v>#NAME?</v>
      </c>
      <c r="AL44" s="7" t="e">
        <f t="shared" si="37"/>
        <v>#NAME?</v>
      </c>
      <c r="AM44" s="7" t="e">
        <f t="shared" si="38"/>
        <v>#NAME?</v>
      </c>
      <c r="AN44" s="7" t="e">
        <f t="shared" si="39"/>
        <v>#NAME?</v>
      </c>
      <c r="AO44" s="7" t="e">
        <f t="shared" si="40"/>
        <v>#NAME?</v>
      </c>
      <c r="AP44" s="7" t="e">
        <f t="shared" si="41"/>
        <v>#NAME?</v>
      </c>
      <c r="AQ44" s="7" t="e">
        <f t="shared" si="42"/>
        <v>#NAME?</v>
      </c>
      <c r="AR44" s="7" t="e">
        <f t="shared" si="43"/>
        <v>#NAME?</v>
      </c>
      <c r="AS44" s="7" t="e">
        <f t="shared" si="44"/>
        <v>#NAME?</v>
      </c>
      <c r="AT44" s="7" t="e">
        <f t="shared" si="45"/>
        <v>#NAME?</v>
      </c>
      <c r="AU44" s="7" t="e">
        <f t="shared" si="46"/>
        <v>#NAME?</v>
      </c>
    </row>
    <row r="45" spans="1:47" x14ac:dyDescent="0.25">
      <c r="A45" s="7">
        <f t="shared" si="47"/>
        <v>37</v>
      </c>
      <c r="B45" s="7">
        <f t="shared" si="1"/>
        <v>0.57501756723405084</v>
      </c>
      <c r="C45" s="7">
        <f t="shared" si="2"/>
        <v>0.43330681666947474</v>
      </c>
      <c r="D45" s="7">
        <f t="shared" si="3"/>
        <v>1.0176448812898076</v>
      </c>
      <c r="E45" s="7">
        <f t="shared" si="4"/>
        <v>1.1211335920455714</v>
      </c>
      <c r="F45" s="7">
        <f t="shared" si="5"/>
        <v>-0.55850738641246611</v>
      </c>
      <c r="G45" s="7">
        <f t="shared" si="6"/>
        <v>-7.8726263479552805E-2</v>
      </c>
      <c r="H45" s="7">
        <f t="shared" si="7"/>
        <v>0.61275977754887123</v>
      </c>
      <c r="I45" s="7">
        <f t="shared" si="8"/>
        <v>1.2309113351809784</v>
      </c>
      <c r="J45" s="7">
        <f t="shared" si="9"/>
        <v>15.301684805905163</v>
      </c>
      <c r="K45" s="7">
        <f t="shared" si="10"/>
        <v>133.87167177015408</v>
      </c>
      <c r="L45" s="7">
        <f t="shared" si="11"/>
        <v>7.1999999999999993</v>
      </c>
      <c r="M45" s="8">
        <f t="shared" si="12"/>
        <v>-11.969680831290216</v>
      </c>
      <c r="N45" s="8">
        <f t="shared" si="13"/>
        <v>3.5659545237759795</v>
      </c>
      <c r="O45" s="8">
        <f t="shared" si="14"/>
        <v>3.0310613452095825</v>
      </c>
      <c r="P45" s="8">
        <f t="shared" si="15"/>
        <v>-8.1393829652773473</v>
      </c>
      <c r="Q45" s="7">
        <f t="shared" si="16"/>
        <v>72</v>
      </c>
      <c r="R45" s="8">
        <f t="shared" si="17"/>
        <v>-110.54152056808756</v>
      </c>
      <c r="S45" s="8">
        <f t="shared" si="18"/>
        <v>227.05090411490991</v>
      </c>
      <c r="T45" s="8">
        <f t="shared" si="19"/>
        <v>-28.75087836170254</v>
      </c>
      <c r="U45" s="8">
        <f t="shared" si="20"/>
        <v>-21.665340833473739</v>
      </c>
      <c r="V45" s="7">
        <f t="shared" si="21"/>
        <v>-65.147781516028971</v>
      </c>
      <c r="W45" s="7">
        <f t="shared" si="22"/>
        <v>-132.03425824208719</v>
      </c>
      <c r="X45" s="8">
        <f t="shared" si="23"/>
        <v>-39.330980523136354</v>
      </c>
      <c r="Y45" s="8">
        <f t="shared" si="24"/>
        <v>-70.772493342872494</v>
      </c>
      <c r="Z45" s="7">
        <f t="shared" si="25"/>
        <v>0.28750878361702542</v>
      </c>
      <c r="AA45" s="7">
        <f t="shared" si="26"/>
        <v>0.21665340833473737</v>
      </c>
      <c r="AB45" s="7">
        <f t="shared" si="27"/>
        <v>0.33288588617241377</v>
      </c>
      <c r="AC45" s="7">
        <f t="shared" si="28"/>
        <v>0.36228578054790778</v>
      </c>
      <c r="AD45" s="7">
        <f t="shared" si="29"/>
        <v>0.54510501121539434</v>
      </c>
      <c r="AE45" s="7">
        <f t="shared" si="30"/>
        <v>0.18283281966851134</v>
      </c>
      <c r="AF45" s="7">
        <f t="shared" si="31"/>
        <v>0.32300788177451367</v>
      </c>
      <c r="AG45" s="7">
        <f t="shared" si="32"/>
        <v>0.29454433240951094</v>
      </c>
      <c r="AH45" s="7">
        <f t="shared" si="33"/>
        <v>0.30637988877443556</v>
      </c>
      <c r="AI45" s="7" t="e">
        <f t="shared" si="34"/>
        <v>#NAME?</v>
      </c>
      <c r="AJ45" s="7" t="e">
        <f t="shared" si="35"/>
        <v>#NAME?</v>
      </c>
      <c r="AK45" s="7" t="e">
        <f t="shared" si="36"/>
        <v>#NAME?</v>
      </c>
      <c r="AL45" s="7" t="e">
        <f t="shared" si="37"/>
        <v>#NAME?</v>
      </c>
      <c r="AM45" s="7" t="e">
        <f t="shared" si="38"/>
        <v>#NAME?</v>
      </c>
      <c r="AN45" s="7" t="e">
        <f t="shared" si="39"/>
        <v>#NAME?</v>
      </c>
      <c r="AO45" s="7" t="e">
        <f t="shared" si="40"/>
        <v>#NAME?</v>
      </c>
      <c r="AP45" s="7" t="e">
        <f t="shared" si="41"/>
        <v>#NAME?</v>
      </c>
      <c r="AQ45" s="7" t="e">
        <f t="shared" si="42"/>
        <v>#NAME?</v>
      </c>
      <c r="AR45" s="7" t="e">
        <f t="shared" si="43"/>
        <v>#NAME?</v>
      </c>
      <c r="AS45" s="7" t="e">
        <f t="shared" si="44"/>
        <v>#NAME?</v>
      </c>
      <c r="AT45" s="7" t="e">
        <f t="shared" si="45"/>
        <v>#NAME?</v>
      </c>
      <c r="AU45" s="7" t="e">
        <f t="shared" si="46"/>
        <v>#NAME?</v>
      </c>
    </row>
    <row r="46" spans="1:47" x14ac:dyDescent="0.25">
      <c r="A46" s="7">
        <f t="shared" si="47"/>
        <v>38</v>
      </c>
      <c r="B46" s="7">
        <f t="shared" si="1"/>
        <v>0.56736774259683975</v>
      </c>
      <c r="C46" s="7">
        <f t="shared" si="2"/>
        <v>0.44327626223447397</v>
      </c>
      <c r="D46" s="7">
        <f t="shared" si="3"/>
        <v>1.0114301244537021</v>
      </c>
      <c r="E46" s="7">
        <f t="shared" si="4"/>
        <v>1.1252280931485408</v>
      </c>
      <c r="F46" s="7">
        <f t="shared" si="5"/>
        <v>-0.57226664900135837</v>
      </c>
      <c r="G46" s="7">
        <f t="shared" si="6"/>
        <v>-6.8714756359044116E-2</v>
      </c>
      <c r="H46" s="7">
        <f t="shared" si="7"/>
        <v>0.60887398524889824</v>
      </c>
      <c r="I46" s="7">
        <f t="shared" si="8"/>
        <v>1.22689590282386</v>
      </c>
      <c r="J46" s="7">
        <f t="shared" si="9"/>
        <v>14.094745372005406</v>
      </c>
      <c r="K46" s="7">
        <f t="shared" si="10"/>
        <v>134.24832556845172</v>
      </c>
      <c r="L46" s="7">
        <f t="shared" si="11"/>
        <v>7.1999999999999993</v>
      </c>
      <c r="M46" s="8">
        <f t="shared" si="12"/>
        <v>-12.172492810181424</v>
      </c>
      <c r="N46" s="8">
        <f t="shared" si="13"/>
        <v>3.9696646401819939</v>
      </c>
      <c r="O46" s="8">
        <f t="shared" si="14"/>
        <v>3.3742149441546947</v>
      </c>
      <c r="P46" s="8">
        <f t="shared" si="15"/>
        <v>-8.2772951109233688</v>
      </c>
      <c r="Q46" s="7">
        <f t="shared" si="16"/>
        <v>72</v>
      </c>
      <c r="R46" s="8">
        <f t="shared" si="17"/>
        <v>-122.18396421472366</v>
      </c>
      <c r="S46" s="8">
        <f t="shared" si="18"/>
        <v>235.79866756437539</v>
      </c>
      <c r="T46" s="8">
        <f t="shared" si="19"/>
        <v>-28.368387129841988</v>
      </c>
      <c r="U46" s="8">
        <f t="shared" si="20"/>
        <v>-22.163813111723698</v>
      </c>
      <c r="V46" s="7">
        <f t="shared" si="21"/>
        <v>-63.781107901464303</v>
      </c>
      <c r="W46" s="7">
        <f t="shared" si="22"/>
        <v>-138.5532023410704</v>
      </c>
      <c r="X46" s="8">
        <f t="shared" si="23"/>
        <v>-41.346909414814384</v>
      </c>
      <c r="Y46" s="8">
        <f t="shared" si="24"/>
        <v>-74.723968310126949</v>
      </c>
      <c r="Z46" s="7">
        <f t="shared" si="25"/>
        <v>0.28368387129841988</v>
      </c>
      <c r="AA46" s="7">
        <f t="shared" si="26"/>
        <v>0.22163813111723699</v>
      </c>
      <c r="AB46" s="7">
        <f t="shared" si="27"/>
        <v>0.34044304185192115</v>
      </c>
      <c r="AC46" s="7">
        <f t="shared" si="28"/>
        <v>0.3551936588040544</v>
      </c>
      <c r="AD46" s="7">
        <f t="shared" si="29"/>
        <v>0.54477432298239736</v>
      </c>
      <c r="AE46" s="7">
        <f t="shared" si="30"/>
        <v>0.18959593578963013</v>
      </c>
      <c r="AF46" s="7">
        <f t="shared" si="31"/>
        <v>0.31908511837509906</v>
      </c>
      <c r="AG46" s="7">
        <f t="shared" si="32"/>
        <v>0.29655204858807016</v>
      </c>
      <c r="AH46" s="7">
        <f t="shared" si="33"/>
        <v>0.30443699262444907</v>
      </c>
      <c r="AI46" s="7" t="e">
        <f t="shared" si="34"/>
        <v>#NAME?</v>
      </c>
      <c r="AJ46" s="7" t="e">
        <f t="shared" si="35"/>
        <v>#NAME?</v>
      </c>
      <c r="AK46" s="7" t="e">
        <f t="shared" si="36"/>
        <v>#NAME?</v>
      </c>
      <c r="AL46" s="7" t="e">
        <f t="shared" si="37"/>
        <v>#NAME?</v>
      </c>
      <c r="AM46" s="7" t="e">
        <f t="shared" si="38"/>
        <v>#NAME?</v>
      </c>
      <c r="AN46" s="7" t="e">
        <f t="shared" si="39"/>
        <v>#NAME?</v>
      </c>
      <c r="AO46" s="7" t="e">
        <f t="shared" si="40"/>
        <v>#NAME?</v>
      </c>
      <c r="AP46" s="7" t="e">
        <f t="shared" si="41"/>
        <v>#NAME?</v>
      </c>
      <c r="AQ46" s="7" t="e">
        <f t="shared" si="42"/>
        <v>#NAME?</v>
      </c>
      <c r="AR46" s="7" t="e">
        <f t="shared" si="43"/>
        <v>#NAME?</v>
      </c>
      <c r="AS46" s="7" t="e">
        <f t="shared" si="44"/>
        <v>#NAME?</v>
      </c>
      <c r="AT46" s="7" t="e">
        <f t="shared" si="45"/>
        <v>#NAME?</v>
      </c>
      <c r="AU46" s="7" t="e">
        <f t="shared" si="46"/>
        <v>#NAME?</v>
      </c>
    </row>
    <row r="47" spans="1:47" x14ac:dyDescent="0.25">
      <c r="A47" s="7">
        <f t="shared" si="47"/>
        <v>39</v>
      </c>
      <c r="B47" s="7">
        <f t="shared" si="1"/>
        <v>0.55954509224901905</v>
      </c>
      <c r="C47" s="7">
        <f t="shared" si="2"/>
        <v>0.45311068155588291</v>
      </c>
      <c r="D47" s="7">
        <f t="shared" si="3"/>
        <v>1.0051529746991175</v>
      </c>
      <c r="E47" s="7">
        <f t="shared" si="4"/>
        <v>1.1292272115885256</v>
      </c>
      <c r="F47" s="7">
        <f t="shared" si="5"/>
        <v>-0.58584545742561378</v>
      </c>
      <c r="G47" s="7">
        <f t="shared" si="6"/>
        <v>-5.8524325358302764E-2</v>
      </c>
      <c r="H47" s="7">
        <f t="shared" si="7"/>
        <v>0.60453260652325003</v>
      </c>
      <c r="I47" s="7">
        <f t="shared" si="8"/>
        <v>1.2224714838183828</v>
      </c>
      <c r="J47" s="7">
        <f t="shared" si="9"/>
        <v>12.866450166506452</v>
      </c>
      <c r="K47" s="7">
        <f t="shared" si="10"/>
        <v>134.66615651494513</v>
      </c>
      <c r="L47" s="7">
        <f t="shared" si="11"/>
        <v>7.1999999999999993</v>
      </c>
      <c r="M47" s="8">
        <f t="shared" si="12"/>
        <v>-12.397410218878413</v>
      </c>
      <c r="N47" s="8">
        <f t="shared" si="13"/>
        <v>4.3899486429175543</v>
      </c>
      <c r="O47" s="8">
        <f t="shared" si="14"/>
        <v>3.7314563464799209</v>
      </c>
      <c r="P47" s="8">
        <f t="shared" si="15"/>
        <v>-8.4302389488373208</v>
      </c>
      <c r="Q47" s="7">
        <f t="shared" si="16"/>
        <v>72</v>
      </c>
      <c r="R47" s="8">
        <f t="shared" si="17"/>
        <v>-135.93878541877726</v>
      </c>
      <c r="S47" s="8">
        <f t="shared" si="18"/>
        <v>246.09879411256506</v>
      </c>
      <c r="T47" s="8">
        <f t="shared" si="19"/>
        <v>-27.977254612450952</v>
      </c>
      <c r="U47" s="8">
        <f t="shared" si="20"/>
        <v>-22.655534077794147</v>
      </c>
      <c r="V47" s="7">
        <f t="shared" si="21"/>
        <v>-62.155935339057343</v>
      </c>
      <c r="W47" s="7">
        <f t="shared" si="22"/>
        <v>-146.07246656455067</v>
      </c>
      <c r="X47" s="8">
        <f t="shared" si="23"/>
        <v>-43.72137758854246</v>
      </c>
      <c r="Y47" s="8">
        <f t="shared" si="24"/>
        <v>-79.350693767503046</v>
      </c>
      <c r="Z47" s="7">
        <f t="shared" si="25"/>
        <v>0.27977254612450952</v>
      </c>
      <c r="AA47" s="7">
        <f t="shared" si="26"/>
        <v>0.22655534077794146</v>
      </c>
      <c r="AB47" s="7">
        <f t="shared" si="27"/>
        <v>0.34797880039077705</v>
      </c>
      <c r="AC47" s="7">
        <f t="shared" si="28"/>
        <v>0.34781425283992562</v>
      </c>
      <c r="AD47" s="7">
        <f t="shared" si="29"/>
        <v>0.54418960368031954</v>
      </c>
      <c r="AE47" s="7">
        <f t="shared" si="30"/>
        <v>0.19639232787255856</v>
      </c>
      <c r="AF47" s="7">
        <f t="shared" si="31"/>
        <v>0.31494759117858645</v>
      </c>
      <c r="AG47" s="7">
        <f t="shared" si="32"/>
        <v>0.29876425809080864</v>
      </c>
      <c r="AH47" s="7">
        <f t="shared" si="33"/>
        <v>0.30226630326162501</v>
      </c>
      <c r="AI47" s="7" t="e">
        <f t="shared" si="34"/>
        <v>#NAME?</v>
      </c>
      <c r="AJ47" s="7" t="e">
        <f t="shared" si="35"/>
        <v>#NAME?</v>
      </c>
      <c r="AK47" s="7" t="e">
        <f t="shared" si="36"/>
        <v>#NAME?</v>
      </c>
      <c r="AL47" s="7" t="e">
        <f t="shared" si="37"/>
        <v>#NAME?</v>
      </c>
      <c r="AM47" s="7" t="e">
        <f t="shared" si="38"/>
        <v>#NAME?</v>
      </c>
      <c r="AN47" s="7" t="e">
        <f t="shared" si="39"/>
        <v>#NAME?</v>
      </c>
      <c r="AO47" s="7" t="e">
        <f t="shared" si="40"/>
        <v>#NAME?</v>
      </c>
      <c r="AP47" s="7" t="e">
        <f t="shared" si="41"/>
        <v>#NAME?</v>
      </c>
      <c r="AQ47" s="7" t="e">
        <f t="shared" si="42"/>
        <v>#NAME?</v>
      </c>
      <c r="AR47" s="7" t="e">
        <f t="shared" si="43"/>
        <v>#NAME?</v>
      </c>
      <c r="AS47" s="7" t="e">
        <f t="shared" si="44"/>
        <v>#NAME?</v>
      </c>
      <c r="AT47" s="7" t="e">
        <f t="shared" si="45"/>
        <v>#NAME?</v>
      </c>
      <c r="AU47" s="7" t="e">
        <f t="shared" si="46"/>
        <v>#NAME?</v>
      </c>
    </row>
    <row r="48" spans="1:47" x14ac:dyDescent="0.25">
      <c r="A48" s="7">
        <f t="shared" si="47"/>
        <v>40</v>
      </c>
      <c r="B48" s="7">
        <f t="shared" si="1"/>
        <v>0.5515519990456641</v>
      </c>
      <c r="C48" s="7">
        <f t="shared" si="2"/>
        <v>0.46280707897430823</v>
      </c>
      <c r="D48" s="7">
        <f t="shared" si="3"/>
        <v>0.99881902848740456</v>
      </c>
      <c r="E48" s="7">
        <f t="shared" si="4"/>
        <v>1.1331234762009084</v>
      </c>
      <c r="F48" s="7">
        <f t="shared" si="5"/>
        <v>-0.59923365632504266</v>
      </c>
      <c r="G48" s="7">
        <f t="shared" si="6"/>
        <v>-4.8161812025629747E-2</v>
      </c>
      <c r="H48" s="7">
        <f t="shared" si="7"/>
        <v>0.5997073788423849</v>
      </c>
      <c r="I48" s="7">
        <f t="shared" si="8"/>
        <v>1.2176288023469282</v>
      </c>
      <c r="J48" s="7">
        <f t="shared" si="9"/>
        <v>11.614391898003456</v>
      </c>
      <c r="K48" s="7">
        <f t="shared" si="10"/>
        <v>135.12696784419256</v>
      </c>
      <c r="L48" s="7">
        <f t="shared" si="11"/>
        <v>7.1999999999999993</v>
      </c>
      <c r="M48" s="8">
        <f t="shared" si="12"/>
        <v>-12.648500864341626</v>
      </c>
      <c r="N48" s="8">
        <f t="shared" si="13"/>
        <v>4.8298342336960642</v>
      </c>
      <c r="O48" s="8">
        <f t="shared" si="14"/>
        <v>4.1053590986416548</v>
      </c>
      <c r="P48" s="8">
        <f t="shared" si="15"/>
        <v>-8.6009805877523071</v>
      </c>
      <c r="Q48" s="7">
        <f t="shared" si="16"/>
        <v>72</v>
      </c>
      <c r="R48" s="8">
        <f t="shared" si="17"/>
        <v>-152.26332922879081</v>
      </c>
      <c r="S48" s="8">
        <f t="shared" si="18"/>
        <v>258.33267442608781</v>
      </c>
      <c r="T48" s="8">
        <f t="shared" si="19"/>
        <v>-27.577599952283208</v>
      </c>
      <c r="U48" s="8">
        <f t="shared" si="20"/>
        <v>-23.140353948715415</v>
      </c>
      <c r="V48" s="7">
        <f t="shared" si="21"/>
        <v>-60.240074188653814</v>
      </c>
      <c r="W48" s="7">
        <f t="shared" si="22"/>
        <v>-154.82484078348998</v>
      </c>
      <c r="X48" s="8">
        <f t="shared" si="23"/>
        <v>-46.547477226099979</v>
      </c>
      <c r="Y48" s="8">
        <f t="shared" si="24"/>
        <v>-84.800857830398058</v>
      </c>
      <c r="Z48" s="7">
        <f t="shared" si="25"/>
        <v>0.27577599952283205</v>
      </c>
      <c r="AA48" s="7">
        <f t="shared" si="26"/>
        <v>0.23140353948715411</v>
      </c>
      <c r="AB48" s="7">
        <f t="shared" si="27"/>
        <v>0.35549573762280401</v>
      </c>
      <c r="AC48" s="7">
        <f t="shared" si="28"/>
        <v>0.34012759448774293</v>
      </c>
      <c r="AD48" s="7">
        <f t="shared" si="29"/>
        <v>0.54333618169569564</v>
      </c>
      <c r="AE48" s="7">
        <f t="shared" si="30"/>
        <v>0.20322729461966627</v>
      </c>
      <c r="AF48" s="7">
        <f t="shared" si="31"/>
        <v>0.31058106567845994</v>
      </c>
      <c r="AG48" s="7">
        <f t="shared" si="32"/>
        <v>0.30118559882653589</v>
      </c>
      <c r="AH48" s="7">
        <f t="shared" si="33"/>
        <v>0.2998536894211925</v>
      </c>
      <c r="AI48" s="7" t="e">
        <f t="shared" si="34"/>
        <v>#NAME?</v>
      </c>
      <c r="AJ48" s="7" t="e">
        <f t="shared" si="35"/>
        <v>#NAME?</v>
      </c>
      <c r="AK48" s="7" t="e">
        <f t="shared" si="36"/>
        <v>#NAME?</v>
      </c>
      <c r="AL48" s="7" t="e">
        <f t="shared" si="37"/>
        <v>#NAME?</v>
      </c>
      <c r="AM48" s="7" t="e">
        <f t="shared" si="38"/>
        <v>#NAME?</v>
      </c>
      <c r="AN48" s="7" t="e">
        <f t="shared" si="39"/>
        <v>#NAME?</v>
      </c>
      <c r="AO48" s="7" t="e">
        <f t="shared" si="40"/>
        <v>#NAME?</v>
      </c>
      <c r="AP48" s="7" t="e">
        <f t="shared" si="41"/>
        <v>#NAME?</v>
      </c>
      <c r="AQ48" s="7" t="e">
        <f t="shared" si="42"/>
        <v>#NAME?</v>
      </c>
      <c r="AR48" s="7" t="e">
        <f t="shared" si="43"/>
        <v>#NAME?</v>
      </c>
      <c r="AS48" s="7" t="e">
        <f t="shared" si="44"/>
        <v>#NAME?</v>
      </c>
      <c r="AT48" s="7" t="e">
        <f t="shared" si="45"/>
        <v>#NAME?</v>
      </c>
      <c r="AU48" s="7" t="e">
        <f t="shared" si="46"/>
        <v>#NAME?</v>
      </c>
    </row>
    <row r="49" spans="1:47" x14ac:dyDescent="0.25">
      <c r="A49" s="7">
        <f t="shared" si="47"/>
        <v>41</v>
      </c>
      <c r="B49" s="7">
        <f t="shared" si="1"/>
        <v>0.54339089776039584</v>
      </c>
      <c r="C49" s="7">
        <f t="shared" si="2"/>
        <v>0.47236250087316523</v>
      </c>
      <c r="D49" s="7">
        <f t="shared" si="3"/>
        <v>0.99243378241416369</v>
      </c>
      <c r="E49" s="7">
        <f t="shared" si="4"/>
        <v>1.1369099315310025</v>
      </c>
      <c r="F49" s="7">
        <f t="shared" si="5"/>
        <v>-0.6124212141229467</v>
      </c>
      <c r="G49" s="7">
        <f t="shared" si="6"/>
        <v>-3.7634155510672063E-2</v>
      </c>
      <c r="H49" s="7">
        <f t="shared" si="7"/>
        <v>0.59436499931243314</v>
      </c>
      <c r="I49" s="7">
        <f t="shared" si="8"/>
        <v>1.2123568089805241</v>
      </c>
      <c r="J49" s="7">
        <f t="shared" si="9"/>
        <v>10.335712633689903</v>
      </c>
      <c r="K49" s="7">
        <f t="shared" si="10"/>
        <v>135.63290201085877</v>
      </c>
      <c r="L49" s="7">
        <f t="shared" si="11"/>
        <v>7.1999999999999993</v>
      </c>
      <c r="M49" s="8">
        <f t="shared" si="12"/>
        <v>-12.930752764856701</v>
      </c>
      <c r="N49" s="8">
        <f t="shared" si="13"/>
        <v>5.2931125963978891</v>
      </c>
      <c r="O49" s="8">
        <f t="shared" si="14"/>
        <v>4.4991457069382053</v>
      </c>
      <c r="P49" s="8">
        <f t="shared" si="15"/>
        <v>-8.7929118801025563</v>
      </c>
      <c r="Q49" s="7">
        <f t="shared" si="16"/>
        <v>72</v>
      </c>
      <c r="R49" s="8">
        <f t="shared" si="17"/>
        <v>-171.76308828780989</v>
      </c>
      <c r="S49" s="8">
        <f t="shared" si="18"/>
        <v>273.00051314917613</v>
      </c>
      <c r="T49" s="8">
        <f t="shared" si="19"/>
        <v>-27.169544888019793</v>
      </c>
      <c r="U49" s="8">
        <f t="shared" si="20"/>
        <v>-23.61812504365826</v>
      </c>
      <c r="V49" s="7">
        <f t="shared" si="21"/>
        <v>-57.989595985026661</v>
      </c>
      <c r="W49" s="7">
        <f t="shared" si="22"/>
        <v>-165.11600696052733</v>
      </c>
      <c r="X49" s="8">
        <f t="shared" si="23"/>
        <v>-49.945880568891809</v>
      </c>
      <c r="Y49" s="8">
        <f t="shared" si="24"/>
        <v>-91.269625744872314</v>
      </c>
      <c r="Z49" s="7">
        <f t="shared" si="25"/>
        <v>0.27169544888019792</v>
      </c>
      <c r="AA49" s="7">
        <f t="shared" si="26"/>
        <v>0.23618125043658261</v>
      </c>
      <c r="AB49" s="7">
        <f t="shared" si="27"/>
        <v>0.36299726591130993</v>
      </c>
      <c r="AC49" s="7">
        <f t="shared" si="28"/>
        <v>0.3321098988902827</v>
      </c>
      <c r="AD49" s="7">
        <f t="shared" si="29"/>
        <v>0.54219683398507312</v>
      </c>
      <c r="AE49" s="7">
        <f t="shared" si="30"/>
        <v>0.21010740045101478</v>
      </c>
      <c r="AF49" s="7">
        <f t="shared" si="31"/>
        <v>0.30596864530881823</v>
      </c>
      <c r="AG49" s="7">
        <f t="shared" si="32"/>
        <v>0.30382159550973792</v>
      </c>
      <c r="AH49" s="7">
        <f t="shared" si="33"/>
        <v>0.29718249965621663</v>
      </c>
      <c r="AI49" s="7" t="e">
        <f t="shared" si="34"/>
        <v>#NAME?</v>
      </c>
      <c r="AJ49" s="7" t="e">
        <f t="shared" si="35"/>
        <v>#NAME?</v>
      </c>
      <c r="AK49" s="7" t="e">
        <f t="shared" si="36"/>
        <v>#NAME?</v>
      </c>
      <c r="AL49" s="7" t="e">
        <f t="shared" si="37"/>
        <v>#NAME?</v>
      </c>
      <c r="AM49" s="7" t="e">
        <f t="shared" si="38"/>
        <v>#NAME?</v>
      </c>
      <c r="AN49" s="7" t="e">
        <f t="shared" si="39"/>
        <v>#NAME?</v>
      </c>
      <c r="AO49" s="7" t="e">
        <f t="shared" si="40"/>
        <v>#NAME?</v>
      </c>
      <c r="AP49" s="7" t="e">
        <f t="shared" si="41"/>
        <v>#NAME?</v>
      </c>
      <c r="AQ49" s="7" t="e">
        <f t="shared" si="42"/>
        <v>#NAME?</v>
      </c>
      <c r="AR49" s="7" t="e">
        <f t="shared" si="43"/>
        <v>#NAME?</v>
      </c>
      <c r="AS49" s="7" t="e">
        <f t="shared" si="44"/>
        <v>#NAME?</v>
      </c>
      <c r="AT49" s="7" t="e">
        <f t="shared" si="45"/>
        <v>#NAME?</v>
      </c>
      <c r="AU49" s="7" t="e">
        <f t="shared" si="46"/>
        <v>#NAME?</v>
      </c>
    </row>
    <row r="50" spans="1:47" x14ac:dyDescent="0.25">
      <c r="A50" s="7">
        <f t="shared" si="47"/>
        <v>42</v>
      </c>
      <c r="B50" s="7">
        <f t="shared" si="1"/>
        <v>0.53506427434372383</v>
      </c>
      <c r="C50" s="7">
        <f t="shared" si="2"/>
        <v>0.48177403657837792</v>
      </c>
      <c r="D50" s="7">
        <f t="shared" si="3"/>
        <v>0.98600262620366486</v>
      </c>
      <c r="E50" s="7">
        <f t="shared" si="4"/>
        <v>1.140580141095112</v>
      </c>
      <c r="F50" s="7">
        <f t="shared" si="5"/>
        <v>-0.62539825649942093</v>
      </c>
      <c r="G50" s="7">
        <f t="shared" si="6"/>
        <v>-2.6948380500815827E-2</v>
      </c>
      <c r="H50" s="7">
        <f t="shared" si="7"/>
        <v>0.58846592574033652</v>
      </c>
      <c r="I50" s="7">
        <f t="shared" si="8"/>
        <v>1.2066421482995684</v>
      </c>
      <c r="J50" s="7">
        <f t="shared" si="9"/>
        <v>9.0269972259900531</v>
      </c>
      <c r="K50" s="7">
        <f t="shared" si="10"/>
        <v>136.18652871082324</v>
      </c>
      <c r="L50" s="7">
        <f t="shared" si="11"/>
        <v>7.1999999999999993</v>
      </c>
      <c r="M50" s="8">
        <f t="shared" si="12"/>
        <v>-13.250383212248273</v>
      </c>
      <c r="N50" s="8">
        <f t="shared" si="13"/>
        <v>5.7845863283699375</v>
      </c>
      <c r="O50" s="8">
        <f t="shared" si="14"/>
        <v>4.9168983791144472</v>
      </c>
      <c r="P50" s="8">
        <f t="shared" si="15"/>
        <v>-9.0102605843288259</v>
      </c>
      <c r="Q50" s="7">
        <f t="shared" si="16"/>
        <v>72</v>
      </c>
      <c r="R50" s="8">
        <f t="shared" si="17"/>
        <v>-195.25384728085913</v>
      </c>
      <c r="S50" s="8">
        <f t="shared" si="18"/>
        <v>290.77124945250381</v>
      </c>
      <c r="T50" s="8">
        <f t="shared" si="19"/>
        <v>-26.753213717186192</v>
      </c>
      <c r="U50" s="8">
        <f t="shared" si="20"/>
        <v>-24.088701828918897</v>
      </c>
      <c r="V50" s="7">
        <f t="shared" si="21"/>
        <v>-55.343908477338807</v>
      </c>
      <c r="W50" s="7">
        <f t="shared" si="22"/>
        <v>-177.35516263374637</v>
      </c>
      <c r="X50" s="8">
        <f t="shared" si="23"/>
        <v>-54.076107567329338</v>
      </c>
      <c r="Y50" s="8">
        <f t="shared" si="24"/>
        <v>-99.018872786253326</v>
      </c>
      <c r="Z50" s="7">
        <f t="shared" si="25"/>
        <v>0.26753213717186192</v>
      </c>
      <c r="AA50" s="7">
        <f t="shared" si="26"/>
        <v>0.24088701828918896</v>
      </c>
      <c r="AB50" s="7">
        <f t="shared" si="27"/>
        <v>0.37048776994246113</v>
      </c>
      <c r="AC50" s="7">
        <f t="shared" si="28"/>
        <v>0.32373262474310804</v>
      </c>
      <c r="AD50" s="7">
        <f t="shared" si="29"/>
        <v>0.5407511062909276</v>
      </c>
      <c r="AE50" s="7">
        <f t="shared" si="30"/>
        <v>0.21704073558114942</v>
      </c>
      <c r="AF50" s="7">
        <f t="shared" si="31"/>
        <v>0.30109010401338354</v>
      </c>
      <c r="AG50" s="7">
        <f t="shared" si="32"/>
        <v>0.30667892585021583</v>
      </c>
      <c r="AH50" s="7">
        <f t="shared" si="33"/>
        <v>0.29423296287016826</v>
      </c>
      <c r="AI50" s="7" t="e">
        <f t="shared" si="34"/>
        <v>#NAME?</v>
      </c>
      <c r="AJ50" s="7" t="e">
        <f t="shared" si="35"/>
        <v>#NAME?</v>
      </c>
      <c r="AK50" s="7" t="e">
        <f t="shared" si="36"/>
        <v>#NAME?</v>
      </c>
      <c r="AL50" s="7" t="e">
        <f t="shared" si="37"/>
        <v>#NAME?</v>
      </c>
      <c r="AM50" s="7" t="e">
        <f t="shared" si="38"/>
        <v>#NAME?</v>
      </c>
      <c r="AN50" s="7" t="e">
        <f t="shared" si="39"/>
        <v>#NAME?</v>
      </c>
      <c r="AO50" s="7" t="e">
        <f t="shared" si="40"/>
        <v>#NAME?</v>
      </c>
      <c r="AP50" s="7" t="e">
        <f t="shared" si="41"/>
        <v>#NAME?</v>
      </c>
      <c r="AQ50" s="7" t="e">
        <f t="shared" si="42"/>
        <v>#NAME?</v>
      </c>
      <c r="AR50" s="7" t="e">
        <f t="shared" si="43"/>
        <v>#NAME?</v>
      </c>
      <c r="AS50" s="7" t="e">
        <f t="shared" si="44"/>
        <v>#NAME?</v>
      </c>
      <c r="AT50" s="7" t="e">
        <f t="shared" si="45"/>
        <v>#NAME?</v>
      </c>
      <c r="AU50" s="7" t="e">
        <f t="shared" si="46"/>
        <v>#NAME?</v>
      </c>
    </row>
    <row r="51" spans="1:47" x14ac:dyDescent="0.25">
      <c r="A51" s="7">
        <f t="shared" si="47"/>
        <v>43</v>
      </c>
      <c r="B51" s="7">
        <f t="shared" si="1"/>
        <v>0.52657466516580276</v>
      </c>
      <c r="C51" s="7">
        <f t="shared" si="2"/>
        <v>0.49103881924499887</v>
      </c>
      <c r="D51" s="7">
        <f t="shared" si="3"/>
        <v>0.97953083636049942</v>
      </c>
      <c r="E51" s="7">
        <f t="shared" si="4"/>
        <v>1.1441281880411283</v>
      </c>
      <c r="F51" s="7">
        <f t="shared" si="5"/>
        <v>-0.63815509811128923</v>
      </c>
      <c r="G51" s="7">
        <f t="shared" si="6"/>
        <v>-1.6111584971118198E-2</v>
      </c>
      <c r="H51" s="7">
        <f t="shared" si="7"/>
        <v>0.58196276599797891</v>
      </c>
      <c r="I51" s="7">
        <f t="shared" si="8"/>
        <v>1.2004684519800615</v>
      </c>
      <c r="J51" s="7">
        <f t="shared" si="9"/>
        <v>7.6841295585519429</v>
      </c>
      <c r="K51" s="7">
        <f t="shared" si="10"/>
        <v>136.79096273589516</v>
      </c>
      <c r="L51" s="7">
        <f t="shared" si="11"/>
        <v>7.1999999999999993</v>
      </c>
      <c r="M51" s="8">
        <f t="shared" si="12"/>
        <v>-13.615282966540324</v>
      </c>
      <c r="N51" s="8">
        <f t="shared" si="13"/>
        <v>6.3104259302153931</v>
      </c>
      <c r="O51" s="8">
        <f t="shared" si="14"/>
        <v>5.3638620406830837</v>
      </c>
      <c r="P51" s="8">
        <f t="shared" si="15"/>
        <v>-9.2583924172474212</v>
      </c>
      <c r="Q51" s="7">
        <f t="shared" si="16"/>
        <v>72</v>
      </c>
      <c r="R51" s="8">
        <f t="shared" si="17"/>
        <v>-223.85713584063711</v>
      </c>
      <c r="S51" s="8">
        <f t="shared" si="18"/>
        <v>312.55924052714659</v>
      </c>
      <c r="T51" s="8">
        <f t="shared" si="19"/>
        <v>-26.328733258290136</v>
      </c>
      <c r="U51" s="8">
        <f t="shared" si="20"/>
        <v>-24.551940962249944</v>
      </c>
      <c r="V51" s="7">
        <f t="shared" si="21"/>
        <v>-52.218209289218237</v>
      </c>
      <c r="W51" s="7">
        <f t="shared" si="22"/>
        <v>-192.10201725330296</v>
      </c>
      <c r="X51" s="8">
        <f t="shared" si="23"/>
        <v>-59.153698712931842</v>
      </c>
      <c r="Y51" s="8">
        <f t="shared" si="24"/>
        <v>-108.4074630568454</v>
      </c>
      <c r="Z51" s="7">
        <f t="shared" si="25"/>
        <v>0.26328733258290138</v>
      </c>
      <c r="AA51" s="7">
        <f t="shared" si="26"/>
        <v>0.24551940962249943</v>
      </c>
      <c r="AB51" s="7">
        <f t="shared" si="27"/>
        <v>0.37797279395124428</v>
      </c>
      <c r="AC51" s="7">
        <f t="shared" si="28"/>
        <v>0.31496121512448205</v>
      </c>
      <c r="AD51" s="7">
        <f t="shared" si="29"/>
        <v>0.5389744061850904</v>
      </c>
      <c r="AE51" s="7">
        <f t="shared" si="30"/>
        <v>0.22403726837150201</v>
      </c>
      <c r="AF51" s="7">
        <f t="shared" si="31"/>
        <v>0.29592099286301421</v>
      </c>
      <c r="AG51" s="7">
        <f t="shared" si="32"/>
        <v>0.3097657740099693</v>
      </c>
      <c r="AH51" s="7">
        <f t="shared" si="33"/>
        <v>0.29098138299898951</v>
      </c>
      <c r="AI51" s="7" t="e">
        <f t="shared" si="34"/>
        <v>#NAME?</v>
      </c>
      <c r="AJ51" s="7" t="e">
        <f t="shared" si="35"/>
        <v>#NAME?</v>
      </c>
      <c r="AK51" s="7" t="e">
        <f t="shared" si="36"/>
        <v>#NAME?</v>
      </c>
      <c r="AL51" s="7" t="e">
        <f t="shared" si="37"/>
        <v>#NAME?</v>
      </c>
      <c r="AM51" s="7" t="e">
        <f t="shared" si="38"/>
        <v>#NAME?</v>
      </c>
      <c r="AN51" s="7" t="e">
        <f t="shared" si="39"/>
        <v>#NAME?</v>
      </c>
      <c r="AO51" s="7" t="e">
        <f t="shared" si="40"/>
        <v>#NAME?</v>
      </c>
      <c r="AP51" s="7" t="e">
        <f t="shared" si="41"/>
        <v>#NAME?</v>
      </c>
      <c r="AQ51" s="7" t="e">
        <f t="shared" si="42"/>
        <v>#NAME?</v>
      </c>
      <c r="AR51" s="7" t="e">
        <f t="shared" si="43"/>
        <v>#NAME?</v>
      </c>
      <c r="AS51" s="7" t="e">
        <f t="shared" si="44"/>
        <v>#NAME?</v>
      </c>
      <c r="AT51" s="7" t="e">
        <f t="shared" si="45"/>
        <v>#NAME?</v>
      </c>
      <c r="AU51" s="7" t="e">
        <f t="shared" si="46"/>
        <v>#NAME?</v>
      </c>
    </row>
    <row r="52" spans="1:47" x14ac:dyDescent="0.25">
      <c r="A52" s="7">
        <f t="shared" si="47"/>
        <v>44</v>
      </c>
      <c r="B52" s="7">
        <f t="shared" si="1"/>
        <v>0.51792465624382888</v>
      </c>
      <c r="C52" s="7">
        <f t="shared" si="2"/>
        <v>0.50015402673047804</v>
      </c>
      <c r="D52" s="7">
        <f t="shared" si="3"/>
        <v>0.97302357046801702</v>
      </c>
      <c r="E52" s="7">
        <f t="shared" si="4"/>
        <v>1.1475486733657656</v>
      </c>
      <c r="F52" s="7">
        <f t="shared" si="5"/>
        <v>-0.65068227243162025</v>
      </c>
      <c r="G52" s="7">
        <f t="shared" si="6"/>
        <v>-5.130927817253661E-3</v>
      </c>
      <c r="H52" s="7">
        <f t="shared" si="7"/>
        <v>0.57479806768094899</v>
      </c>
      <c r="I52" s="7">
        <f t="shared" si="8"/>
        <v>1.1938153775520777</v>
      </c>
      <c r="J52" s="7">
        <f t="shared" si="9"/>
        <v>6.3020946314581208</v>
      </c>
      <c r="K52" s="7">
        <f t="shared" si="10"/>
        <v>137.45002530316458</v>
      </c>
      <c r="L52" s="7">
        <f t="shared" si="11"/>
        <v>7.1999999999999993</v>
      </c>
      <c r="M52" s="8">
        <f t="shared" si="12"/>
        <v>-14.035671412274915</v>
      </c>
      <c r="N52" s="8">
        <f t="shared" si="13"/>
        <v>6.8786957680488099</v>
      </c>
      <c r="O52" s="8">
        <f t="shared" si="14"/>
        <v>5.8468914028414884</v>
      </c>
      <c r="P52" s="8">
        <f t="shared" si="15"/>
        <v>-9.5442565603469429</v>
      </c>
      <c r="Q52" s="7">
        <f t="shared" si="16"/>
        <v>72</v>
      </c>
      <c r="R52" s="8">
        <f t="shared" si="17"/>
        <v>-259.15144795811761</v>
      </c>
      <c r="S52" s="8">
        <f t="shared" si="18"/>
        <v>339.64573450865157</v>
      </c>
      <c r="T52" s="8">
        <f t="shared" si="19"/>
        <v>-25.896232812191442</v>
      </c>
      <c r="U52" s="8">
        <f t="shared" si="20"/>
        <v>-25.007701336523901</v>
      </c>
      <c r="V52" s="7">
        <f t="shared" si="21"/>
        <v>-48.491546891288124</v>
      </c>
      <c r="W52" s="7">
        <f t="shared" si="22"/>
        <v>-210.14117587928018</v>
      </c>
      <c r="X52" s="8">
        <f t="shared" si="23"/>
        <v>-65.477189541055083</v>
      </c>
      <c r="Y52" s="8">
        <f t="shared" si="24"/>
        <v>-119.9391716013272</v>
      </c>
      <c r="Z52" s="7">
        <f t="shared" si="25"/>
        <v>0.25896232812191444</v>
      </c>
      <c r="AA52" s="7">
        <f t="shared" si="26"/>
        <v>0.25007701336523902</v>
      </c>
      <c r="AB52" s="7">
        <f t="shared" si="27"/>
        <v>0.38545930380839422</v>
      </c>
      <c r="AC52" s="7">
        <f t="shared" si="28"/>
        <v>0.30575337301090899</v>
      </c>
      <c r="AD52" s="7">
        <f t="shared" si="29"/>
        <v>0.53683676512333967</v>
      </c>
      <c r="AE52" s="7">
        <f t="shared" si="30"/>
        <v>0.2311093320604381</v>
      </c>
      <c r="AF52" s="7">
        <f t="shared" si="31"/>
        <v>0.29043141749985435</v>
      </c>
      <c r="AG52" s="7">
        <f t="shared" si="32"/>
        <v>0.31309231122396125</v>
      </c>
      <c r="AH52" s="7">
        <f t="shared" si="33"/>
        <v>0.28739903384047444</v>
      </c>
      <c r="AI52" s="7" t="e">
        <f t="shared" si="34"/>
        <v>#NAME?</v>
      </c>
      <c r="AJ52" s="7" t="e">
        <f t="shared" si="35"/>
        <v>#NAME?</v>
      </c>
      <c r="AK52" s="7" t="e">
        <f t="shared" si="36"/>
        <v>#NAME?</v>
      </c>
      <c r="AL52" s="7" t="e">
        <f t="shared" si="37"/>
        <v>#NAME?</v>
      </c>
      <c r="AM52" s="7" t="e">
        <f t="shared" si="38"/>
        <v>#NAME?</v>
      </c>
      <c r="AN52" s="7" t="e">
        <f t="shared" si="39"/>
        <v>#NAME?</v>
      </c>
      <c r="AO52" s="7" t="e">
        <f t="shared" si="40"/>
        <v>#NAME?</v>
      </c>
      <c r="AP52" s="7" t="e">
        <f t="shared" si="41"/>
        <v>#NAME?</v>
      </c>
      <c r="AQ52" s="7" t="e">
        <f t="shared" si="42"/>
        <v>#NAME?</v>
      </c>
      <c r="AR52" s="7" t="e">
        <f t="shared" si="43"/>
        <v>#NAME?</v>
      </c>
      <c r="AS52" s="7" t="e">
        <f t="shared" si="44"/>
        <v>#NAME?</v>
      </c>
      <c r="AT52" s="7" t="e">
        <f t="shared" si="45"/>
        <v>#NAME?</v>
      </c>
      <c r="AU52" s="7" t="e">
        <f t="shared" si="46"/>
        <v>#NAME?</v>
      </c>
    </row>
    <row r="53" spans="1:47" x14ac:dyDescent="0.25">
      <c r="A53" s="7">
        <f t="shared" si="47"/>
        <v>45</v>
      </c>
      <c r="B53" s="7">
        <f t="shared" si="1"/>
        <v>0.50911688245431419</v>
      </c>
      <c r="C53" s="7">
        <f t="shared" si="2"/>
        <v>0.50911688245431419</v>
      </c>
      <c r="D53" s="7">
        <f t="shared" si="3"/>
        <v>0.96648586212023246</v>
      </c>
      <c r="E53" s="7">
        <f t="shared" si="4"/>
        <v>1.1508367118527021</v>
      </c>
      <c r="F53" s="7">
        <f t="shared" si="5"/>
        <v>-0.66297055960503626</v>
      </c>
      <c r="G53" s="7">
        <f t="shared" si="6"/>
        <v>5.9863835606429605E-3</v>
      </c>
      <c r="H53" s="7">
        <f t="shared" si="7"/>
        <v>0.56690120962530954</v>
      </c>
      <c r="I53" s="7">
        <f t="shared" si="8"/>
        <v>1.1866572661462351</v>
      </c>
      <c r="J53" s="7">
        <f t="shared" si="9"/>
        <v>4.8746995053063085</v>
      </c>
      <c r="K53" s="7">
        <f t="shared" si="10"/>
        <v>138.16847053155743</v>
      </c>
      <c r="L53" s="7">
        <f t="shared" si="11"/>
        <v>7.1999999999999993</v>
      </c>
      <c r="M53" s="8">
        <f t="shared" si="12"/>
        <v>-14.525092285676129</v>
      </c>
      <c r="N53" s="8">
        <f t="shared" si="13"/>
        <v>7.500153585011696</v>
      </c>
      <c r="O53" s="8">
        <f t="shared" si="14"/>
        <v>6.3751305472599418</v>
      </c>
      <c r="P53" s="8">
        <f t="shared" si="15"/>
        <v>-9.877062754259768</v>
      </c>
      <c r="Q53" s="7">
        <f t="shared" si="16"/>
        <v>72</v>
      </c>
      <c r="R53" s="8">
        <f t="shared" si="17"/>
        <v>-303.42052852499523</v>
      </c>
      <c r="S53" s="8">
        <f t="shared" si="18"/>
        <v>373.87827678740325</v>
      </c>
      <c r="T53" s="8">
        <f t="shared" si="19"/>
        <v>-25.455844122715714</v>
      </c>
      <c r="U53" s="8">
        <f t="shared" si="20"/>
        <v>-25.45584412271571</v>
      </c>
      <c r="V53" s="7">
        <f t="shared" si="21"/>
        <v>-43.987230180369522</v>
      </c>
      <c r="W53" s="7">
        <f t="shared" si="22"/>
        <v>-232.60415233696403</v>
      </c>
      <c r="X53" s="8">
        <f t="shared" si="23"/>
        <v>-73.471993036274228</v>
      </c>
      <c r="Y53" s="8">
        <f t="shared" si="24"/>
        <v>-134.34129450839907</v>
      </c>
      <c r="Z53" s="7">
        <f t="shared" si="25"/>
        <v>0.2545584412271571</v>
      </c>
      <c r="AA53" s="7">
        <f t="shared" si="26"/>
        <v>0.2545584412271571</v>
      </c>
      <c r="AB53" s="7">
        <f t="shared" si="27"/>
        <v>0.39295606114554177</v>
      </c>
      <c r="AC53" s="7">
        <f t="shared" si="28"/>
        <v>0.29605663986639652</v>
      </c>
      <c r="AD53" s="7">
        <f t="shared" si="29"/>
        <v>0.53430110469777337</v>
      </c>
      <c r="AE53" s="7">
        <f t="shared" si="30"/>
        <v>0.23827231269540117</v>
      </c>
      <c r="AF53" s="7">
        <f t="shared" si="31"/>
        <v>0.28458432254637916</v>
      </c>
      <c r="AG53" s="7">
        <f t="shared" si="32"/>
        <v>0.31667136692688241</v>
      </c>
      <c r="AH53" s="7">
        <f t="shared" si="33"/>
        <v>0.28345060481265477</v>
      </c>
      <c r="AI53" s="7" t="e">
        <f t="shared" si="34"/>
        <v>#NAME?</v>
      </c>
      <c r="AJ53" s="7" t="e">
        <f t="shared" si="35"/>
        <v>#NAME?</v>
      </c>
      <c r="AK53" s="7" t="e">
        <f t="shared" si="36"/>
        <v>#NAME?</v>
      </c>
      <c r="AL53" s="7" t="e">
        <f t="shared" si="37"/>
        <v>#NAME?</v>
      </c>
      <c r="AM53" s="7" t="e">
        <f t="shared" si="38"/>
        <v>#NAME?</v>
      </c>
      <c r="AN53" s="7" t="e">
        <f t="shared" si="39"/>
        <v>#NAME?</v>
      </c>
      <c r="AO53" s="7" t="e">
        <f t="shared" si="40"/>
        <v>#NAME?</v>
      </c>
      <c r="AP53" s="7" t="e">
        <f t="shared" si="41"/>
        <v>#NAME?</v>
      </c>
      <c r="AQ53" s="7" t="e">
        <f t="shared" si="42"/>
        <v>#NAME?</v>
      </c>
      <c r="AR53" s="7" t="e">
        <f t="shared" si="43"/>
        <v>#NAME?</v>
      </c>
      <c r="AS53" s="7" t="e">
        <f t="shared" si="44"/>
        <v>#NAME?</v>
      </c>
      <c r="AT53" s="7" t="e">
        <f t="shared" si="45"/>
        <v>#NAME?</v>
      </c>
      <c r="AU53" s="7" t="e">
        <f t="shared" si="46"/>
        <v>#NAME?</v>
      </c>
    </row>
    <row r="54" spans="1:47" x14ac:dyDescent="0.25">
      <c r="A54" s="7">
        <f t="shared" si="47"/>
        <v>46</v>
      </c>
      <c r="B54" s="7">
        <f t="shared" si="1"/>
        <v>0.50015402673047804</v>
      </c>
      <c r="C54" s="7">
        <f t="shared" si="2"/>
        <v>0.51792465624382877</v>
      </c>
      <c r="D54" s="7">
        <f t="shared" si="3"/>
        <v>0.9599226164713085</v>
      </c>
      <c r="E54" s="7">
        <f t="shared" si="4"/>
        <v>1.1539879259009918</v>
      </c>
      <c r="F54" s="7">
        <f t="shared" si="5"/>
        <v>-0.67501101223759852</v>
      </c>
      <c r="G54" s="7">
        <f t="shared" si="6"/>
        <v>1.7233105657560088E-2</v>
      </c>
      <c r="H54" s="7">
        <f t="shared" si="7"/>
        <v>0.55818390390919814</v>
      </c>
      <c r="I54" s="7">
        <f t="shared" si="8"/>
        <v>1.1789612106770084</v>
      </c>
      <c r="J54" s="7">
        <f t="shared" si="9"/>
        <v>3.3941686398475457</v>
      </c>
      <c r="K54" s="7">
        <f t="shared" si="10"/>
        <v>138.95231277531519</v>
      </c>
      <c r="L54" s="7">
        <f t="shared" si="11"/>
        <v>7.1999999999999993</v>
      </c>
      <c r="M54" s="8">
        <f t="shared" si="12"/>
        <v>-15.101981111927541</v>
      </c>
      <c r="N54" s="8">
        <f t="shared" si="13"/>
        <v>8.1895091073050512</v>
      </c>
      <c r="O54" s="8">
        <f t="shared" si="14"/>
        <v>6.9610827412092933</v>
      </c>
      <c r="P54" s="8">
        <f t="shared" si="15"/>
        <v>-10.269347156110729</v>
      </c>
      <c r="Q54" s="7">
        <f t="shared" si="16"/>
        <v>72</v>
      </c>
      <c r="R54" s="8">
        <f t="shared" si="17"/>
        <v>-360.07846342050584</v>
      </c>
      <c r="S54" s="8">
        <f t="shared" si="18"/>
        <v>418.01202442026857</v>
      </c>
      <c r="T54" s="8">
        <f t="shared" si="19"/>
        <v>-25.007701336523901</v>
      </c>
      <c r="U54" s="8">
        <f t="shared" si="20"/>
        <v>-25.896232812191439</v>
      </c>
      <c r="V54" s="7">
        <f t="shared" si="21"/>
        <v>-38.439292339918907</v>
      </c>
      <c r="W54" s="7">
        <f t="shared" si="22"/>
        <v>-261.17806470715681</v>
      </c>
      <c r="X54" s="8">
        <f t="shared" si="23"/>
        <v>-83.764788911766829</v>
      </c>
      <c r="Y54" s="8">
        <f t="shared" si="24"/>
        <v>-152.69911664536403</v>
      </c>
      <c r="Z54" s="7">
        <f t="shared" si="25"/>
        <v>0.25007701336523902</v>
      </c>
      <c r="AA54" s="7">
        <f t="shared" si="26"/>
        <v>0.25896232812191439</v>
      </c>
      <c r="AB54" s="7">
        <f t="shared" si="27"/>
        <v>0.40047417075116143</v>
      </c>
      <c r="AC54" s="7">
        <f t="shared" si="28"/>
        <v>0.28580489597130693</v>
      </c>
      <c r="AD54" s="7">
        <f t="shared" si="29"/>
        <v>0.53132073574892691</v>
      </c>
      <c r="AE54" s="7">
        <f t="shared" si="30"/>
        <v>0.24554564830593756</v>
      </c>
      <c r="AF54" s="7">
        <f t="shared" si="31"/>
        <v>0.27833301319536885</v>
      </c>
      <c r="AG54" s="7">
        <f t="shared" si="32"/>
        <v>0.32051939466149587</v>
      </c>
      <c r="AH54" s="7">
        <f t="shared" si="33"/>
        <v>0.27909195195459913</v>
      </c>
      <c r="AI54" s="7" t="e">
        <f t="shared" si="34"/>
        <v>#NAME?</v>
      </c>
      <c r="AJ54" s="7" t="e">
        <f t="shared" si="35"/>
        <v>#NAME?</v>
      </c>
      <c r="AK54" s="7" t="e">
        <f t="shared" si="36"/>
        <v>#NAME?</v>
      </c>
      <c r="AL54" s="7" t="e">
        <f t="shared" si="37"/>
        <v>#NAME?</v>
      </c>
      <c r="AM54" s="7" t="e">
        <f t="shared" si="38"/>
        <v>#NAME?</v>
      </c>
      <c r="AN54" s="7" t="e">
        <f t="shared" si="39"/>
        <v>#NAME?</v>
      </c>
      <c r="AO54" s="7" t="e">
        <f t="shared" si="40"/>
        <v>#NAME?</v>
      </c>
      <c r="AP54" s="7" t="e">
        <f t="shared" si="41"/>
        <v>#NAME?</v>
      </c>
      <c r="AQ54" s="7" t="e">
        <f t="shared" si="42"/>
        <v>#NAME?</v>
      </c>
      <c r="AR54" s="7" t="e">
        <f t="shared" si="43"/>
        <v>#NAME?</v>
      </c>
      <c r="AS54" s="7" t="e">
        <f t="shared" si="44"/>
        <v>#NAME?</v>
      </c>
      <c r="AT54" s="7" t="e">
        <f t="shared" si="45"/>
        <v>#NAME?</v>
      </c>
      <c r="AU54" s="7" t="e">
        <f t="shared" si="46"/>
        <v>#NAME?</v>
      </c>
    </row>
    <row r="55" spans="1:47" x14ac:dyDescent="0.25">
      <c r="A55" s="7">
        <f t="shared" si="47"/>
        <v>47</v>
      </c>
      <c r="B55" s="7">
        <f t="shared" si="1"/>
        <v>0.49103881924499887</v>
      </c>
      <c r="C55" s="7">
        <f t="shared" si="2"/>
        <v>0.52657466516580276</v>
      </c>
      <c r="D55" s="7">
        <f t="shared" si="3"/>
        <v>0.95333860638444567</v>
      </c>
      <c r="E55" s="7">
        <f t="shared" si="4"/>
        <v>1.1569984374162499</v>
      </c>
      <c r="F55" s="7">
        <f t="shared" si="5"/>
        <v>-0.68679497906172549</v>
      </c>
      <c r="G55" s="7">
        <f t="shared" si="6"/>
        <v>2.8601971183654928E-2</v>
      </c>
      <c r="H55" s="7">
        <f t="shared" si="7"/>
        <v>0.54853346379085677</v>
      </c>
      <c r="I55" s="7">
        <f t="shared" si="8"/>
        <v>1.1706841761503077</v>
      </c>
      <c r="J55" s="7">
        <f t="shared" si="9"/>
        <v>1.8505371354006581</v>
      </c>
      <c r="K55" s="7">
        <f t="shared" si="10"/>
        <v>139.80931622961413</v>
      </c>
      <c r="L55" s="7">
        <f t="shared" si="11"/>
        <v>7.1999999999999993</v>
      </c>
      <c r="M55" s="8">
        <f t="shared" si="12"/>
        <v>-15.792237707942331</v>
      </c>
      <c r="N55" s="8">
        <f t="shared" si="13"/>
        <v>8.9674895128473455</v>
      </c>
      <c r="O55" s="8">
        <f t="shared" si="14"/>
        <v>7.6223660859202438</v>
      </c>
      <c r="P55" s="8">
        <f t="shared" si="15"/>
        <v>-10.738721641400785</v>
      </c>
      <c r="Q55" s="7">
        <f t="shared" si="16"/>
        <v>72</v>
      </c>
      <c r="R55" s="8">
        <f t="shared" si="17"/>
        <v>-434.43460789346267</v>
      </c>
      <c r="S55" s="8">
        <f t="shared" si="18"/>
        <v>476.32374594240508</v>
      </c>
      <c r="T55" s="8">
        <f t="shared" si="19"/>
        <v>-24.551940962249944</v>
      </c>
      <c r="U55" s="8">
        <f t="shared" si="20"/>
        <v>-26.328733258290136</v>
      </c>
      <c r="V55" s="7">
        <f t="shared" si="21"/>
        <v>-31.432131992960677</v>
      </c>
      <c r="W55" s="7">
        <f t="shared" si="22"/>
        <v>-298.48080672480228</v>
      </c>
      <c r="X55" s="8">
        <f t="shared" si="23"/>
        <v>-97.31596526699218</v>
      </c>
      <c r="Y55" s="8">
        <f t="shared" si="24"/>
        <v>-176.69767011148923</v>
      </c>
      <c r="Z55" s="7">
        <f t="shared" si="25"/>
        <v>0.24551940962249943</v>
      </c>
      <c r="AA55" s="7">
        <f t="shared" si="26"/>
        <v>0.26328733258290138</v>
      </c>
      <c r="AB55" s="7">
        <f t="shared" si="27"/>
        <v>0.4080279065638302</v>
      </c>
      <c r="AC55" s="7">
        <f t="shared" si="28"/>
        <v>0.27491312712407584</v>
      </c>
      <c r="AD55" s="7">
        <f t="shared" si="29"/>
        <v>0.52783562407895279</v>
      </c>
      <c r="AE55" s="7">
        <f t="shared" si="30"/>
        <v>0.25295432849902183</v>
      </c>
      <c r="AF55" s="7">
        <f t="shared" si="31"/>
        <v>0.27161745034147849</v>
      </c>
      <c r="AG55" s="7">
        <f t="shared" si="32"/>
        <v>0.32465791192484617</v>
      </c>
      <c r="AH55" s="7">
        <f t="shared" si="33"/>
        <v>0.27426673189542844</v>
      </c>
      <c r="AI55" s="7" t="e">
        <f t="shared" si="34"/>
        <v>#NAME?</v>
      </c>
      <c r="AJ55" s="7" t="e">
        <f t="shared" si="35"/>
        <v>#NAME?</v>
      </c>
      <c r="AK55" s="7" t="e">
        <f t="shared" si="36"/>
        <v>#NAME?</v>
      </c>
      <c r="AL55" s="7" t="e">
        <f t="shared" si="37"/>
        <v>#NAME?</v>
      </c>
      <c r="AM55" s="7" t="e">
        <f t="shared" si="38"/>
        <v>#NAME?</v>
      </c>
      <c r="AN55" s="7" t="e">
        <f t="shared" si="39"/>
        <v>#NAME?</v>
      </c>
      <c r="AO55" s="7" t="e">
        <f t="shared" si="40"/>
        <v>#NAME?</v>
      </c>
      <c r="AP55" s="7" t="e">
        <f t="shared" si="41"/>
        <v>#NAME?</v>
      </c>
      <c r="AQ55" s="7" t="e">
        <f t="shared" si="42"/>
        <v>#NAME?</v>
      </c>
      <c r="AR55" s="7" t="e">
        <f t="shared" si="43"/>
        <v>#NAME?</v>
      </c>
      <c r="AS55" s="7" t="e">
        <f t="shared" si="44"/>
        <v>#NAME?</v>
      </c>
      <c r="AT55" s="7" t="e">
        <f t="shared" si="45"/>
        <v>#NAME?</v>
      </c>
      <c r="AU55" s="7" t="e">
        <f t="shared" si="46"/>
        <v>#NAME?</v>
      </c>
    </row>
    <row r="56" spans="1:47" x14ac:dyDescent="0.25">
      <c r="A56" s="7">
        <f t="shared" si="47"/>
        <v>48</v>
      </c>
      <c r="B56" s="7">
        <f t="shared" si="1"/>
        <v>0.48177403657837792</v>
      </c>
      <c r="C56" s="7">
        <f t="shared" si="2"/>
        <v>0.53506427434372383</v>
      </c>
      <c r="D56" s="7">
        <f t="shared" si="3"/>
        <v>0.94673846916003557</v>
      </c>
      <c r="E56" s="7">
        <f t="shared" si="4"/>
        <v>1.1598648579384747</v>
      </c>
      <c r="F56" s="7">
        <f t="shared" si="5"/>
        <v>-0.6983141264371997</v>
      </c>
      <c r="G56" s="7">
        <f t="shared" si="6"/>
        <v>4.0085701244958361E-2</v>
      </c>
      <c r="H56" s="7">
        <f t="shared" si="7"/>
        <v>0.53780230962151387</v>
      </c>
      <c r="I56" s="7">
        <f t="shared" si="8"/>
        <v>1.1617685241757538</v>
      </c>
      <c r="J56" s="7">
        <f t="shared" si="9"/>
        <v>0.23070336689040691</v>
      </c>
      <c r="K56" s="7">
        <f t="shared" si="10"/>
        <v>140.74975798534109</v>
      </c>
      <c r="L56" s="7">
        <f t="shared" si="11"/>
        <v>7.1999999999999993</v>
      </c>
      <c r="M56" s="8">
        <f t="shared" si="12"/>
        <v>-16.6336664219913</v>
      </c>
      <c r="N56" s="8">
        <f t="shared" si="13"/>
        <v>9.864403858191638</v>
      </c>
      <c r="O56" s="8">
        <f t="shared" si="14"/>
        <v>8.3847432794628922</v>
      </c>
      <c r="P56" s="8">
        <f t="shared" si="15"/>
        <v>-11.310893166954084</v>
      </c>
      <c r="Q56" s="7">
        <f t="shared" si="16"/>
        <v>72</v>
      </c>
      <c r="R56" s="8">
        <f t="shared" si="17"/>
        <v>-535.15547687382218</v>
      </c>
      <c r="S56" s="8">
        <f t="shared" si="18"/>
        <v>555.78490368343182</v>
      </c>
      <c r="T56" s="8">
        <f t="shared" si="19"/>
        <v>-24.088701828918897</v>
      </c>
      <c r="U56" s="8">
        <f t="shared" si="20"/>
        <v>-26.753213717186192</v>
      </c>
      <c r="V56" s="7">
        <f t="shared" si="21"/>
        <v>-22.285106805842361</v>
      </c>
      <c r="W56" s="7">
        <f t="shared" si="22"/>
        <v>-348.77735471626897</v>
      </c>
      <c r="X56" s="8">
        <f t="shared" si="23"/>
        <v>-115.66984690109065</v>
      </c>
      <c r="Y56" s="8">
        <f t="shared" si="24"/>
        <v>-209.08337909584307</v>
      </c>
      <c r="Z56" s="7">
        <f t="shared" si="25"/>
        <v>0.24088701828918896</v>
      </c>
      <c r="AA56" s="7">
        <f t="shared" si="26"/>
        <v>0.26753213717186192</v>
      </c>
      <c r="AB56" s="7">
        <f t="shared" si="27"/>
        <v>0.41563600702956138</v>
      </c>
      <c r="AC56" s="7">
        <f t="shared" si="28"/>
        <v>0.26326927215404844</v>
      </c>
      <c r="AD56" s="7">
        <f t="shared" si="29"/>
        <v>0.52376657947092187</v>
      </c>
      <c r="AE56" s="7">
        <f t="shared" si="30"/>
        <v>0.2605312368762584</v>
      </c>
      <c r="AF56" s="7">
        <f t="shared" si="31"/>
        <v>0.26435848056781441</v>
      </c>
      <c r="AG56" s="7">
        <f t="shared" si="32"/>
        <v>0.32911573791212323</v>
      </c>
      <c r="AH56" s="7">
        <f t="shared" si="33"/>
        <v>0.26890115481075688</v>
      </c>
      <c r="AI56" s="7" t="e">
        <f t="shared" si="34"/>
        <v>#NAME?</v>
      </c>
      <c r="AJ56" s="7" t="e">
        <f t="shared" si="35"/>
        <v>#NAME?</v>
      </c>
      <c r="AK56" s="7" t="e">
        <f t="shared" si="36"/>
        <v>#NAME?</v>
      </c>
      <c r="AL56" s="7" t="e">
        <f t="shared" si="37"/>
        <v>#NAME?</v>
      </c>
      <c r="AM56" s="7" t="e">
        <f t="shared" si="38"/>
        <v>#NAME?</v>
      </c>
      <c r="AN56" s="7" t="e">
        <f t="shared" si="39"/>
        <v>#NAME?</v>
      </c>
      <c r="AO56" s="7" t="e">
        <f t="shared" si="40"/>
        <v>#NAME?</v>
      </c>
      <c r="AP56" s="7" t="e">
        <f t="shared" si="41"/>
        <v>#NAME?</v>
      </c>
      <c r="AQ56" s="7" t="e">
        <f t="shared" si="42"/>
        <v>#NAME?</v>
      </c>
      <c r="AR56" s="7" t="e">
        <f t="shared" si="43"/>
        <v>#NAME?</v>
      </c>
      <c r="AS56" s="7" t="e">
        <f t="shared" si="44"/>
        <v>#NAME?</v>
      </c>
      <c r="AT56" s="7" t="e">
        <f t="shared" si="45"/>
        <v>#NAME?</v>
      </c>
      <c r="AU56" s="7" t="e">
        <f t="shared" si="46"/>
        <v>#NAME?</v>
      </c>
    </row>
    <row r="57" spans="1:47" x14ac:dyDescent="0.25">
      <c r="A57" s="7">
        <f t="shared" si="47"/>
        <v>49</v>
      </c>
      <c r="B57" s="7">
        <f t="shared" si="1"/>
        <v>0.47236250087316523</v>
      </c>
      <c r="C57" s="7">
        <f t="shared" si="2"/>
        <v>0.54339089776039584</v>
      </c>
      <c r="D57" s="7">
        <f t="shared" si="3"/>
        <v>0.94012670382123253</v>
      </c>
      <c r="E57" s="7">
        <f t="shared" si="4"/>
        <v>1.1625842771800492</v>
      </c>
      <c r="F57" s="7">
        <f t="shared" si="5"/>
        <v>-0.70956045766871423</v>
      </c>
      <c r="G57" s="7">
        <f t="shared" si="6"/>
        <v>5.1677017328489283E-2</v>
      </c>
      <c r="H57" s="7">
        <f t="shared" si="7"/>
        <v>0.52579077015926112</v>
      </c>
      <c r="I57" s="7">
        <f t="shared" si="8"/>
        <v>1.1521346947060875</v>
      </c>
      <c r="J57" s="7">
        <f t="shared" si="9"/>
        <v>-1.4831259627929059</v>
      </c>
      <c r="K57" s="7">
        <f t="shared" si="10"/>
        <v>141.78767875580479</v>
      </c>
      <c r="L57" s="7">
        <f t="shared" si="11"/>
        <v>7.1999999999999993</v>
      </c>
      <c r="M57" s="8">
        <f t="shared" si="12"/>
        <v>-17.684131921500892</v>
      </c>
      <c r="N57" s="8">
        <f t="shared" si="13"/>
        <v>10.926688489030479</v>
      </c>
      <c r="O57" s="8">
        <f t="shared" si="14"/>
        <v>9.2876852156759071</v>
      </c>
      <c r="P57" s="8">
        <f t="shared" si="15"/>
        <v>-12.025209706620608</v>
      </c>
      <c r="Q57" s="7">
        <f t="shared" si="16"/>
        <v>72</v>
      </c>
      <c r="R57" s="8">
        <f t="shared" si="17"/>
        <v>-677.27477652810319</v>
      </c>
      <c r="S57" s="8">
        <f t="shared" si="18"/>
        <v>668.47626201305309</v>
      </c>
      <c r="T57" s="8">
        <f t="shared" si="19"/>
        <v>-23.61812504365826</v>
      </c>
      <c r="U57" s="8">
        <f t="shared" si="20"/>
        <v>-27.169544888019793</v>
      </c>
      <c r="V57" s="7">
        <f t="shared" si="21"/>
        <v>-9.8147586160745846</v>
      </c>
      <c r="W57" s="7">
        <f t="shared" si="22"/>
        <v>-419.45319358700431</v>
      </c>
      <c r="X57" s="8">
        <f t="shared" si="23"/>
        <v>-141.46354725512035</v>
      </c>
      <c r="Y57" s="8">
        <f t="shared" si="24"/>
        <v>-254.61379427787804</v>
      </c>
      <c r="Z57" s="7">
        <f t="shared" si="25"/>
        <v>0.23618125043658261</v>
      </c>
      <c r="AA57" s="7">
        <f t="shared" si="26"/>
        <v>0.27169544888019792</v>
      </c>
      <c r="AB57" s="7">
        <f t="shared" si="27"/>
        <v>0.42332380769349059</v>
      </c>
      <c r="AC57" s="7">
        <f t="shared" si="28"/>
        <v>0.25072086837733426</v>
      </c>
      <c r="AD57" s="7">
        <f t="shared" si="29"/>
        <v>0.51900574459590576</v>
      </c>
      <c r="AE57" s="7">
        <f t="shared" si="30"/>
        <v>0.26832099597846898</v>
      </c>
      <c r="AF57" s="7">
        <f t="shared" si="31"/>
        <v>0.25644838613943149</v>
      </c>
      <c r="AG57" s="7">
        <f t="shared" si="32"/>
        <v>0.33393265264695621</v>
      </c>
      <c r="AH57" s="7">
        <f t="shared" si="33"/>
        <v>0.26289538507963062</v>
      </c>
      <c r="AI57" s="7" t="e">
        <f t="shared" si="34"/>
        <v>#NAME?</v>
      </c>
      <c r="AJ57" s="7" t="e">
        <f t="shared" si="35"/>
        <v>#NAME?</v>
      </c>
      <c r="AK57" s="7" t="e">
        <f t="shared" si="36"/>
        <v>#NAME?</v>
      </c>
      <c r="AL57" s="7" t="e">
        <f t="shared" si="37"/>
        <v>#NAME?</v>
      </c>
      <c r="AM57" s="7" t="e">
        <f t="shared" si="38"/>
        <v>#NAME?</v>
      </c>
      <c r="AN57" s="7" t="e">
        <f t="shared" si="39"/>
        <v>#NAME?</v>
      </c>
      <c r="AO57" s="7" t="e">
        <f t="shared" si="40"/>
        <v>#NAME?</v>
      </c>
      <c r="AP57" s="7" t="e">
        <f t="shared" si="41"/>
        <v>#NAME?</v>
      </c>
      <c r="AQ57" s="7" t="e">
        <f t="shared" si="42"/>
        <v>#NAME?</v>
      </c>
      <c r="AR57" s="7" t="e">
        <f t="shared" si="43"/>
        <v>#NAME?</v>
      </c>
      <c r="AS57" s="7" t="e">
        <f t="shared" si="44"/>
        <v>#NAME?</v>
      </c>
      <c r="AT57" s="7" t="e">
        <f t="shared" si="45"/>
        <v>#NAME?</v>
      </c>
      <c r="AU57" s="7" t="e">
        <f t="shared" si="46"/>
        <v>#NAME?</v>
      </c>
    </row>
    <row r="58" spans="1:47" x14ac:dyDescent="0.25">
      <c r="A58" s="7">
        <f t="shared" si="47"/>
        <v>50</v>
      </c>
      <c r="B58" s="7">
        <f t="shared" si="1"/>
        <v>0.46280707897430834</v>
      </c>
      <c r="C58" s="7">
        <f t="shared" si="2"/>
        <v>0.5515519990456641</v>
      </c>
      <c r="D58" s="7">
        <f t="shared" si="3"/>
        <v>0.93350766893369086</v>
      </c>
      <c r="E58" s="7">
        <f t="shared" si="4"/>
        <v>1.165154250145664</v>
      </c>
      <c r="F58" s="7">
        <f t="shared" si="5"/>
        <v>-0.72052633013846634</v>
      </c>
      <c r="G58" s="7">
        <f t="shared" si="6"/>
        <v>6.3368653039378886E-2</v>
      </c>
      <c r="H58" s="7">
        <f t="shared" si="7"/>
        <v>0.51221705282930785</v>
      </c>
      <c r="I58" s="7">
        <f t="shared" si="8"/>
        <v>1.1416684506888555</v>
      </c>
      <c r="J58" s="7">
        <f t="shared" si="9"/>
        <v>-3.3161546597438645</v>
      </c>
      <c r="K58" s="7">
        <f t="shared" si="10"/>
        <v>142.94306752110776</v>
      </c>
      <c r="L58" s="7">
        <f t="shared" si="11"/>
        <v>7.1999999999999993</v>
      </c>
      <c r="M58" s="8">
        <f t="shared" si="12"/>
        <v>-19.037769220097307</v>
      </c>
      <c r="N58" s="8">
        <f t="shared" si="13"/>
        <v>12.229912269039819</v>
      </c>
      <c r="O58" s="8">
        <f t="shared" si="14"/>
        <v>10.395425428683845</v>
      </c>
      <c r="P58" s="8">
        <f t="shared" si="15"/>
        <v>-12.945683069666169</v>
      </c>
      <c r="Q58" s="7">
        <f t="shared" si="16"/>
        <v>72</v>
      </c>
      <c r="R58" s="8">
        <f t="shared" si="17"/>
        <v>-889.00782340896217</v>
      </c>
      <c r="S58" s="8">
        <f t="shared" si="18"/>
        <v>837.05255001268836</v>
      </c>
      <c r="T58" s="8">
        <f t="shared" si="19"/>
        <v>-23.140353948715418</v>
      </c>
      <c r="U58" s="8">
        <f t="shared" si="20"/>
        <v>-27.577599952283208</v>
      </c>
      <c r="V58" s="7">
        <f t="shared" si="21"/>
        <v>8.2039253573934445</v>
      </c>
      <c r="W58" s="7">
        <f t="shared" si="22"/>
        <v>-524.34669747733096</v>
      </c>
      <c r="X58" s="8">
        <f t="shared" si="23"/>
        <v>-179.56337584114951</v>
      </c>
      <c r="Y58" s="8">
        <f t="shared" si="24"/>
        <v>-322.20592198190928</v>
      </c>
      <c r="Z58" s="7">
        <f t="shared" si="25"/>
        <v>0.23140353948715417</v>
      </c>
      <c r="AA58" s="7">
        <f t="shared" si="26"/>
        <v>0.27577599952283205</v>
      </c>
      <c r="AB58" s="7">
        <f t="shared" si="27"/>
        <v>0.43112697809783745</v>
      </c>
      <c r="AC58" s="7">
        <f t="shared" si="28"/>
        <v>0.23705174278251312</v>
      </c>
      <c r="AD58" s="7">
        <f t="shared" si="29"/>
        <v>0.51340000530334429</v>
      </c>
      <c r="AE58" s="7">
        <f t="shared" si="30"/>
        <v>0.27638668899886937</v>
      </c>
      <c r="AF58" s="7">
        <f t="shared" si="31"/>
        <v>0.24773439361670962</v>
      </c>
      <c r="AG58" s="7">
        <f t="shared" si="32"/>
        <v>0.33916577465557241</v>
      </c>
      <c r="AH58" s="7">
        <f t="shared" si="33"/>
        <v>0.25610852641465393</v>
      </c>
      <c r="AI58" s="7" t="e">
        <f t="shared" si="34"/>
        <v>#NAME?</v>
      </c>
      <c r="AJ58" s="7" t="e">
        <f t="shared" si="35"/>
        <v>#NAME?</v>
      </c>
      <c r="AK58" s="7" t="e">
        <f t="shared" si="36"/>
        <v>#NAME?</v>
      </c>
      <c r="AL58" s="7" t="e">
        <f t="shared" si="37"/>
        <v>#NAME?</v>
      </c>
      <c r="AM58" s="7" t="e">
        <f t="shared" si="38"/>
        <v>#NAME?</v>
      </c>
      <c r="AN58" s="7" t="e">
        <f t="shared" si="39"/>
        <v>#NAME?</v>
      </c>
      <c r="AO58" s="7" t="e">
        <f t="shared" si="40"/>
        <v>#NAME?</v>
      </c>
      <c r="AP58" s="7" t="e">
        <f t="shared" si="41"/>
        <v>#NAME?</v>
      </c>
      <c r="AQ58" s="7" t="e">
        <f t="shared" si="42"/>
        <v>#NAME?</v>
      </c>
      <c r="AR58" s="7" t="e">
        <f t="shared" si="43"/>
        <v>#NAME?</v>
      </c>
      <c r="AS58" s="7" t="e">
        <f t="shared" si="44"/>
        <v>#NAME?</v>
      </c>
      <c r="AT58" s="7" t="e">
        <f t="shared" si="45"/>
        <v>#NAME?</v>
      </c>
      <c r="AU58" s="7" t="e">
        <f t="shared" si="46"/>
        <v>#NAME?</v>
      </c>
    </row>
    <row r="59" spans="1:47" x14ac:dyDescent="0.25">
      <c r="A59" s="7">
        <f t="shared" si="47"/>
        <v>51</v>
      </c>
      <c r="B59" s="7">
        <f t="shared" si="1"/>
        <v>0.45311068155588297</v>
      </c>
      <c r="C59" s="7">
        <f t="shared" si="2"/>
        <v>0.55954509224901905</v>
      </c>
      <c r="D59" s="7">
        <f t="shared" si="3"/>
        <v>0.92688558093505746</v>
      </c>
      <c r="E59" s="7">
        <f t="shared" si="4"/>
        <v>1.1675727830027465</v>
      </c>
      <c r="F59" s="7">
        <f t="shared" si="5"/>
        <v>-0.73120447026897051</v>
      </c>
      <c r="G59" s="7">
        <f t="shared" si="6"/>
        <v>7.5153365541710038E-2</v>
      </c>
      <c r="H59" s="7">
        <f t="shared" si="7"/>
        <v>0.49666027774200111</v>
      </c>
      <c r="I59" s="7">
        <f t="shared" si="8"/>
        <v>1.1301967175250338</v>
      </c>
      <c r="J59" s="7">
        <f t="shared" si="9"/>
        <v>-5.3061616598497254</v>
      </c>
      <c r="K59" s="7">
        <f t="shared" si="10"/>
        <v>144.24600802445585</v>
      </c>
      <c r="L59" s="7">
        <f t="shared" si="11"/>
        <v>7.1999999999999993</v>
      </c>
      <c r="M59" s="8">
        <f t="shared" si="12"/>
        <v>-20.8607249943733</v>
      </c>
      <c r="N59" s="8">
        <f t="shared" si="13"/>
        <v>13.907441472159308</v>
      </c>
      <c r="O59" s="8">
        <f t="shared" si="14"/>
        <v>11.821325251335411</v>
      </c>
      <c r="P59" s="8">
        <f t="shared" si="15"/>
        <v>-14.185292996173844</v>
      </c>
      <c r="Q59" s="7">
        <f t="shared" si="16"/>
        <v>72</v>
      </c>
      <c r="R59" s="8">
        <f t="shared" si="17"/>
        <v>-1229.2414440845839</v>
      </c>
      <c r="S59" s="8">
        <f t="shared" si="18"/>
        <v>1108.7634182441047</v>
      </c>
      <c r="T59" s="8">
        <f t="shared" si="19"/>
        <v>-22.655534077794151</v>
      </c>
      <c r="U59" s="8">
        <f t="shared" si="20"/>
        <v>-27.977254612450952</v>
      </c>
      <c r="V59" s="7">
        <f t="shared" si="21"/>
        <v>36.421600776215655</v>
      </c>
      <c r="W59" s="7">
        <f t="shared" si="22"/>
        <v>-692.29338849350211</v>
      </c>
      <c r="X59" s="8">
        <f t="shared" si="23"/>
        <v>-239.93770904004577</v>
      </c>
      <c r="Y59" s="8">
        <f t="shared" si="24"/>
        <v>-430.4455753615967</v>
      </c>
      <c r="Z59" s="7">
        <f t="shared" si="25"/>
        <v>0.22655534077794148</v>
      </c>
      <c r="AA59" s="7">
        <f t="shared" si="26"/>
        <v>0.27977254612450952</v>
      </c>
      <c r="AB59" s="7">
        <f t="shared" si="27"/>
        <v>0.43909863204579741</v>
      </c>
      <c r="AC59" s="7">
        <f t="shared" si="28"/>
        <v>0.22193780961230875</v>
      </c>
      <c r="AD59" s="7">
        <f t="shared" si="29"/>
        <v>0.50671954758895255</v>
      </c>
      <c r="AE59" s="7">
        <f t="shared" si="30"/>
        <v>0.28482262411932668</v>
      </c>
      <c r="AF59" s="7">
        <f t="shared" si="31"/>
        <v>0.23798740392335332</v>
      </c>
      <c r="AG59" s="7">
        <f t="shared" si="32"/>
        <v>0.34490164123748324</v>
      </c>
      <c r="AH59" s="7">
        <f t="shared" si="33"/>
        <v>0.24833013887100056</v>
      </c>
      <c r="AI59" s="7" t="e">
        <f t="shared" si="34"/>
        <v>#NAME?</v>
      </c>
      <c r="AJ59" s="7" t="e">
        <f t="shared" si="35"/>
        <v>#NAME?</v>
      </c>
      <c r="AK59" s="7" t="e">
        <f t="shared" si="36"/>
        <v>#NAME?</v>
      </c>
      <c r="AL59" s="7" t="e">
        <f t="shared" si="37"/>
        <v>#NAME?</v>
      </c>
      <c r="AM59" s="7" t="e">
        <f t="shared" si="38"/>
        <v>#NAME?</v>
      </c>
      <c r="AN59" s="7" t="e">
        <f t="shared" si="39"/>
        <v>#NAME?</v>
      </c>
      <c r="AO59" s="7" t="e">
        <f t="shared" si="40"/>
        <v>#NAME?</v>
      </c>
      <c r="AP59" s="7" t="e">
        <f t="shared" si="41"/>
        <v>#NAME?</v>
      </c>
      <c r="AQ59" s="7" t="e">
        <f t="shared" si="42"/>
        <v>#NAME?</v>
      </c>
      <c r="AR59" s="7" t="e">
        <f t="shared" si="43"/>
        <v>#NAME?</v>
      </c>
      <c r="AS59" s="7" t="e">
        <f t="shared" si="44"/>
        <v>#NAME?</v>
      </c>
      <c r="AT59" s="7" t="e">
        <f t="shared" si="45"/>
        <v>#NAME?</v>
      </c>
      <c r="AU59" s="7" t="e">
        <f t="shared" si="46"/>
        <v>#NAME?</v>
      </c>
    </row>
    <row r="60" spans="1:47" x14ac:dyDescent="0.25">
      <c r="A60" s="7">
        <f t="shared" si="47"/>
        <v>52</v>
      </c>
      <c r="B60" s="7">
        <f t="shared" si="1"/>
        <v>0.44327626223447397</v>
      </c>
      <c r="C60" s="7">
        <f t="shared" si="2"/>
        <v>0.56736774259683986</v>
      </c>
      <c r="D60" s="7">
        <f t="shared" si="3"/>
        <v>0.92026451294891398</v>
      </c>
      <c r="E60" s="7">
        <f t="shared" si="4"/>
        <v>1.1698383178666472</v>
      </c>
      <c r="F60" s="7">
        <f t="shared" si="5"/>
        <v>-0.74158798634644374</v>
      </c>
      <c r="G60" s="7">
        <f t="shared" si="6"/>
        <v>8.7023946659055218E-2</v>
      </c>
      <c r="H60" s="7">
        <f t="shared" si="7"/>
        <v>0.47843937544262505</v>
      </c>
      <c r="I60" s="7">
        <f t="shared" si="8"/>
        <v>1.1174362918381915</v>
      </c>
      <c r="J60" s="7">
        <f t="shared" si="9"/>
        <v>-7.5144950769332599</v>
      </c>
      <c r="K60" s="7">
        <f t="shared" si="10"/>
        <v>145.74549949426819</v>
      </c>
      <c r="L60" s="7">
        <f t="shared" si="11"/>
        <v>7.1999999999999993</v>
      </c>
      <c r="M60" s="8">
        <f t="shared" si="12"/>
        <v>-23.482146202426325</v>
      </c>
      <c r="N60" s="8">
        <f t="shared" si="13"/>
        <v>16.223385330368838</v>
      </c>
      <c r="O60" s="8">
        <f t="shared" si="14"/>
        <v>13.789877530813513</v>
      </c>
      <c r="P60" s="8">
        <f t="shared" si="15"/>
        <v>-15.967859417649901</v>
      </c>
      <c r="Q60" s="7">
        <f t="shared" si="16"/>
        <v>72</v>
      </c>
      <c r="R60" s="8">
        <f t="shared" si="17"/>
        <v>-1841.0265597172292</v>
      </c>
      <c r="S60" s="8">
        <f t="shared" si="18"/>
        <v>1598.3216709027538</v>
      </c>
      <c r="T60" s="8">
        <f t="shared" si="19"/>
        <v>-22.163813111723698</v>
      </c>
      <c r="U60" s="8">
        <f t="shared" si="20"/>
        <v>-28.368387129841992</v>
      </c>
      <c r="V60" s="7">
        <f t="shared" si="21"/>
        <v>86.152698494600372</v>
      </c>
      <c r="W60" s="7">
        <f t="shared" si="22"/>
        <v>-993.23134093381714</v>
      </c>
      <c r="X60" s="8">
        <f t="shared" si="23"/>
        <v>-346.29346359659502</v>
      </c>
      <c r="Y60" s="8">
        <f t="shared" si="24"/>
        <v>-624.42359873920964</v>
      </c>
      <c r="Z60" s="7">
        <f t="shared" si="25"/>
        <v>0.22163813111723699</v>
      </c>
      <c r="AA60" s="7">
        <f t="shared" si="26"/>
        <v>0.28368387129841993</v>
      </c>
      <c r="AB60" s="7">
        <f t="shared" si="27"/>
        <v>0.4473244856253753</v>
      </c>
      <c r="AC60" s="7">
        <f t="shared" si="28"/>
        <v>0.20485312924139917</v>
      </c>
      <c r="AD60" s="7">
        <f t="shared" si="29"/>
        <v>0.49859106783125728</v>
      </c>
      <c r="AE60" s="7">
        <f t="shared" si="30"/>
        <v>0.29378149639561402</v>
      </c>
      <c r="AF60" s="7">
        <f t="shared" si="31"/>
        <v>0.22683554397834216</v>
      </c>
      <c r="AG60" s="7">
        <f t="shared" si="32"/>
        <v>0.35128185408090418</v>
      </c>
      <c r="AH60" s="7">
        <f t="shared" si="33"/>
        <v>0.23921968772131263</v>
      </c>
      <c r="AI60" s="7" t="e">
        <f t="shared" si="34"/>
        <v>#NAME?</v>
      </c>
      <c r="AJ60" s="7" t="e">
        <f t="shared" si="35"/>
        <v>#NAME?</v>
      </c>
      <c r="AK60" s="7" t="e">
        <f t="shared" si="36"/>
        <v>#NAME?</v>
      </c>
      <c r="AL60" s="7" t="e">
        <f t="shared" si="37"/>
        <v>#NAME?</v>
      </c>
      <c r="AM60" s="7" t="e">
        <f t="shared" si="38"/>
        <v>#NAME?</v>
      </c>
      <c r="AN60" s="7" t="e">
        <f t="shared" si="39"/>
        <v>#NAME?</v>
      </c>
      <c r="AO60" s="7" t="e">
        <f t="shared" si="40"/>
        <v>#NAME?</v>
      </c>
      <c r="AP60" s="7" t="e">
        <f t="shared" si="41"/>
        <v>#NAME?</v>
      </c>
      <c r="AQ60" s="7" t="e">
        <f t="shared" si="42"/>
        <v>#NAME?</v>
      </c>
      <c r="AR60" s="7" t="e">
        <f t="shared" si="43"/>
        <v>#NAME?</v>
      </c>
      <c r="AS60" s="7" t="e">
        <f t="shared" si="44"/>
        <v>#NAME?</v>
      </c>
      <c r="AT60" s="7" t="e">
        <f t="shared" si="45"/>
        <v>#NAME?</v>
      </c>
      <c r="AU60" s="7" t="e">
        <f t="shared" si="46"/>
        <v>#NAME?</v>
      </c>
    </row>
    <row r="61" spans="1:47" x14ac:dyDescent="0.25">
      <c r="A61" s="7">
        <f t="shared" si="47"/>
        <v>53</v>
      </c>
      <c r="B61" s="7">
        <f t="shared" si="1"/>
        <v>0.43330681666947479</v>
      </c>
      <c r="C61" s="7">
        <f t="shared" si="2"/>
        <v>0.57501756723405084</v>
      </c>
      <c r="D61" s="7">
        <f t="shared" si="3"/>
        <v>0.91364839405719966</v>
      </c>
      <c r="E61" s="7">
        <f t="shared" si="4"/>
        <v>1.1719497166594712</v>
      </c>
      <c r="F61" s="7">
        <f t="shared" si="5"/>
        <v>-0.75167037924881941</v>
      </c>
      <c r="G61" s="7">
        <f t="shared" si="6"/>
        <v>9.8973233595093468E-2</v>
      </c>
      <c r="H61" s="7">
        <f t="shared" si="7"/>
        <v>0.45630841014363427</v>
      </c>
      <c r="I61" s="7">
        <f t="shared" si="8"/>
        <v>1.1028649814489682</v>
      </c>
      <c r="J61" s="7">
        <f t="shared" si="9"/>
        <v>-10.053768987844576</v>
      </c>
      <c r="K61" s="7">
        <f t="shared" si="10"/>
        <v>147.53166467132834</v>
      </c>
      <c r="L61" s="7">
        <f t="shared" si="11"/>
        <v>7.1999999999999993</v>
      </c>
      <c r="M61" s="8">
        <f t="shared" si="12"/>
        <v>-27.68157556506473</v>
      </c>
      <c r="N61" s="8">
        <f t="shared" si="13"/>
        <v>19.80290517056137</v>
      </c>
      <c r="O61" s="8">
        <f t="shared" si="14"/>
        <v>16.832469394977164</v>
      </c>
      <c r="P61" s="8">
        <f t="shared" si="15"/>
        <v>-18.823471384244019</v>
      </c>
      <c r="Q61" s="7">
        <f t="shared" si="16"/>
        <v>72</v>
      </c>
      <c r="R61" s="8">
        <f t="shared" si="17"/>
        <v>-3165.2759997065423</v>
      </c>
      <c r="S61" s="8">
        <f t="shared" si="18"/>
        <v>2659.0965809048075</v>
      </c>
      <c r="T61" s="8">
        <f t="shared" si="19"/>
        <v>-21.665340833473742</v>
      </c>
      <c r="U61" s="8">
        <f t="shared" si="20"/>
        <v>-28.75087836170254</v>
      </c>
      <c r="V61" s="7">
        <f t="shared" si="21"/>
        <v>192.32964419858502</v>
      </c>
      <c r="W61" s="7">
        <f t="shared" si="22"/>
        <v>-1642.3768927918859</v>
      </c>
      <c r="X61" s="8">
        <f t="shared" si="23"/>
        <v>-569.87969929970404</v>
      </c>
      <c r="Y61" s="8">
        <f t="shared" si="24"/>
        <v>-1042.9374623645069</v>
      </c>
      <c r="Z61" s="7">
        <f t="shared" si="25"/>
        <v>0.2166534083347374</v>
      </c>
      <c r="AA61" s="7">
        <f t="shared" si="26"/>
        <v>0.28750878361702542</v>
      </c>
      <c r="AB61" s="7">
        <f t="shared" si="27"/>
        <v>0.45596110282813518</v>
      </c>
      <c r="AC61" s="7">
        <f t="shared" si="28"/>
        <v>0.18483363521759444</v>
      </c>
      <c r="AD61" s="7">
        <f t="shared" si="29"/>
        <v>0.48832987789110427</v>
      </c>
      <c r="AE61" s="7">
        <f t="shared" si="30"/>
        <v>0.30354279230801096</v>
      </c>
      <c r="AF61" s="7">
        <f t="shared" si="31"/>
        <v>0.21359706195135797</v>
      </c>
      <c r="AG61" s="7">
        <f t="shared" si="32"/>
        <v>0.35856750927551595</v>
      </c>
      <c r="AH61" s="7">
        <f t="shared" si="33"/>
        <v>0.22815420507181708</v>
      </c>
      <c r="AI61" s="7" t="e">
        <f t="shared" si="34"/>
        <v>#NAME?</v>
      </c>
      <c r="AJ61" s="7" t="e">
        <f t="shared" si="35"/>
        <v>#NAME?</v>
      </c>
      <c r="AK61" s="7" t="e">
        <f t="shared" si="36"/>
        <v>#NAME?</v>
      </c>
      <c r="AL61" s="7" t="e">
        <f t="shared" si="37"/>
        <v>#NAME?</v>
      </c>
      <c r="AM61" s="7" t="e">
        <f t="shared" si="38"/>
        <v>#NAME?</v>
      </c>
      <c r="AN61" s="7" t="e">
        <f t="shared" si="39"/>
        <v>#NAME?</v>
      </c>
      <c r="AO61" s="7" t="e">
        <f t="shared" si="40"/>
        <v>#NAME?</v>
      </c>
      <c r="AP61" s="7" t="e">
        <f t="shared" si="41"/>
        <v>#NAME?</v>
      </c>
      <c r="AQ61" s="7" t="e">
        <f t="shared" si="42"/>
        <v>#NAME?</v>
      </c>
      <c r="AR61" s="7" t="e">
        <f t="shared" si="43"/>
        <v>#NAME?</v>
      </c>
      <c r="AS61" s="7" t="e">
        <f t="shared" si="44"/>
        <v>#NAME?</v>
      </c>
      <c r="AT61" s="7" t="e">
        <f t="shared" si="45"/>
        <v>#NAME?</v>
      </c>
      <c r="AU61" s="7" t="e">
        <f t="shared" si="46"/>
        <v>#NAME?</v>
      </c>
    </row>
    <row r="62" spans="1:47" x14ac:dyDescent="0.25">
      <c r="A62" s="7">
        <f t="shared" si="47"/>
        <v>54</v>
      </c>
      <c r="B62" s="7">
        <f t="shared" si="1"/>
        <v>0.42320538165058064</v>
      </c>
      <c r="C62" s="7">
        <f t="shared" si="2"/>
        <v>0.58249223594996213</v>
      </c>
      <c r="D62" s="7">
        <f t="shared" si="3"/>
        <v>0.90704100900470563</v>
      </c>
      <c r="E62" s="7">
        <f t="shared" si="4"/>
        <v>1.1739062441952108</v>
      </c>
      <c r="F62" s="7">
        <f t="shared" si="5"/>
        <v>-0.76144555113461698</v>
      </c>
      <c r="G62" s="7">
        <f t="shared" si="6"/>
        <v>0.11099411923914615</v>
      </c>
      <c r="H62" s="7">
        <f t="shared" si="7"/>
        <v>0.42743868345255964</v>
      </c>
      <c r="I62" s="7">
        <f t="shared" si="8"/>
        <v>1.0852917777182955</v>
      </c>
      <c r="J62" s="7">
        <f t="shared" si="9"/>
        <v>-13.180524734156593</v>
      </c>
      <c r="K62" s="7">
        <f t="shared" si="10"/>
        <v>149.81000365931015</v>
      </c>
      <c r="L62" s="7">
        <f t="shared" si="11"/>
        <v>7.1999999999999993</v>
      </c>
      <c r="M62" s="8">
        <f t="shared" si="12"/>
        <v>-36.009474866206276</v>
      </c>
      <c r="N62" s="8">
        <f t="shared" si="13"/>
        <v>26.689955314577922</v>
      </c>
      <c r="O62" s="8">
        <f t="shared" si="14"/>
        <v>22.686462017391232</v>
      </c>
      <c r="P62" s="8">
        <f t="shared" si="15"/>
        <v>-24.486442909020269</v>
      </c>
      <c r="Q62" s="7">
        <f t="shared" si="16"/>
        <v>72</v>
      </c>
      <c r="R62" s="8">
        <f t="shared" si="17"/>
        <v>-7319.3276157257487</v>
      </c>
      <c r="S62" s="8">
        <f t="shared" si="18"/>
        <v>5987.0484703594839</v>
      </c>
      <c r="T62" s="8">
        <f t="shared" si="19"/>
        <v>-21.160269082529034</v>
      </c>
      <c r="U62" s="8">
        <f t="shared" si="20"/>
        <v>-29.124611797498108</v>
      </c>
      <c r="V62" s="7">
        <f t="shared" si="21"/>
        <v>523.05911328476452</v>
      </c>
      <c r="W62" s="7">
        <f t="shared" si="22"/>
        <v>-3671.4660713675057</v>
      </c>
      <c r="X62" s="8">
        <f t="shared" si="23"/>
        <v>-1241.8418093672981</v>
      </c>
      <c r="Y62" s="8">
        <f t="shared" si="24"/>
        <v>-2351.6106361668144</v>
      </c>
      <c r="Z62" s="7">
        <f t="shared" si="25"/>
        <v>0.21160269082529032</v>
      </c>
      <c r="AA62" s="7">
        <f t="shared" si="26"/>
        <v>0.29124611797498107</v>
      </c>
      <c r="AB62" s="7">
        <f t="shared" si="27"/>
        <v>0.46536408620270281</v>
      </c>
      <c r="AC62" s="7">
        <f t="shared" si="28"/>
        <v>0.15968803108787882</v>
      </c>
      <c r="AD62" s="7">
        <f t="shared" si="29"/>
        <v>0.47437950721950711</v>
      </c>
      <c r="AE62" s="7">
        <f t="shared" si="30"/>
        <v>0.31474158358528137</v>
      </c>
      <c r="AF62" s="7">
        <f t="shared" si="31"/>
        <v>0.19672230986501232</v>
      </c>
      <c r="AG62" s="7">
        <f t="shared" si="32"/>
        <v>0.3673541111408522</v>
      </c>
      <c r="AH62" s="7">
        <f t="shared" si="33"/>
        <v>0.21371934172627985</v>
      </c>
      <c r="AI62" s="7" t="e">
        <f t="shared" si="34"/>
        <v>#NAME?</v>
      </c>
      <c r="AJ62" s="7" t="e">
        <f t="shared" si="35"/>
        <v>#NAME?</v>
      </c>
      <c r="AK62" s="7" t="e">
        <f t="shared" si="36"/>
        <v>#NAME?</v>
      </c>
      <c r="AL62" s="7" t="e">
        <f t="shared" si="37"/>
        <v>#NAME?</v>
      </c>
      <c r="AM62" s="7" t="e">
        <f t="shared" si="38"/>
        <v>#NAME?</v>
      </c>
      <c r="AN62" s="7" t="e">
        <f t="shared" si="39"/>
        <v>#NAME?</v>
      </c>
      <c r="AO62" s="7" t="e">
        <f t="shared" si="40"/>
        <v>#NAME?</v>
      </c>
      <c r="AP62" s="7" t="e">
        <f t="shared" si="41"/>
        <v>#NAME?</v>
      </c>
      <c r="AQ62" s="7" t="e">
        <f t="shared" si="42"/>
        <v>#NAME?</v>
      </c>
      <c r="AR62" s="7" t="e">
        <f t="shared" si="43"/>
        <v>#NAME?</v>
      </c>
      <c r="AS62" s="7" t="e">
        <f t="shared" si="44"/>
        <v>#NAME?</v>
      </c>
      <c r="AT62" s="7" t="e">
        <f t="shared" si="45"/>
        <v>#NAME?</v>
      </c>
      <c r="AU62" s="7" t="e">
        <f t="shared" si="46"/>
        <v>#NAME?</v>
      </c>
    </row>
    <row r="63" spans="1:47" x14ac:dyDescent="0.25">
      <c r="A63" s="7">
        <f t="shared" si="47"/>
        <v>55</v>
      </c>
      <c r="B63" s="7">
        <f t="shared" si="1"/>
        <v>0.41297503417275322</v>
      </c>
      <c r="C63" s="7">
        <f t="shared" si="2"/>
        <v>0.58978947188807407</v>
      </c>
      <c r="D63" s="7">
        <f t="shared" si="3"/>
        <v>0.90044599830899874</v>
      </c>
      <c r="E63" s="7">
        <f t="shared" si="4"/>
        <v>1.1757075506368657</v>
      </c>
      <c r="F63" s="7">
        <f t="shared" si="5"/>
        <v>-0.77090781215958781</v>
      </c>
      <c r="G63" s="7">
        <f t="shared" si="6"/>
        <v>0.12307956202593417</v>
      </c>
      <c r="H63" s="7">
        <f t="shared" si="7"/>
        <v>0.3807548432995761</v>
      </c>
      <c r="I63" s="7">
        <f t="shared" si="8"/>
        <v>1.0600488507121559</v>
      </c>
      <c r="J63" s="7">
        <f t="shared" si="9"/>
        <v>-17.902844825060196</v>
      </c>
      <c r="K63" s="7">
        <f t="shared" si="10"/>
        <v>153.38796634082689</v>
      </c>
      <c r="L63" s="7">
        <f t="shared" si="11"/>
        <v>7.1999999999999993</v>
      </c>
      <c r="M63" s="8">
        <f t="shared" si="12"/>
        <v>-69.178562526768744</v>
      </c>
      <c r="N63" s="8">
        <f t="shared" si="13"/>
        <v>53.469076496899518</v>
      </c>
      <c r="O63" s="8">
        <f t="shared" si="14"/>
        <v>45.448715022364588</v>
      </c>
      <c r="P63" s="8">
        <f t="shared" si="15"/>
        <v>-47.041422518202751</v>
      </c>
      <c r="Q63" s="7">
        <f t="shared" si="16"/>
        <v>72</v>
      </c>
      <c r="R63" s="8">
        <f t="shared" si="17"/>
        <v>-54944.207835936657</v>
      </c>
      <c r="S63" s="8">
        <f t="shared" si="18"/>
        <v>44112.058633349952</v>
      </c>
      <c r="T63" s="8">
        <f t="shared" si="19"/>
        <v>-20.648751708637661</v>
      </c>
      <c r="U63" s="8">
        <f t="shared" si="20"/>
        <v>-29.489473594403705</v>
      </c>
      <c r="V63" s="7">
        <f t="shared" si="21"/>
        <v>4315.3972258306585</v>
      </c>
      <c r="W63" s="7">
        <f t="shared" si="22"/>
        <v>-26841.844673011885</v>
      </c>
      <c r="X63" s="8">
        <f t="shared" si="23"/>
        <v>-8358.9382355308226</v>
      </c>
      <c r="Y63" s="8">
        <f t="shared" si="24"/>
        <v>-17305.782861465144</v>
      </c>
      <c r="Z63" s="7">
        <f t="shared" si="25"/>
        <v>0.20648751708637661</v>
      </c>
      <c r="AA63" s="7">
        <f t="shared" si="26"/>
        <v>0.29489473594403703</v>
      </c>
      <c r="AB63" s="7">
        <f t="shared" si="27"/>
        <v>0.4769309540894911</v>
      </c>
      <c r="AC63" s="7">
        <f t="shared" si="28"/>
        <v>0.12083403920786451</v>
      </c>
      <c r="AD63" s="7">
        <f t="shared" si="29"/>
        <v>0.45064751229787015</v>
      </c>
      <c r="AE63" s="7">
        <f t="shared" si="30"/>
        <v>0.32986866779636248</v>
      </c>
      <c r="AF63" s="7">
        <f t="shared" si="31"/>
        <v>0.17014286244991167</v>
      </c>
      <c r="AG63" s="7">
        <f t="shared" si="32"/>
        <v>0.37997557464392206</v>
      </c>
      <c r="AH63" s="7">
        <f t="shared" si="33"/>
        <v>0.1903774216497881</v>
      </c>
      <c r="AI63" s="7" t="e">
        <f t="shared" si="34"/>
        <v>#NAME?</v>
      </c>
      <c r="AJ63" s="7" t="e">
        <f t="shared" si="35"/>
        <v>#NAME?</v>
      </c>
      <c r="AK63" s="7" t="e">
        <f t="shared" si="36"/>
        <v>#NAME?</v>
      </c>
      <c r="AL63" s="7" t="e">
        <f t="shared" si="37"/>
        <v>#NAME?</v>
      </c>
      <c r="AM63" s="7" t="e">
        <f t="shared" si="38"/>
        <v>#NAME?</v>
      </c>
      <c r="AN63" s="7" t="e">
        <f t="shared" si="39"/>
        <v>#NAME?</v>
      </c>
      <c r="AO63" s="7" t="e">
        <f t="shared" si="40"/>
        <v>#NAME?</v>
      </c>
      <c r="AP63" s="7" t="e">
        <f t="shared" si="41"/>
        <v>#NAME?</v>
      </c>
      <c r="AQ63" s="7" t="e">
        <f t="shared" si="42"/>
        <v>#NAME?</v>
      </c>
      <c r="AR63" s="7" t="e">
        <f t="shared" si="43"/>
        <v>#NAME?</v>
      </c>
      <c r="AS63" s="7" t="e">
        <f t="shared" si="44"/>
        <v>#NAME?</v>
      </c>
      <c r="AT63" s="7" t="e">
        <f t="shared" si="45"/>
        <v>#NAME?</v>
      </c>
      <c r="AU63" s="7" t="e">
        <f t="shared" si="46"/>
        <v>#NAME?</v>
      </c>
    </row>
    <row r="64" spans="1:47" hidden="1" x14ac:dyDescent="0.25">
      <c r="A64" s="7">
        <f t="shared" si="47"/>
        <v>56</v>
      </c>
      <c r="B64" s="7">
        <f t="shared" si="1"/>
        <v>0.40261889049893768</v>
      </c>
      <c r="C64" s="7">
        <f t="shared" si="2"/>
        <v>0.59690705223963003</v>
      </c>
      <c r="D64" s="7">
        <f t="shared" si="3"/>
        <v>0.89386685874907978</v>
      </c>
      <c r="E64" s="7">
        <f t="shared" si="4"/>
        <v>1.1773536534637006</v>
      </c>
      <c r="F64" s="7">
        <f t="shared" si="5"/>
        <v>-0.78005188529726388</v>
      </c>
      <c r="G64" s="7">
        <f t="shared" si="6"/>
        <v>0.13522259532329717</v>
      </c>
      <c r="H64" s="7" t="e">
        <f t="shared" si="7"/>
        <v>#NUM!</v>
      </c>
      <c r="I64" s="7" t="e">
        <f t="shared" si="8"/>
        <v>#NUM!</v>
      </c>
      <c r="J64" s="7" t="e">
        <f t="shared" si="9"/>
        <v>#NUM!</v>
      </c>
      <c r="K64" s="7" t="e">
        <f t="shared" si="10"/>
        <v>#NUM!</v>
      </c>
      <c r="L64" s="7">
        <f t="shared" si="11"/>
        <v>7.1999999999999993</v>
      </c>
      <c r="M64" s="8" t="e">
        <f t="shared" si="12"/>
        <v>#NUM!</v>
      </c>
      <c r="N64" s="8" t="e">
        <f t="shared" si="13"/>
        <v>#NUM!</v>
      </c>
      <c r="O64" s="8" t="e">
        <f t="shared" si="14"/>
        <v>#NUM!</v>
      </c>
      <c r="P64" s="8" t="e">
        <f t="shared" si="15"/>
        <v>#NUM!</v>
      </c>
      <c r="Q64" s="7">
        <f t="shared" si="16"/>
        <v>72</v>
      </c>
      <c r="R64" s="8" t="e">
        <f t="shared" si="17"/>
        <v>#NUM!</v>
      </c>
      <c r="S64" s="8" t="e">
        <f t="shared" si="18"/>
        <v>#NUM!</v>
      </c>
      <c r="T64" s="8">
        <f t="shared" si="19"/>
        <v>-20.130944524946884</v>
      </c>
      <c r="U64" s="8">
        <f t="shared" si="20"/>
        <v>-29.845352611981504</v>
      </c>
      <c r="V64" s="7" t="e">
        <f t="shared" si="21"/>
        <v>#NUM!</v>
      </c>
      <c r="W64" s="7" t="e">
        <f t="shared" si="22"/>
        <v>#NUM!</v>
      </c>
      <c r="X64" s="8" t="e">
        <f t="shared" si="23"/>
        <v>#NUM!</v>
      </c>
      <c r="Y64" s="8" t="e">
        <f t="shared" si="24"/>
        <v>#NUM!</v>
      </c>
      <c r="Z64" s="7">
        <f t="shared" si="25"/>
        <v>0.20130944524946884</v>
      </c>
      <c r="AA64" s="7">
        <f t="shared" si="26"/>
        <v>0.29845352611981502</v>
      </c>
      <c r="AB64" s="7" t="e">
        <f t="shared" si="27"/>
        <v>#NUM!</v>
      </c>
      <c r="AC64" s="7" t="e">
        <f t="shared" si="28"/>
        <v>#NUM!</v>
      </c>
      <c r="AD64" s="7" t="e">
        <f t="shared" si="29"/>
        <v>#NUM!</v>
      </c>
      <c r="AE64" s="7" t="e">
        <f t="shared" si="30"/>
        <v>#NUM!</v>
      </c>
      <c r="AF64" s="7" t="e">
        <f t="shared" si="31"/>
        <v>#NUM!</v>
      </c>
      <c r="AG64" s="7" t="e">
        <f t="shared" si="32"/>
        <v>#NUM!</v>
      </c>
      <c r="AH64" s="7" t="e">
        <f t="shared" si="33"/>
        <v>#NUM!</v>
      </c>
      <c r="AI64" s="7" t="e">
        <f t="shared" si="34"/>
        <v>#NUM!</v>
      </c>
      <c r="AJ64" s="7" t="e">
        <f t="shared" si="35"/>
        <v>#NAME?</v>
      </c>
      <c r="AK64" s="7" t="e">
        <f t="shared" si="36"/>
        <v>#NAME?</v>
      </c>
      <c r="AL64" s="7" t="e">
        <f t="shared" si="37"/>
        <v>#NUM!</v>
      </c>
      <c r="AM64" s="7" t="e">
        <f t="shared" si="38"/>
        <v>#NAME?</v>
      </c>
      <c r="AN64" s="7" t="e">
        <f t="shared" si="39"/>
        <v>#NUM!</v>
      </c>
      <c r="AO64" s="7" t="e">
        <f t="shared" si="40"/>
        <v>#NAME?</v>
      </c>
      <c r="AP64" s="7" t="e">
        <f t="shared" si="41"/>
        <v>#NUM!</v>
      </c>
      <c r="AQ64" s="7" t="e">
        <f t="shared" si="42"/>
        <v>#NAME?</v>
      </c>
      <c r="AR64" s="7" t="e">
        <f t="shared" si="43"/>
        <v>#NUM!</v>
      </c>
      <c r="AS64" s="7" t="e">
        <f t="shared" si="44"/>
        <v>#NAME?</v>
      </c>
      <c r="AT64" s="7" t="e">
        <f t="shared" si="45"/>
        <v>#NAME?</v>
      </c>
      <c r="AU64" s="7" t="e">
        <f t="shared" si="46"/>
        <v>#NAME?</v>
      </c>
    </row>
    <row r="65" spans="1:47" hidden="1" x14ac:dyDescent="0.25">
      <c r="A65" s="7">
        <f t="shared" si="47"/>
        <v>57</v>
      </c>
      <c r="B65" s="7">
        <f t="shared" si="1"/>
        <v>0.39214010521081949</v>
      </c>
      <c r="C65" s="7">
        <f t="shared" si="2"/>
        <v>0.6038428089207053</v>
      </c>
      <c r="D65" s="7">
        <f t="shared" si="3"/>
        <v>0.88730694420621836</v>
      </c>
      <c r="E65" s="7">
        <f t="shared" si="4"/>
        <v>1.1788449190787873</v>
      </c>
      <c r="F65" s="7">
        <f t="shared" si="5"/>
        <v>-0.78887290934732524</v>
      </c>
      <c r="G65" s="7">
        <f t="shared" si="6"/>
        <v>0.14741633632594242</v>
      </c>
      <c r="H65" s="7" t="e">
        <f t="shared" si="7"/>
        <v>#NUM!</v>
      </c>
      <c r="I65" s="7" t="e">
        <f t="shared" si="8"/>
        <v>#NUM!</v>
      </c>
      <c r="J65" s="7" t="e">
        <f t="shared" si="9"/>
        <v>#NUM!</v>
      </c>
      <c r="K65" s="7" t="e">
        <f t="shared" si="10"/>
        <v>#NUM!</v>
      </c>
      <c r="L65" s="7">
        <f t="shared" si="11"/>
        <v>7.1999999999999993</v>
      </c>
      <c r="M65" s="8" t="e">
        <f t="shared" si="12"/>
        <v>#NUM!</v>
      </c>
      <c r="N65" s="8" t="e">
        <f t="shared" si="13"/>
        <v>#NUM!</v>
      </c>
      <c r="O65" s="8" t="e">
        <f t="shared" si="14"/>
        <v>#NUM!</v>
      </c>
      <c r="P65" s="8" t="e">
        <f t="shared" si="15"/>
        <v>#NUM!</v>
      </c>
      <c r="Q65" s="7">
        <f t="shared" si="16"/>
        <v>72</v>
      </c>
      <c r="R65" s="8" t="e">
        <f t="shared" si="17"/>
        <v>#NUM!</v>
      </c>
      <c r="S65" s="8" t="e">
        <f t="shared" si="18"/>
        <v>#NUM!</v>
      </c>
      <c r="T65" s="8">
        <f t="shared" si="19"/>
        <v>-19.607005260540976</v>
      </c>
      <c r="U65" s="8">
        <f t="shared" si="20"/>
        <v>-30.192140446035268</v>
      </c>
      <c r="V65" s="7" t="e">
        <f t="shared" si="21"/>
        <v>#NUM!</v>
      </c>
      <c r="W65" s="7" t="e">
        <f t="shared" si="22"/>
        <v>#NUM!</v>
      </c>
      <c r="X65" s="8" t="e">
        <f t="shared" si="23"/>
        <v>#NUM!</v>
      </c>
      <c r="Y65" s="8" t="e">
        <f t="shared" si="24"/>
        <v>#NUM!</v>
      </c>
      <c r="Z65" s="7">
        <f t="shared" si="25"/>
        <v>0.19607005260540974</v>
      </c>
      <c r="AA65" s="7">
        <f t="shared" si="26"/>
        <v>0.30192140446035265</v>
      </c>
      <c r="AB65" s="7" t="e">
        <f t="shared" si="27"/>
        <v>#NUM!</v>
      </c>
      <c r="AC65" s="7" t="e">
        <f t="shared" si="28"/>
        <v>#NUM!</v>
      </c>
      <c r="AD65" s="7" t="e">
        <f t="shared" si="29"/>
        <v>#NUM!</v>
      </c>
      <c r="AE65" s="7" t="e">
        <f t="shared" si="30"/>
        <v>#NUM!</v>
      </c>
      <c r="AF65" s="7" t="e">
        <f t="shared" si="31"/>
        <v>#NUM!</v>
      </c>
      <c r="AG65" s="7" t="e">
        <f t="shared" si="32"/>
        <v>#NUM!</v>
      </c>
      <c r="AH65" s="7" t="e">
        <f t="shared" si="33"/>
        <v>#NUM!</v>
      </c>
      <c r="AI65" s="7" t="e">
        <f t="shared" si="34"/>
        <v>#NUM!</v>
      </c>
      <c r="AJ65" s="7" t="e">
        <f t="shared" si="35"/>
        <v>#NAME?</v>
      </c>
      <c r="AK65" s="7" t="e">
        <f t="shared" si="36"/>
        <v>#NAME?</v>
      </c>
      <c r="AL65" s="7" t="e">
        <f t="shared" si="37"/>
        <v>#NUM!</v>
      </c>
      <c r="AM65" s="7" t="e">
        <f t="shared" si="38"/>
        <v>#NAME?</v>
      </c>
      <c r="AN65" s="7" t="e">
        <f t="shared" si="39"/>
        <v>#NUM!</v>
      </c>
      <c r="AO65" s="7" t="e">
        <f t="shared" si="40"/>
        <v>#NAME?</v>
      </c>
      <c r="AP65" s="7" t="e">
        <f t="shared" si="41"/>
        <v>#NUM!</v>
      </c>
      <c r="AQ65" s="7" t="e">
        <f t="shared" si="42"/>
        <v>#NAME?</v>
      </c>
      <c r="AR65" s="7" t="e">
        <f t="shared" si="43"/>
        <v>#NUM!</v>
      </c>
      <c r="AS65" s="7" t="e">
        <f t="shared" si="44"/>
        <v>#NAME?</v>
      </c>
      <c r="AT65" s="7" t="e">
        <f t="shared" si="45"/>
        <v>#NAME?</v>
      </c>
      <c r="AU65" s="7" t="e">
        <f t="shared" si="46"/>
        <v>#NAME?</v>
      </c>
    </row>
    <row r="66" spans="1:47" hidden="1" x14ac:dyDescent="0.25">
      <c r="A66" s="7">
        <f t="shared" si="47"/>
        <v>58</v>
      </c>
      <c r="B66" s="7">
        <f t="shared" si="1"/>
        <v>0.38154187024790753</v>
      </c>
      <c r="C66" s="7">
        <f t="shared" si="2"/>
        <v>0.61059462923262664</v>
      </c>
      <c r="D66" s="7">
        <f t="shared" si="3"/>
        <v>0.88076946683067492</v>
      </c>
      <c r="E66" s="7">
        <f t="shared" si="4"/>
        <v>1.1801820441786517</v>
      </c>
      <c r="F66" s="7">
        <f t="shared" si="5"/>
        <v>-0.7973664402221049</v>
      </c>
      <c r="G66" s="7">
        <f t="shared" si="6"/>
        <v>0.15965399443753481</v>
      </c>
      <c r="H66" s="7" t="e">
        <f t="shared" si="7"/>
        <v>#NUM!</v>
      </c>
      <c r="I66" s="7" t="e">
        <f t="shared" si="8"/>
        <v>#NUM!</v>
      </c>
      <c r="J66" s="7" t="e">
        <f t="shared" si="9"/>
        <v>#NUM!</v>
      </c>
      <c r="K66" s="7" t="e">
        <f t="shared" si="10"/>
        <v>#NUM!</v>
      </c>
      <c r="L66" s="7">
        <f t="shared" si="11"/>
        <v>7.1999999999999993</v>
      </c>
      <c r="M66" s="8" t="e">
        <f t="shared" si="12"/>
        <v>#NUM!</v>
      </c>
      <c r="N66" s="8" t="e">
        <f t="shared" si="13"/>
        <v>#NUM!</v>
      </c>
      <c r="O66" s="8" t="e">
        <f t="shared" si="14"/>
        <v>#NUM!</v>
      </c>
      <c r="P66" s="8" t="e">
        <f t="shared" si="15"/>
        <v>#NUM!</v>
      </c>
      <c r="Q66" s="7">
        <f t="shared" si="16"/>
        <v>72</v>
      </c>
      <c r="R66" s="8" t="e">
        <f t="shared" si="17"/>
        <v>#NUM!</v>
      </c>
      <c r="S66" s="8" t="e">
        <f t="shared" si="18"/>
        <v>#NUM!</v>
      </c>
      <c r="T66" s="8">
        <f t="shared" si="19"/>
        <v>-19.077093512395376</v>
      </c>
      <c r="U66" s="8">
        <f t="shared" si="20"/>
        <v>-30.529731461631336</v>
      </c>
      <c r="V66" s="7" t="e">
        <f t="shared" si="21"/>
        <v>#NUM!</v>
      </c>
      <c r="W66" s="7" t="e">
        <f t="shared" si="22"/>
        <v>#NUM!</v>
      </c>
      <c r="X66" s="8" t="e">
        <f t="shared" si="23"/>
        <v>#NUM!</v>
      </c>
      <c r="Y66" s="8" t="e">
        <f t="shared" si="24"/>
        <v>#NUM!</v>
      </c>
      <c r="Z66" s="7">
        <f t="shared" si="25"/>
        <v>0.19077093512395377</v>
      </c>
      <c r="AA66" s="7">
        <f t="shared" si="26"/>
        <v>0.30529731461631332</v>
      </c>
      <c r="AB66" s="7" t="e">
        <f t="shared" si="27"/>
        <v>#NUM!</v>
      </c>
      <c r="AC66" s="7" t="e">
        <f t="shared" si="28"/>
        <v>#NUM!</v>
      </c>
      <c r="AD66" s="7" t="e">
        <f t="shared" si="29"/>
        <v>#NUM!</v>
      </c>
      <c r="AE66" s="7" t="e">
        <f t="shared" si="30"/>
        <v>#NUM!</v>
      </c>
      <c r="AF66" s="7" t="e">
        <f t="shared" si="31"/>
        <v>#NUM!</v>
      </c>
      <c r="AG66" s="7" t="e">
        <f t="shared" si="32"/>
        <v>#NUM!</v>
      </c>
      <c r="AH66" s="7" t="e">
        <f t="shared" si="33"/>
        <v>#NUM!</v>
      </c>
      <c r="AI66" s="7" t="e">
        <f t="shared" si="34"/>
        <v>#NUM!</v>
      </c>
      <c r="AJ66" s="7" t="e">
        <f t="shared" si="35"/>
        <v>#NAME?</v>
      </c>
      <c r="AK66" s="7" t="e">
        <f t="shared" si="36"/>
        <v>#NAME?</v>
      </c>
      <c r="AL66" s="7" t="e">
        <f t="shared" si="37"/>
        <v>#NUM!</v>
      </c>
      <c r="AM66" s="7" t="e">
        <f t="shared" si="38"/>
        <v>#NAME?</v>
      </c>
      <c r="AN66" s="7" t="e">
        <f t="shared" si="39"/>
        <v>#NUM!</v>
      </c>
      <c r="AO66" s="7" t="e">
        <f t="shared" si="40"/>
        <v>#NAME?</v>
      </c>
      <c r="AP66" s="7" t="e">
        <f t="shared" si="41"/>
        <v>#NUM!</v>
      </c>
      <c r="AQ66" s="7" t="e">
        <f t="shared" si="42"/>
        <v>#NAME?</v>
      </c>
      <c r="AR66" s="7" t="e">
        <f t="shared" si="43"/>
        <v>#NUM!</v>
      </c>
      <c r="AS66" s="7" t="e">
        <f t="shared" si="44"/>
        <v>#NAME?</v>
      </c>
      <c r="AT66" s="7" t="e">
        <f t="shared" si="45"/>
        <v>#NAME?</v>
      </c>
      <c r="AU66" s="7" t="e">
        <f t="shared" si="46"/>
        <v>#NAME?</v>
      </c>
    </row>
    <row r="67" spans="1:47" hidden="1" x14ac:dyDescent="0.25">
      <c r="A67" s="7">
        <f t="shared" si="47"/>
        <v>59</v>
      </c>
      <c r="B67" s="7">
        <f t="shared" si="1"/>
        <v>0.37082741393523899</v>
      </c>
      <c r="C67" s="7">
        <f t="shared" si="2"/>
        <v>0.61716045650552087</v>
      </c>
      <c r="D67" s="7">
        <f t="shared" si="3"/>
        <v>0.87425749850845058</v>
      </c>
      <c r="E67" s="7">
        <f t="shared" si="4"/>
        <v>1.1813660369983081</v>
      </c>
      <c r="F67" s="7">
        <f t="shared" si="5"/>
        <v>-0.80552845060666156</v>
      </c>
      <c r="G67" s="7">
        <f t="shared" si="6"/>
        <v>0.17192887912749355</v>
      </c>
      <c r="H67" s="7" t="e">
        <f t="shared" si="7"/>
        <v>#NUM!</v>
      </c>
      <c r="I67" s="7" t="e">
        <f t="shared" si="8"/>
        <v>#NUM!</v>
      </c>
      <c r="J67" s="7" t="e">
        <f t="shared" si="9"/>
        <v>#NUM!</v>
      </c>
      <c r="K67" s="7" t="e">
        <f t="shared" si="10"/>
        <v>#NUM!</v>
      </c>
      <c r="L67" s="7">
        <f t="shared" si="11"/>
        <v>7.1999999999999993</v>
      </c>
      <c r="M67" s="8" t="e">
        <f t="shared" si="12"/>
        <v>#NUM!</v>
      </c>
      <c r="N67" s="8" t="e">
        <f t="shared" si="13"/>
        <v>#NUM!</v>
      </c>
      <c r="O67" s="8" t="e">
        <f t="shared" si="14"/>
        <v>#NUM!</v>
      </c>
      <c r="P67" s="8" t="e">
        <f t="shared" si="15"/>
        <v>#NUM!</v>
      </c>
      <c r="Q67" s="7">
        <f t="shared" si="16"/>
        <v>72</v>
      </c>
      <c r="R67" s="8" t="e">
        <f t="shared" si="17"/>
        <v>#NUM!</v>
      </c>
      <c r="S67" s="8" t="e">
        <f t="shared" si="18"/>
        <v>#NUM!</v>
      </c>
      <c r="T67" s="8">
        <f t="shared" si="19"/>
        <v>-18.541370696761948</v>
      </c>
      <c r="U67" s="8">
        <f t="shared" si="20"/>
        <v>-30.858022825276045</v>
      </c>
      <c r="V67" s="7" t="e">
        <f t="shared" si="21"/>
        <v>#NUM!</v>
      </c>
      <c r="W67" s="7" t="e">
        <f t="shared" si="22"/>
        <v>#NUM!</v>
      </c>
      <c r="X67" s="8" t="e">
        <f t="shared" si="23"/>
        <v>#NUM!</v>
      </c>
      <c r="Y67" s="8" t="e">
        <f t="shared" si="24"/>
        <v>#NUM!</v>
      </c>
      <c r="Z67" s="7">
        <f t="shared" si="25"/>
        <v>0.1854137069676195</v>
      </c>
      <c r="AA67" s="7">
        <f t="shared" si="26"/>
        <v>0.30858022825276044</v>
      </c>
      <c r="AB67" s="7" t="e">
        <f t="shared" si="27"/>
        <v>#NUM!</v>
      </c>
      <c r="AC67" s="7" t="e">
        <f t="shared" si="28"/>
        <v>#NUM!</v>
      </c>
      <c r="AD67" s="7" t="e">
        <f t="shared" si="29"/>
        <v>#NUM!</v>
      </c>
      <c r="AE67" s="7" t="e">
        <f t="shared" si="30"/>
        <v>#NUM!</v>
      </c>
      <c r="AF67" s="7" t="e">
        <f t="shared" si="31"/>
        <v>#NUM!</v>
      </c>
      <c r="AG67" s="7" t="e">
        <f t="shared" si="32"/>
        <v>#NUM!</v>
      </c>
      <c r="AH67" s="7" t="e">
        <f t="shared" si="33"/>
        <v>#NUM!</v>
      </c>
      <c r="AI67" s="7" t="e">
        <f t="shared" si="34"/>
        <v>#NUM!</v>
      </c>
      <c r="AJ67" s="7" t="e">
        <f t="shared" si="35"/>
        <v>#NAME?</v>
      </c>
      <c r="AK67" s="7" t="e">
        <f t="shared" si="36"/>
        <v>#NAME?</v>
      </c>
      <c r="AL67" s="7" t="e">
        <f t="shared" si="37"/>
        <v>#NUM!</v>
      </c>
      <c r="AM67" s="7" t="e">
        <f t="shared" si="38"/>
        <v>#NAME?</v>
      </c>
      <c r="AN67" s="7" t="e">
        <f t="shared" si="39"/>
        <v>#NUM!</v>
      </c>
      <c r="AO67" s="7" t="e">
        <f t="shared" si="40"/>
        <v>#NAME?</v>
      </c>
      <c r="AP67" s="7" t="e">
        <f t="shared" si="41"/>
        <v>#NUM!</v>
      </c>
      <c r="AQ67" s="7" t="e">
        <f t="shared" si="42"/>
        <v>#NAME?</v>
      </c>
      <c r="AR67" s="7" t="e">
        <f t="shared" si="43"/>
        <v>#NUM!</v>
      </c>
      <c r="AS67" s="7" t="e">
        <f t="shared" si="44"/>
        <v>#NAME?</v>
      </c>
      <c r="AT67" s="7" t="e">
        <f t="shared" si="45"/>
        <v>#NAME?</v>
      </c>
      <c r="AU67" s="7" t="e">
        <f t="shared" si="46"/>
        <v>#NAME?</v>
      </c>
    </row>
    <row r="68" spans="1:47" hidden="1" x14ac:dyDescent="0.25">
      <c r="A68" s="7">
        <f t="shared" si="47"/>
        <v>60</v>
      </c>
      <c r="B68" s="7">
        <f t="shared" si="1"/>
        <v>0.36000000000000004</v>
      </c>
      <c r="C68" s="7">
        <f t="shared" si="2"/>
        <v>0.62353829072479572</v>
      </c>
      <c r="D68" s="7">
        <f t="shared" si="3"/>
        <v>0.86777397260273992</v>
      </c>
      <c r="E68" s="7">
        <f t="shared" si="4"/>
        <v>1.1823981985363108</v>
      </c>
      <c r="F68" s="7">
        <f t="shared" si="5"/>
        <v>-0.81335532809171252</v>
      </c>
      <c r="G68" s="7">
        <f t="shared" si="6"/>
        <v>0.18423440725276774</v>
      </c>
      <c r="H68" s="7" t="e">
        <f t="shared" si="7"/>
        <v>#NUM!</v>
      </c>
      <c r="I68" s="7" t="e">
        <f t="shared" si="8"/>
        <v>#NUM!</v>
      </c>
      <c r="J68" s="7" t="e">
        <f t="shared" si="9"/>
        <v>#NUM!</v>
      </c>
      <c r="K68" s="7" t="e">
        <f t="shared" si="10"/>
        <v>#NUM!</v>
      </c>
      <c r="L68" s="7">
        <f t="shared" si="11"/>
        <v>7.1999999999999993</v>
      </c>
      <c r="M68" s="8" t="e">
        <f t="shared" si="12"/>
        <v>#NUM!</v>
      </c>
      <c r="N68" s="8" t="e">
        <f t="shared" si="13"/>
        <v>#NUM!</v>
      </c>
      <c r="O68" s="8" t="e">
        <f t="shared" si="14"/>
        <v>#NUM!</v>
      </c>
      <c r="P68" s="8" t="e">
        <f t="shared" si="15"/>
        <v>#NUM!</v>
      </c>
      <c r="Q68" s="7">
        <f t="shared" si="16"/>
        <v>72</v>
      </c>
      <c r="R68" s="8" t="e">
        <f t="shared" si="17"/>
        <v>#NUM!</v>
      </c>
      <c r="S68" s="8" t="e">
        <f t="shared" si="18"/>
        <v>#NUM!</v>
      </c>
      <c r="T68" s="8">
        <f t="shared" si="19"/>
        <v>-18.000000000000004</v>
      </c>
      <c r="U68" s="8">
        <f t="shared" si="20"/>
        <v>-31.176914536239789</v>
      </c>
      <c r="V68" s="7" t="e">
        <f t="shared" si="21"/>
        <v>#NUM!</v>
      </c>
      <c r="W68" s="7" t="e">
        <f t="shared" si="22"/>
        <v>#NUM!</v>
      </c>
      <c r="X68" s="8" t="e">
        <f t="shared" si="23"/>
        <v>#NUM!</v>
      </c>
      <c r="Y68" s="8" t="e">
        <f t="shared" si="24"/>
        <v>#NUM!</v>
      </c>
      <c r="Z68" s="7">
        <f t="shared" si="25"/>
        <v>0.18000000000000002</v>
      </c>
      <c r="AA68" s="7">
        <f t="shared" si="26"/>
        <v>0.31176914536239786</v>
      </c>
      <c r="AB68" s="7" t="e">
        <f t="shared" si="27"/>
        <v>#NUM!</v>
      </c>
      <c r="AC68" s="7" t="e">
        <f t="shared" si="28"/>
        <v>#NUM!</v>
      </c>
      <c r="AD68" s="7" t="e">
        <f t="shared" si="29"/>
        <v>#NUM!</v>
      </c>
      <c r="AE68" s="7" t="e">
        <f t="shared" si="30"/>
        <v>#NUM!</v>
      </c>
      <c r="AF68" s="7" t="e">
        <f t="shared" si="31"/>
        <v>#NUM!</v>
      </c>
      <c r="AG68" s="7" t="e">
        <f t="shared" si="32"/>
        <v>#NUM!</v>
      </c>
      <c r="AH68" s="7" t="e">
        <f t="shared" si="33"/>
        <v>#NUM!</v>
      </c>
      <c r="AI68" s="7" t="e">
        <f t="shared" si="34"/>
        <v>#NUM!</v>
      </c>
      <c r="AJ68" s="7" t="e">
        <f t="shared" si="35"/>
        <v>#NAME?</v>
      </c>
      <c r="AK68" s="7" t="e">
        <f t="shared" si="36"/>
        <v>#NAME?</v>
      </c>
      <c r="AL68" s="7" t="e">
        <f t="shared" si="37"/>
        <v>#NUM!</v>
      </c>
      <c r="AM68" s="7" t="e">
        <f t="shared" si="38"/>
        <v>#NAME?</v>
      </c>
      <c r="AN68" s="7" t="e">
        <f t="shared" si="39"/>
        <v>#NUM!</v>
      </c>
      <c r="AO68" s="7" t="e">
        <f t="shared" si="40"/>
        <v>#NAME?</v>
      </c>
      <c r="AP68" s="7" t="e">
        <f t="shared" si="41"/>
        <v>#NUM!</v>
      </c>
      <c r="AQ68" s="7" t="e">
        <f t="shared" si="42"/>
        <v>#NAME?</v>
      </c>
      <c r="AR68" s="7" t="e">
        <f t="shared" si="43"/>
        <v>#NUM!</v>
      </c>
      <c r="AS68" s="7" t="e">
        <f t="shared" si="44"/>
        <v>#NAME?</v>
      </c>
      <c r="AT68" s="7" t="e">
        <f t="shared" si="45"/>
        <v>#NAME?</v>
      </c>
      <c r="AU68" s="7" t="e">
        <f t="shared" si="46"/>
        <v>#NAME?</v>
      </c>
    </row>
    <row r="69" spans="1:47" hidden="1" x14ac:dyDescent="0.25">
      <c r="A69" s="7">
        <f t="shared" si="47"/>
        <v>61</v>
      </c>
      <c r="B69" s="7">
        <f t="shared" si="1"/>
        <v>0.34906292657736271</v>
      </c>
      <c r="C69" s="7">
        <f t="shared" si="2"/>
        <v>0.62972618914036493</v>
      </c>
      <c r="D69" s="7">
        <f t="shared" si="3"/>
        <v>0.86132168594541458</v>
      </c>
      <c r="E69" s="7">
        <f t="shared" si="4"/>
        <v>1.1832801038557854</v>
      </c>
      <c r="F69" s="7">
        <f t="shared" si="5"/>
        <v>-0.82084387188145114</v>
      </c>
      <c r="G69" s="7">
        <f t="shared" si="6"/>
        <v>0.19656410983854256</v>
      </c>
      <c r="H69" s="7" t="e">
        <f t="shared" si="7"/>
        <v>#NUM!</v>
      </c>
      <c r="I69" s="7" t="e">
        <f t="shared" si="8"/>
        <v>#NUM!</v>
      </c>
      <c r="J69" s="7" t="e">
        <f t="shared" si="9"/>
        <v>#NUM!</v>
      </c>
      <c r="K69" s="7" t="e">
        <f t="shared" si="10"/>
        <v>#NUM!</v>
      </c>
      <c r="L69" s="7">
        <f t="shared" si="11"/>
        <v>7.1999999999999993</v>
      </c>
      <c r="M69" s="8" t="e">
        <f t="shared" si="12"/>
        <v>#NUM!</v>
      </c>
      <c r="N69" s="8" t="e">
        <f t="shared" si="13"/>
        <v>#NUM!</v>
      </c>
      <c r="O69" s="8" t="e">
        <f t="shared" si="14"/>
        <v>#NUM!</v>
      </c>
      <c r="P69" s="8" t="e">
        <f t="shared" si="15"/>
        <v>#NUM!</v>
      </c>
      <c r="Q69" s="7">
        <f t="shared" si="16"/>
        <v>72</v>
      </c>
      <c r="R69" s="8" t="e">
        <f t="shared" si="17"/>
        <v>#NUM!</v>
      </c>
      <c r="S69" s="8" t="e">
        <f t="shared" si="18"/>
        <v>#NUM!</v>
      </c>
      <c r="T69" s="8">
        <f t="shared" si="19"/>
        <v>-17.453146328868137</v>
      </c>
      <c r="U69" s="8">
        <f t="shared" si="20"/>
        <v>-31.486309457018248</v>
      </c>
      <c r="V69" s="7" t="e">
        <f t="shared" si="21"/>
        <v>#NUM!</v>
      </c>
      <c r="W69" s="7" t="e">
        <f t="shared" si="22"/>
        <v>#NUM!</v>
      </c>
      <c r="X69" s="8" t="e">
        <f t="shared" si="23"/>
        <v>#NUM!</v>
      </c>
      <c r="Y69" s="8" t="e">
        <f t="shared" si="24"/>
        <v>#NUM!</v>
      </c>
      <c r="Z69" s="7">
        <f t="shared" si="25"/>
        <v>0.17453146328868135</v>
      </c>
      <c r="AA69" s="7">
        <f t="shared" si="26"/>
        <v>0.31486309457018247</v>
      </c>
      <c r="AB69" s="7" t="e">
        <f t="shared" si="27"/>
        <v>#NUM!</v>
      </c>
      <c r="AC69" s="7" t="e">
        <f t="shared" si="28"/>
        <v>#NUM!</v>
      </c>
      <c r="AD69" s="7" t="e">
        <f t="shared" si="29"/>
        <v>#NUM!</v>
      </c>
      <c r="AE69" s="7" t="e">
        <f t="shared" si="30"/>
        <v>#NUM!</v>
      </c>
      <c r="AF69" s="7" t="e">
        <f t="shared" si="31"/>
        <v>#NUM!</v>
      </c>
      <c r="AG69" s="7" t="e">
        <f t="shared" si="32"/>
        <v>#NUM!</v>
      </c>
      <c r="AH69" s="7" t="e">
        <f t="shared" si="33"/>
        <v>#NUM!</v>
      </c>
      <c r="AI69" s="7" t="e">
        <f t="shared" si="34"/>
        <v>#NUM!</v>
      </c>
      <c r="AJ69" s="7" t="e">
        <f t="shared" si="35"/>
        <v>#NAME?</v>
      </c>
      <c r="AK69" s="7" t="e">
        <f t="shared" si="36"/>
        <v>#NAME?</v>
      </c>
      <c r="AL69" s="7" t="e">
        <f t="shared" si="37"/>
        <v>#NUM!</v>
      </c>
      <c r="AM69" s="7" t="e">
        <f t="shared" si="38"/>
        <v>#NAME?</v>
      </c>
      <c r="AN69" s="7" t="e">
        <f t="shared" si="39"/>
        <v>#NUM!</v>
      </c>
      <c r="AO69" s="7" t="e">
        <f t="shared" si="40"/>
        <v>#NAME?</v>
      </c>
      <c r="AP69" s="7" t="e">
        <f t="shared" si="41"/>
        <v>#NUM!</v>
      </c>
      <c r="AQ69" s="7" t="e">
        <f t="shared" si="42"/>
        <v>#NAME?</v>
      </c>
      <c r="AR69" s="7" t="e">
        <f t="shared" si="43"/>
        <v>#NUM!</v>
      </c>
      <c r="AS69" s="7" t="e">
        <f t="shared" si="44"/>
        <v>#NAME?</v>
      </c>
      <c r="AT69" s="7" t="e">
        <f t="shared" si="45"/>
        <v>#NAME?</v>
      </c>
      <c r="AU69" s="7" t="e">
        <f t="shared" si="46"/>
        <v>#NAME?</v>
      </c>
    </row>
    <row r="70" spans="1:47" hidden="1" x14ac:dyDescent="0.25">
      <c r="A70" s="7">
        <f t="shared" si="47"/>
        <v>62</v>
      </c>
      <c r="B70" s="7">
        <f t="shared" si="1"/>
        <v>0.33801952520584139</v>
      </c>
      <c r="C70" s="7">
        <f t="shared" si="2"/>
        <v>0.63572226685842737</v>
      </c>
      <c r="D70" s="7">
        <f t="shared" si="3"/>
        <v>0.8549033010546071</v>
      </c>
      <c r="E70" s="7">
        <f t="shared" si="4"/>
        <v>1.1840135835488039</v>
      </c>
      <c r="F70" s="7">
        <f t="shared" si="5"/>
        <v>-0.8279912881799173</v>
      </c>
      <c r="G70" s="7">
        <f t="shared" si="6"/>
        <v>0.20891163831529458</v>
      </c>
      <c r="H70" s="7" t="e">
        <f t="shared" si="7"/>
        <v>#NUM!</v>
      </c>
      <c r="I70" s="7" t="e">
        <f t="shared" si="8"/>
        <v>#NUM!</v>
      </c>
      <c r="J70" s="7" t="e">
        <f t="shared" si="9"/>
        <v>#NUM!</v>
      </c>
      <c r="K70" s="7" t="e">
        <f t="shared" si="10"/>
        <v>#NUM!</v>
      </c>
      <c r="L70" s="7">
        <f t="shared" si="11"/>
        <v>7.1999999999999993</v>
      </c>
      <c r="M70" s="8" t="e">
        <f t="shared" si="12"/>
        <v>#NUM!</v>
      </c>
      <c r="N70" s="8" t="e">
        <f t="shared" si="13"/>
        <v>#NUM!</v>
      </c>
      <c r="O70" s="8" t="e">
        <f t="shared" si="14"/>
        <v>#NUM!</v>
      </c>
      <c r="P70" s="8" t="e">
        <f t="shared" si="15"/>
        <v>#NUM!</v>
      </c>
      <c r="Q70" s="7">
        <f t="shared" si="16"/>
        <v>72</v>
      </c>
      <c r="R70" s="8" t="e">
        <f t="shared" si="17"/>
        <v>#NUM!</v>
      </c>
      <c r="S70" s="8" t="e">
        <f t="shared" si="18"/>
        <v>#NUM!</v>
      </c>
      <c r="T70" s="8">
        <f t="shared" si="19"/>
        <v>-16.900976260292072</v>
      </c>
      <c r="U70" s="8">
        <f t="shared" si="20"/>
        <v>-31.786113342921368</v>
      </c>
      <c r="V70" s="7" t="e">
        <f t="shared" si="21"/>
        <v>#NUM!</v>
      </c>
      <c r="W70" s="7" t="e">
        <f t="shared" si="22"/>
        <v>#NUM!</v>
      </c>
      <c r="X70" s="8" t="e">
        <f t="shared" si="23"/>
        <v>#NUM!</v>
      </c>
      <c r="Y70" s="8" t="e">
        <f t="shared" si="24"/>
        <v>#NUM!</v>
      </c>
      <c r="Z70" s="7">
        <f t="shared" si="25"/>
        <v>0.16900976260292069</v>
      </c>
      <c r="AA70" s="7">
        <f t="shared" si="26"/>
        <v>0.31786113342921368</v>
      </c>
      <c r="AB70" s="7" t="e">
        <f t="shared" si="27"/>
        <v>#NUM!</v>
      </c>
      <c r="AC70" s="7" t="e">
        <f t="shared" si="28"/>
        <v>#NUM!</v>
      </c>
      <c r="AD70" s="7" t="e">
        <f t="shared" si="29"/>
        <v>#NUM!</v>
      </c>
      <c r="AE70" s="7" t="e">
        <f t="shared" si="30"/>
        <v>#NUM!</v>
      </c>
      <c r="AF70" s="7" t="e">
        <f t="shared" si="31"/>
        <v>#NUM!</v>
      </c>
      <c r="AG70" s="7" t="e">
        <f t="shared" si="32"/>
        <v>#NUM!</v>
      </c>
      <c r="AH70" s="7" t="e">
        <f t="shared" si="33"/>
        <v>#NUM!</v>
      </c>
      <c r="AI70" s="7" t="e">
        <f t="shared" si="34"/>
        <v>#NUM!</v>
      </c>
      <c r="AJ70" s="7" t="e">
        <f t="shared" si="35"/>
        <v>#NAME?</v>
      </c>
      <c r="AK70" s="7" t="e">
        <f t="shared" si="36"/>
        <v>#NAME?</v>
      </c>
      <c r="AL70" s="7" t="e">
        <f t="shared" si="37"/>
        <v>#NUM!</v>
      </c>
      <c r="AM70" s="7" t="e">
        <f t="shared" si="38"/>
        <v>#NAME?</v>
      </c>
      <c r="AN70" s="7" t="e">
        <f t="shared" si="39"/>
        <v>#NUM!</v>
      </c>
      <c r="AO70" s="7" t="e">
        <f t="shared" si="40"/>
        <v>#NAME?</v>
      </c>
      <c r="AP70" s="7" t="e">
        <f t="shared" si="41"/>
        <v>#NUM!</v>
      </c>
      <c r="AQ70" s="7" t="e">
        <f t="shared" si="42"/>
        <v>#NAME?</v>
      </c>
      <c r="AR70" s="7" t="e">
        <f t="shared" si="43"/>
        <v>#NUM!</v>
      </c>
      <c r="AS70" s="7" t="e">
        <f t="shared" si="44"/>
        <v>#NAME?</v>
      </c>
      <c r="AT70" s="7" t="e">
        <f t="shared" si="45"/>
        <v>#NAME?</v>
      </c>
      <c r="AU70" s="7" t="e">
        <f t="shared" si="46"/>
        <v>#NAME?</v>
      </c>
    </row>
    <row r="71" spans="1:47" hidden="1" x14ac:dyDescent="0.25">
      <c r="A71" s="7">
        <f t="shared" si="47"/>
        <v>63</v>
      </c>
      <c r="B71" s="7">
        <f t="shared" si="1"/>
        <v>0.32687315981247367</v>
      </c>
      <c r="C71" s="7">
        <f t="shared" si="2"/>
        <v>0.64152469741562479</v>
      </c>
      <c r="D71" s="7">
        <f t="shared" si="3"/>
        <v>0.8485213485552775</v>
      </c>
      <c r="E71" s="7">
        <f t="shared" si="4"/>
        <v>1.1846007054430021</v>
      </c>
      <c r="F71" s="7">
        <f t="shared" si="5"/>
        <v>-0.83479518436028088</v>
      </c>
      <c r="G71" s="7">
        <f t="shared" si="6"/>
        <v>0.22127077021285679</v>
      </c>
      <c r="H71" s="7" t="e">
        <f t="shared" si="7"/>
        <v>#NUM!</v>
      </c>
      <c r="I71" s="7" t="e">
        <f t="shared" si="8"/>
        <v>#NUM!</v>
      </c>
      <c r="J71" s="7" t="e">
        <f t="shared" si="9"/>
        <v>#NUM!</v>
      </c>
      <c r="K71" s="7" t="e">
        <f t="shared" si="10"/>
        <v>#NUM!</v>
      </c>
      <c r="L71" s="7">
        <f t="shared" si="11"/>
        <v>7.1999999999999993</v>
      </c>
      <c r="M71" s="8" t="e">
        <f t="shared" si="12"/>
        <v>#NUM!</v>
      </c>
      <c r="N71" s="8" t="e">
        <f t="shared" si="13"/>
        <v>#NUM!</v>
      </c>
      <c r="O71" s="8" t="e">
        <f t="shared" si="14"/>
        <v>#NUM!</v>
      </c>
      <c r="P71" s="8" t="e">
        <f t="shared" si="15"/>
        <v>#NUM!</v>
      </c>
      <c r="Q71" s="7">
        <f t="shared" si="16"/>
        <v>72</v>
      </c>
      <c r="R71" s="8" t="e">
        <f t="shared" si="17"/>
        <v>#NUM!</v>
      </c>
      <c r="S71" s="8" t="e">
        <f t="shared" si="18"/>
        <v>#NUM!</v>
      </c>
      <c r="T71" s="8">
        <f t="shared" si="19"/>
        <v>-16.343657990623687</v>
      </c>
      <c r="U71" s="8">
        <f t="shared" si="20"/>
        <v>-32.076234870781242</v>
      </c>
      <c r="V71" s="7" t="e">
        <f t="shared" si="21"/>
        <v>#NUM!</v>
      </c>
      <c r="W71" s="7" t="e">
        <f t="shared" si="22"/>
        <v>#NUM!</v>
      </c>
      <c r="X71" s="8" t="e">
        <f t="shared" si="23"/>
        <v>#NUM!</v>
      </c>
      <c r="Y71" s="8" t="e">
        <f t="shared" si="24"/>
        <v>#NUM!</v>
      </c>
      <c r="Z71" s="7">
        <f t="shared" si="25"/>
        <v>0.16343657990623683</v>
      </c>
      <c r="AA71" s="7">
        <f t="shared" si="26"/>
        <v>0.32076234870781239</v>
      </c>
      <c r="AB71" s="7" t="e">
        <f t="shared" si="27"/>
        <v>#NUM!</v>
      </c>
      <c r="AC71" s="7" t="e">
        <f t="shared" si="28"/>
        <v>#NUM!</v>
      </c>
      <c r="AD71" s="7" t="e">
        <f t="shared" si="29"/>
        <v>#NUM!</v>
      </c>
      <c r="AE71" s="7" t="e">
        <f t="shared" si="30"/>
        <v>#NUM!</v>
      </c>
      <c r="AF71" s="7" t="e">
        <f t="shared" si="31"/>
        <v>#NUM!</v>
      </c>
      <c r="AG71" s="7" t="e">
        <f t="shared" si="32"/>
        <v>#NUM!</v>
      </c>
      <c r="AH71" s="7" t="e">
        <f t="shared" si="33"/>
        <v>#NUM!</v>
      </c>
      <c r="AI71" s="7" t="e">
        <f t="shared" si="34"/>
        <v>#NUM!</v>
      </c>
      <c r="AJ71" s="7" t="e">
        <f t="shared" si="35"/>
        <v>#NAME?</v>
      </c>
      <c r="AK71" s="7" t="e">
        <f t="shared" si="36"/>
        <v>#NAME?</v>
      </c>
      <c r="AL71" s="7" t="e">
        <f t="shared" si="37"/>
        <v>#NUM!</v>
      </c>
      <c r="AM71" s="7" t="e">
        <f t="shared" si="38"/>
        <v>#NAME?</v>
      </c>
      <c r="AN71" s="7" t="e">
        <f t="shared" si="39"/>
        <v>#NUM!</v>
      </c>
      <c r="AO71" s="7" t="e">
        <f t="shared" si="40"/>
        <v>#NAME?</v>
      </c>
      <c r="AP71" s="7" t="e">
        <f t="shared" si="41"/>
        <v>#NUM!</v>
      </c>
      <c r="AQ71" s="7" t="e">
        <f t="shared" si="42"/>
        <v>#NAME?</v>
      </c>
      <c r="AR71" s="7" t="e">
        <f t="shared" si="43"/>
        <v>#NUM!</v>
      </c>
      <c r="AS71" s="7" t="e">
        <f t="shared" si="44"/>
        <v>#NAME?</v>
      </c>
      <c r="AT71" s="7" t="e">
        <f t="shared" si="45"/>
        <v>#NAME?</v>
      </c>
      <c r="AU71" s="7" t="e">
        <f t="shared" si="46"/>
        <v>#NAME?</v>
      </c>
    </row>
    <row r="72" spans="1:47" hidden="1" x14ac:dyDescent="0.25">
      <c r="A72" s="7">
        <f t="shared" si="47"/>
        <v>64</v>
      </c>
      <c r="B72" s="7">
        <f t="shared" ref="B72:B135" si="48">L.2*COS(RADIANS(A72))</f>
        <v>0.31562722568813578</v>
      </c>
      <c r="C72" s="7">
        <f t="shared" ref="C72:C135" si="49">L.2*SIN(RADIANS(A72))</f>
        <v>0.6471317133354002</v>
      </c>
      <c r="D72" s="7">
        <f t="shared" ref="D72:D135" si="50">(L.2^2-L.3^2+L.4^2-L.1^2)/(2*(B72-L.1))</f>
        <v>0.84217822978053647</v>
      </c>
      <c r="E72" s="7">
        <f t="shared" ref="E72:E135" si="51">C72^2/(B72-L.1)^2+1</f>
        <v>1.1850437566210907</v>
      </c>
      <c r="F72" s="7">
        <f t="shared" ref="F72:F135" si="52">2*C72*(L.1-D72)/(B72-L.1)</f>
        <v>-0.84125356202118695</v>
      </c>
      <c r="G72" s="7">
        <f t="shared" ref="G72:G135" si="53">(L.1-D72)^2-L.4^2</f>
        <v>0.23363541431512558</v>
      </c>
      <c r="H72" s="7" t="e">
        <f t="shared" si="7"/>
        <v>#NUM!</v>
      </c>
      <c r="I72" s="7" t="e">
        <f t="shared" ref="I72:I135" si="54">D72-(C72*H72)/(B72-L.1)</f>
        <v>#NUM!</v>
      </c>
      <c r="J72" s="7" t="e">
        <f t="shared" si="9"/>
        <v>#NUM!</v>
      </c>
      <c r="K72" s="7" t="e">
        <f t="shared" ref="K72:K135" si="55">DEGREES(ATAN(H72/(I72-L.1)))+180</f>
        <v>#NUM!</v>
      </c>
      <c r="L72" s="7">
        <f t="shared" ref="L72:L135" si="56">W*L.2</f>
        <v>7.1999999999999993</v>
      </c>
      <c r="M72" s="8" t="e">
        <f t="shared" ref="M72:M135" si="57">(W*L.2*(COS(RADIANS(A72))*TAN(RADIANS(K72))-SIN(RADIANS(A72))))/(L.3*(SIN(RADIANS(J72))-COS(RADIANS(J72))*TAN(RADIANS(K72))))</f>
        <v>#NUM!</v>
      </c>
      <c r="N72" s="8" t="e">
        <f t="shared" ref="N72:N135" si="58">(W*L.2*COS(RADIANS(A72))+M72*L.3*COS(RADIANS(J72)))/(L.4*COS(RADIANS(K72)))</f>
        <v>#NUM!</v>
      </c>
      <c r="O72" s="8" t="e">
        <f t="shared" ref="O72:O135" si="59">N72*L.4</f>
        <v>#NUM!</v>
      </c>
      <c r="P72" s="8" t="e">
        <f t="shared" ref="P72:P135" si="60">M72*L.3</f>
        <v>#NUM!</v>
      </c>
      <c r="Q72" s="7">
        <f t="shared" ref="Q72:Q135" si="61">W^2*L.2</f>
        <v>72</v>
      </c>
      <c r="R72" s="8" t="e">
        <f t="shared" ref="R72:R135" si="62">(W^2*L.2*(SIN(RADIANS(A72))*TAN(RADIANS(K72))+COS(RADIANS(A72)))+M72^2*L.3*(COS(RADIANS(J72))+SIN(RADIANS(J72))*TAN(RADIANS(K72)))-1*N72^2*L.4*(COS(RADIANS(K72))+SIN(RADIANS(K72))*TAN(RADIANS(K72))))/(L.3*(COS(RADIANS(J72))*TAN(RADIANS(K72))-SIN(RADIANS(J72))))</f>
        <v>#NUM!</v>
      </c>
      <c r="S72" s="8" t="e">
        <f t="shared" ref="S72:S135" si="63">(-1*N72^2*L.4*SIN(RADIANS(K72))+M72^2*L.3*SIN(RADIANS(J72))+W^2*L.2*SIN(RADIANS(A72))-1*R72*L.3*COS(RADIANS(J72)))/(-1*L.4*COS(RADIANS(K72)))</f>
        <v>#NUM!</v>
      </c>
      <c r="T72" s="8">
        <f t="shared" ref="T72:T135" si="64">-1*W^2*L.2/2*COS(RADIANS(A72))</f>
        <v>-15.781361284406788</v>
      </c>
      <c r="U72" s="8">
        <f t="shared" ref="U72:U135" si="65">-1*W^2*L.2/2*SIN(RADIANS(A72))</f>
        <v>-32.356585666770016</v>
      </c>
      <c r="V72" s="7" t="e">
        <f t="shared" ref="V72:V135" si="66">-1*W^2*L.2*COS(RADIANS(A72))-1*M72^2*AG.3*COS(RADIANS(32.12+J72))-1*R72*AG.3*SIN(RADIANS(32.12+J72))</f>
        <v>#NUM!</v>
      </c>
      <c r="W72" s="7" t="e">
        <f t="shared" ref="W72:W135" si="67">-1*W^2*L.2*SIN(RADIANS(A72))-1*M72^2*AG.3*SIN(RADIANS(32.12+J72))+R72*AG.3*COS(RADIANS(32.12+J72))</f>
        <v>#NUM!</v>
      </c>
      <c r="X72" s="8" t="e">
        <f t="shared" ref="X72:X135" si="68">-(W.4^2)*L.4/2*COS(RADIANS(K72))-1*S72*L.4/2*SIN(RADIANS(K72))</f>
        <v>#NUM!</v>
      </c>
      <c r="Y72" s="8" t="e">
        <f t="shared" ref="Y72:Y135" si="69">-1*N72^2*L.4/2*SIN(RADIANS(K72))+S72*L.4/2*COS(RADIANS(K72))</f>
        <v>#NUM!</v>
      </c>
      <c r="Z72" s="7">
        <f t="shared" ref="Z72:Z135" si="70">L.2/2*COS(RADIANS(A72))</f>
        <v>0.15781361284406789</v>
      </c>
      <c r="AA72" s="7">
        <f t="shared" ref="AA72:AA135" si="71">L.2/2*SIN(RADIANS(A72))</f>
        <v>0.3235658566677001</v>
      </c>
      <c r="AB72" s="7" t="e">
        <f t="shared" ref="AB72:AB135" si="72">AG.3*COS(RADIANS(32.12+J72))</f>
        <v>#NUM!</v>
      </c>
      <c r="AC72" s="7" t="e">
        <f t="shared" ref="AC72:AC135" si="73">AG.3*SIN(RADIANS(32.12+J72))</f>
        <v>#NUM!</v>
      </c>
      <c r="AD72" s="7" t="e">
        <f t="shared" ref="AD72:AD135" si="74">AP*SIN(RADIANS(54+J72))-AC72</f>
        <v>#NUM!</v>
      </c>
      <c r="AE72" s="7" t="e">
        <f t="shared" ref="AE72:AE135" si="75">AC72-L.3*SIN(RADIANS(J72))</f>
        <v>#NUM!</v>
      </c>
      <c r="AF72" s="7" t="e">
        <f t="shared" ref="AF72:AF135" si="76">L.3*COS(RADIANS(J72))-AB72</f>
        <v>#NUM!</v>
      </c>
      <c r="AG72" s="7" t="e">
        <f t="shared" ref="AG72:AG135" si="77">L.4/2*COS(RADIANS(180-K72))</f>
        <v>#NUM!</v>
      </c>
      <c r="AH72" s="7" t="e">
        <f t="shared" ref="AH72:AH135" si="78">L.4/2*SIN(RADIANS(180-K72))</f>
        <v>#NUM!</v>
      </c>
      <c r="AI72" s="7" t="e">
        <f t="shared" ref="AI72:AI135" si="79">((2*AH72*(F*(AD72+AC72)+AB72*(W.3+M.3*W72)-AC72*M.3*V72+I.3*R72)/(AE72-AC72))-AH72*M.4*X72+AG72*(W.4+M.4*Y72)-I.4*S72)/((2*AH72*(AF72-AB72))/(AE72-AC72)-2*AG72)</f>
        <v>#NUM!</v>
      </c>
      <c r="AJ72" s="7" t="e">
        <f t="shared" ref="AJ72:AJ135" si="80">(F*(AD72+AC72)+AB72*(W.3+M.3*W72)-AC72*M.3*V72-AI72*(AF72-AB72)+I.3*R72)/(AE72-AC72)</f>
        <v>#NAME?</v>
      </c>
      <c r="AK72" s="7" t="e">
        <f t="shared" ref="AK72:AK135" si="81">AJ72+M.4*X72</f>
        <v>#NAME?</v>
      </c>
      <c r="AL72" s="7" t="e">
        <f t="shared" ref="AL72:AL135" si="82">AI72+W.4+M.4*Y72</f>
        <v>#NUM!</v>
      </c>
      <c r="AM72" s="7" t="e">
        <f t="shared" ref="AM72:AM135" si="83">AJ72+F-M.3*V72</f>
        <v>#NAME?</v>
      </c>
      <c r="AN72" s="7" t="e">
        <f t="shared" ref="AN72:AN135" si="84">AI72-W.3-M.3*W72</f>
        <v>#NUM!</v>
      </c>
      <c r="AO72" s="7" t="e">
        <f t="shared" ref="AO72:AO135" si="85">M.2*T72-AM72</f>
        <v>#NAME?</v>
      </c>
      <c r="AP72" s="7" t="e">
        <f t="shared" ref="AP72:AP135" si="86">W.2+M.2*U72-AN72</f>
        <v>#NUM!</v>
      </c>
      <c r="AQ72" s="7" t="e">
        <f t="shared" si="42"/>
        <v>#NAME?</v>
      </c>
      <c r="AR72" s="7" t="e">
        <f t="shared" si="43"/>
        <v>#NUM!</v>
      </c>
      <c r="AS72" s="7" t="e">
        <f t="shared" si="44"/>
        <v>#NAME?</v>
      </c>
      <c r="AT72" s="7" t="e">
        <f t="shared" si="45"/>
        <v>#NAME?</v>
      </c>
      <c r="AU72" s="7" t="e">
        <f t="shared" si="46"/>
        <v>#NAME?</v>
      </c>
    </row>
    <row r="73" spans="1:47" hidden="1" x14ac:dyDescent="0.25">
      <c r="A73" s="7">
        <f t="shared" si="47"/>
        <v>65</v>
      </c>
      <c r="B73" s="7">
        <f t="shared" si="48"/>
        <v>0.30428514845330357</v>
      </c>
      <c r="C73" s="7">
        <f t="shared" si="49"/>
        <v>0.65254160666638794</v>
      </c>
      <c r="D73" s="7">
        <f t="shared" si="50"/>
        <v>0.83587621953242286</v>
      </c>
      <c r="E73" s="7">
        <f t="shared" si="51"/>
        <v>1.1853452258158996</v>
      </c>
      <c r="F73" s="7">
        <f t="shared" si="52"/>
        <v>-0.84736480903331435</v>
      </c>
      <c r="G73" s="7">
        <f t="shared" si="53"/>
        <v>0.24599961528179615</v>
      </c>
      <c r="H73" s="7" t="e">
        <f t="shared" si="7"/>
        <v>#NUM!</v>
      </c>
      <c r="I73" s="7" t="e">
        <f t="shared" si="54"/>
        <v>#NUM!</v>
      </c>
      <c r="J73" s="7" t="e">
        <f t="shared" si="9"/>
        <v>#NUM!</v>
      </c>
      <c r="K73" s="7" t="e">
        <f t="shared" si="55"/>
        <v>#NUM!</v>
      </c>
      <c r="L73" s="7">
        <f t="shared" si="56"/>
        <v>7.1999999999999993</v>
      </c>
      <c r="M73" s="8" t="e">
        <f t="shared" si="57"/>
        <v>#NUM!</v>
      </c>
      <c r="N73" s="8" t="e">
        <f t="shared" si="58"/>
        <v>#NUM!</v>
      </c>
      <c r="O73" s="8" t="e">
        <f t="shared" si="59"/>
        <v>#NUM!</v>
      </c>
      <c r="P73" s="8" t="e">
        <f t="shared" si="60"/>
        <v>#NUM!</v>
      </c>
      <c r="Q73" s="7">
        <f t="shared" si="61"/>
        <v>72</v>
      </c>
      <c r="R73" s="8" t="e">
        <f t="shared" si="62"/>
        <v>#NUM!</v>
      </c>
      <c r="S73" s="8" t="e">
        <f t="shared" si="63"/>
        <v>#NUM!</v>
      </c>
      <c r="T73" s="8">
        <f t="shared" si="64"/>
        <v>-15.214257422665179</v>
      </c>
      <c r="U73" s="8">
        <f t="shared" si="65"/>
        <v>-32.627080333319398</v>
      </c>
      <c r="V73" s="7" t="e">
        <f t="shared" si="66"/>
        <v>#NUM!</v>
      </c>
      <c r="W73" s="7" t="e">
        <f t="shared" si="67"/>
        <v>#NUM!</v>
      </c>
      <c r="X73" s="8" t="e">
        <f t="shared" si="68"/>
        <v>#NUM!</v>
      </c>
      <c r="Y73" s="8" t="e">
        <f t="shared" si="69"/>
        <v>#NUM!</v>
      </c>
      <c r="Z73" s="7">
        <f t="shared" si="70"/>
        <v>0.15214257422665178</v>
      </c>
      <c r="AA73" s="7">
        <f t="shared" si="71"/>
        <v>0.32627080333319397</v>
      </c>
      <c r="AB73" s="7" t="e">
        <f t="shared" si="72"/>
        <v>#NUM!</v>
      </c>
      <c r="AC73" s="7" t="e">
        <f t="shared" si="73"/>
        <v>#NUM!</v>
      </c>
      <c r="AD73" s="7" t="e">
        <f t="shared" si="74"/>
        <v>#NUM!</v>
      </c>
      <c r="AE73" s="7" t="e">
        <f t="shared" si="75"/>
        <v>#NUM!</v>
      </c>
      <c r="AF73" s="7" t="e">
        <f t="shared" si="76"/>
        <v>#NUM!</v>
      </c>
      <c r="AG73" s="7" t="e">
        <f t="shared" si="77"/>
        <v>#NUM!</v>
      </c>
      <c r="AH73" s="7" t="e">
        <f t="shared" si="78"/>
        <v>#NUM!</v>
      </c>
      <c r="AI73" s="7" t="e">
        <f t="shared" si="79"/>
        <v>#NUM!</v>
      </c>
      <c r="AJ73" s="7" t="e">
        <f t="shared" si="80"/>
        <v>#NAME?</v>
      </c>
      <c r="AK73" s="7" t="e">
        <f t="shared" si="81"/>
        <v>#NAME?</v>
      </c>
      <c r="AL73" s="7" t="e">
        <f t="shared" si="82"/>
        <v>#NUM!</v>
      </c>
      <c r="AM73" s="7" t="e">
        <f t="shared" si="83"/>
        <v>#NAME?</v>
      </c>
      <c r="AN73" s="7" t="e">
        <f t="shared" si="84"/>
        <v>#NUM!</v>
      </c>
      <c r="AO73" s="7" t="e">
        <f t="shared" si="85"/>
        <v>#NAME?</v>
      </c>
      <c r="AP73" s="7" t="e">
        <f t="shared" si="86"/>
        <v>#NUM!</v>
      </c>
      <c r="AQ73" s="7" t="e">
        <f t="shared" si="42"/>
        <v>#NAME?</v>
      </c>
      <c r="AR73" s="7" t="e">
        <f t="shared" si="43"/>
        <v>#NUM!</v>
      </c>
      <c r="AS73" s="7" t="e">
        <f t="shared" si="44"/>
        <v>#NAME?</v>
      </c>
      <c r="AT73" s="7" t="e">
        <f t="shared" si="45"/>
        <v>#NAME?</v>
      </c>
      <c r="AU73" s="7" t="e">
        <f t="shared" si="46"/>
        <v>#NAME?</v>
      </c>
    </row>
    <row r="74" spans="1:47" hidden="1" x14ac:dyDescent="0.25">
      <c r="A74" s="7">
        <f t="shared" si="47"/>
        <v>66</v>
      </c>
      <c r="B74" s="7">
        <f t="shared" si="48"/>
        <v>0.29285038301457617</v>
      </c>
      <c r="C74" s="7">
        <f t="shared" si="49"/>
        <v>0.65775272950267261</v>
      </c>
      <c r="D74" s="7">
        <f t="shared" si="50"/>
        <v>0.82961746898181798</v>
      </c>
      <c r="E74" s="7">
        <f t="shared" si="51"/>
        <v>1.1855077862359138</v>
      </c>
      <c r="F74" s="7">
        <f t="shared" si="52"/>
        <v>-0.85312769067759542</v>
      </c>
      <c r="G74" s="7">
        <f t="shared" si="53"/>
        <v>0.25835755774598046</v>
      </c>
      <c r="H74" s="7" t="e">
        <f t="shared" si="7"/>
        <v>#NUM!</v>
      </c>
      <c r="I74" s="7" t="e">
        <f t="shared" si="54"/>
        <v>#NUM!</v>
      </c>
      <c r="J74" s="7" t="e">
        <f t="shared" si="9"/>
        <v>#NUM!</v>
      </c>
      <c r="K74" s="7" t="e">
        <f t="shared" si="55"/>
        <v>#NUM!</v>
      </c>
      <c r="L74" s="7">
        <f t="shared" si="56"/>
        <v>7.1999999999999993</v>
      </c>
      <c r="M74" s="8" t="e">
        <f t="shared" si="57"/>
        <v>#NUM!</v>
      </c>
      <c r="N74" s="8" t="e">
        <f t="shared" si="58"/>
        <v>#NUM!</v>
      </c>
      <c r="O74" s="8" t="e">
        <f t="shared" si="59"/>
        <v>#NUM!</v>
      </c>
      <c r="P74" s="8" t="e">
        <f t="shared" si="60"/>
        <v>#NUM!</v>
      </c>
      <c r="Q74" s="7">
        <f t="shared" si="61"/>
        <v>72</v>
      </c>
      <c r="R74" s="8" t="e">
        <f t="shared" si="62"/>
        <v>#NUM!</v>
      </c>
      <c r="S74" s="8" t="e">
        <f t="shared" si="63"/>
        <v>#NUM!</v>
      </c>
      <c r="T74" s="8">
        <f t="shared" si="64"/>
        <v>-14.642519150728807</v>
      </c>
      <c r="U74" s="8">
        <f t="shared" si="65"/>
        <v>-32.887636475133633</v>
      </c>
      <c r="V74" s="7" t="e">
        <f t="shared" si="66"/>
        <v>#NUM!</v>
      </c>
      <c r="W74" s="7" t="e">
        <f t="shared" si="67"/>
        <v>#NUM!</v>
      </c>
      <c r="X74" s="8" t="e">
        <f t="shared" si="68"/>
        <v>#NUM!</v>
      </c>
      <c r="Y74" s="8" t="e">
        <f t="shared" si="69"/>
        <v>#NUM!</v>
      </c>
      <c r="Z74" s="7">
        <f t="shared" si="70"/>
        <v>0.14642519150728808</v>
      </c>
      <c r="AA74" s="7">
        <f t="shared" si="71"/>
        <v>0.3288763647513363</v>
      </c>
      <c r="AB74" s="7" t="e">
        <f t="shared" si="72"/>
        <v>#NUM!</v>
      </c>
      <c r="AC74" s="7" t="e">
        <f t="shared" si="73"/>
        <v>#NUM!</v>
      </c>
      <c r="AD74" s="7" t="e">
        <f t="shared" si="74"/>
        <v>#NUM!</v>
      </c>
      <c r="AE74" s="7" t="e">
        <f t="shared" si="75"/>
        <v>#NUM!</v>
      </c>
      <c r="AF74" s="7" t="e">
        <f t="shared" si="76"/>
        <v>#NUM!</v>
      </c>
      <c r="AG74" s="7" t="e">
        <f t="shared" si="77"/>
        <v>#NUM!</v>
      </c>
      <c r="AH74" s="7" t="e">
        <f t="shared" si="78"/>
        <v>#NUM!</v>
      </c>
      <c r="AI74" s="7" t="e">
        <f t="shared" si="79"/>
        <v>#NUM!</v>
      </c>
      <c r="AJ74" s="7" t="e">
        <f t="shared" si="80"/>
        <v>#NAME?</v>
      </c>
      <c r="AK74" s="7" t="e">
        <f t="shared" si="81"/>
        <v>#NAME?</v>
      </c>
      <c r="AL74" s="7" t="e">
        <f t="shared" si="82"/>
        <v>#NUM!</v>
      </c>
      <c r="AM74" s="7" t="e">
        <f t="shared" si="83"/>
        <v>#NAME?</v>
      </c>
      <c r="AN74" s="7" t="e">
        <f t="shared" si="84"/>
        <v>#NUM!</v>
      </c>
      <c r="AO74" s="7" t="e">
        <f t="shared" si="85"/>
        <v>#NAME?</v>
      </c>
      <c r="AP74" s="7" t="e">
        <f t="shared" si="86"/>
        <v>#NUM!</v>
      </c>
      <c r="AQ74" s="7" t="e">
        <f t="shared" si="42"/>
        <v>#NAME?</v>
      </c>
      <c r="AR74" s="7" t="e">
        <f t="shared" si="43"/>
        <v>#NUM!</v>
      </c>
      <c r="AS74" s="7" t="e">
        <f t="shared" si="44"/>
        <v>#NAME?</v>
      </c>
      <c r="AT74" s="7" t="e">
        <f t="shared" si="45"/>
        <v>#NAME?</v>
      </c>
      <c r="AU74" s="7" t="e">
        <f t="shared" si="46"/>
        <v>#NAME?</v>
      </c>
    </row>
    <row r="75" spans="1:47" hidden="1" x14ac:dyDescent="0.25">
      <c r="A75" s="7">
        <f t="shared" si="47"/>
        <v>67</v>
      </c>
      <c r="B75" s="7">
        <f t="shared" si="48"/>
        <v>0.28132641251227708</v>
      </c>
      <c r="C75" s="7">
        <f t="shared" si="49"/>
        <v>0.662763494485757</v>
      </c>
      <c r="D75" s="7">
        <f t="shared" si="50"/>
        <v>0.82340400868817087</v>
      </c>
      <c r="E75" s="7">
        <f t="shared" si="51"/>
        <v>1.1855342788688898</v>
      </c>
      <c r="F75" s="7">
        <f t="shared" si="52"/>
        <v>-0.85854133997422</v>
      </c>
      <c r="G75" s="7">
        <f t="shared" si="53"/>
        <v>0.27070356989880762</v>
      </c>
      <c r="H75" s="7" t="e">
        <f t="shared" si="7"/>
        <v>#NUM!</v>
      </c>
      <c r="I75" s="7" t="e">
        <f t="shared" si="54"/>
        <v>#NUM!</v>
      </c>
      <c r="J75" s="7" t="e">
        <f t="shared" si="9"/>
        <v>#NUM!</v>
      </c>
      <c r="K75" s="7" t="e">
        <f t="shared" si="55"/>
        <v>#NUM!</v>
      </c>
      <c r="L75" s="7">
        <f t="shared" si="56"/>
        <v>7.1999999999999993</v>
      </c>
      <c r="M75" s="8" t="e">
        <f t="shared" si="57"/>
        <v>#NUM!</v>
      </c>
      <c r="N75" s="8" t="e">
        <f t="shared" si="58"/>
        <v>#NUM!</v>
      </c>
      <c r="O75" s="8" t="e">
        <f t="shared" si="59"/>
        <v>#NUM!</v>
      </c>
      <c r="P75" s="8" t="e">
        <f t="shared" si="60"/>
        <v>#NUM!</v>
      </c>
      <c r="Q75" s="7">
        <f t="shared" si="61"/>
        <v>72</v>
      </c>
      <c r="R75" s="8" t="e">
        <f t="shared" si="62"/>
        <v>#NUM!</v>
      </c>
      <c r="S75" s="8" t="e">
        <f t="shared" si="63"/>
        <v>#NUM!</v>
      </c>
      <c r="T75" s="8">
        <f t="shared" si="64"/>
        <v>-14.066320625613853</v>
      </c>
      <c r="U75" s="8">
        <f t="shared" si="65"/>
        <v>-33.13817472428785</v>
      </c>
      <c r="V75" s="7" t="e">
        <f t="shared" si="66"/>
        <v>#NUM!</v>
      </c>
      <c r="W75" s="7" t="e">
        <f t="shared" si="67"/>
        <v>#NUM!</v>
      </c>
      <c r="X75" s="8" t="e">
        <f t="shared" si="68"/>
        <v>#NUM!</v>
      </c>
      <c r="Y75" s="8" t="e">
        <f t="shared" si="69"/>
        <v>#NUM!</v>
      </c>
      <c r="Z75" s="7">
        <f t="shared" si="70"/>
        <v>0.14066320625613854</v>
      </c>
      <c r="AA75" s="7">
        <f t="shared" si="71"/>
        <v>0.3313817472428785</v>
      </c>
      <c r="AB75" s="7" t="e">
        <f t="shared" si="72"/>
        <v>#NUM!</v>
      </c>
      <c r="AC75" s="7" t="e">
        <f t="shared" si="73"/>
        <v>#NUM!</v>
      </c>
      <c r="AD75" s="7" t="e">
        <f t="shared" si="74"/>
        <v>#NUM!</v>
      </c>
      <c r="AE75" s="7" t="e">
        <f t="shared" si="75"/>
        <v>#NUM!</v>
      </c>
      <c r="AF75" s="7" t="e">
        <f t="shared" si="76"/>
        <v>#NUM!</v>
      </c>
      <c r="AG75" s="7" t="e">
        <f t="shared" si="77"/>
        <v>#NUM!</v>
      </c>
      <c r="AH75" s="7" t="e">
        <f t="shared" si="78"/>
        <v>#NUM!</v>
      </c>
      <c r="AI75" s="7" t="e">
        <f t="shared" si="79"/>
        <v>#NUM!</v>
      </c>
      <c r="AJ75" s="7" t="e">
        <f t="shared" si="80"/>
        <v>#NAME?</v>
      </c>
      <c r="AK75" s="7" t="e">
        <f t="shared" si="81"/>
        <v>#NAME?</v>
      </c>
      <c r="AL75" s="7" t="e">
        <f t="shared" si="82"/>
        <v>#NUM!</v>
      </c>
      <c r="AM75" s="7" t="e">
        <f t="shared" si="83"/>
        <v>#NAME?</v>
      </c>
      <c r="AN75" s="7" t="e">
        <f t="shared" si="84"/>
        <v>#NUM!</v>
      </c>
      <c r="AO75" s="7" t="e">
        <f t="shared" si="85"/>
        <v>#NAME?</v>
      </c>
      <c r="AP75" s="7" t="e">
        <f t="shared" si="86"/>
        <v>#NUM!</v>
      </c>
      <c r="AQ75" s="7" t="e">
        <f t="shared" si="42"/>
        <v>#NAME?</v>
      </c>
      <c r="AR75" s="7" t="e">
        <f t="shared" si="43"/>
        <v>#NUM!</v>
      </c>
      <c r="AS75" s="7" t="e">
        <f t="shared" si="44"/>
        <v>#NAME?</v>
      </c>
      <c r="AT75" s="7" t="e">
        <f t="shared" si="45"/>
        <v>#NAME?</v>
      </c>
      <c r="AU75" s="7" t="e">
        <f t="shared" si="46"/>
        <v>#NAME?</v>
      </c>
    </row>
    <row r="76" spans="1:47" hidden="1" x14ac:dyDescent="0.25">
      <c r="A76" s="7">
        <f t="shared" si="47"/>
        <v>68</v>
      </c>
      <c r="B76" s="7">
        <f t="shared" si="48"/>
        <v>0.2697167472594566</v>
      </c>
      <c r="C76" s="7">
        <f t="shared" si="49"/>
        <v>0.66757237528808688</v>
      </c>
      <c r="D76" s="7">
        <f t="shared" si="50"/>
        <v>0.81723775172074176</v>
      </c>
      <c r="E76" s="7">
        <f t="shared" si="51"/>
        <v>1.1854276963041643</v>
      </c>
      <c r="F76" s="7">
        <f t="shared" si="52"/>
        <v>-0.86360524729868926</v>
      </c>
      <c r="G76" s="7">
        <f t="shared" si="53"/>
        <v>0.28303212657407273</v>
      </c>
      <c r="H76" s="7" t="e">
        <f t="shared" si="7"/>
        <v>#NUM!</v>
      </c>
      <c r="I76" s="7" t="e">
        <f t="shared" si="54"/>
        <v>#NUM!</v>
      </c>
      <c r="J76" s="7" t="e">
        <f t="shared" si="9"/>
        <v>#NUM!</v>
      </c>
      <c r="K76" s="7" t="e">
        <f t="shared" si="55"/>
        <v>#NUM!</v>
      </c>
      <c r="L76" s="7">
        <f t="shared" si="56"/>
        <v>7.1999999999999993</v>
      </c>
      <c r="M76" s="8" t="e">
        <f t="shared" si="57"/>
        <v>#NUM!</v>
      </c>
      <c r="N76" s="8" t="e">
        <f t="shared" si="58"/>
        <v>#NUM!</v>
      </c>
      <c r="O76" s="8" t="e">
        <f t="shared" si="59"/>
        <v>#NUM!</v>
      </c>
      <c r="P76" s="8" t="e">
        <f t="shared" si="60"/>
        <v>#NUM!</v>
      </c>
      <c r="Q76" s="7">
        <f t="shared" si="61"/>
        <v>72</v>
      </c>
      <c r="R76" s="8" t="e">
        <f t="shared" si="62"/>
        <v>#NUM!</v>
      </c>
      <c r="S76" s="8" t="e">
        <f t="shared" si="63"/>
        <v>#NUM!</v>
      </c>
      <c r="T76" s="8">
        <f t="shared" si="64"/>
        <v>-13.485837362972831</v>
      </c>
      <c r="U76" s="8">
        <f t="shared" si="65"/>
        <v>-33.378618764404351</v>
      </c>
      <c r="V76" s="7" t="e">
        <f t="shared" si="66"/>
        <v>#NUM!</v>
      </c>
      <c r="W76" s="7" t="e">
        <f t="shared" si="67"/>
        <v>#NUM!</v>
      </c>
      <c r="X76" s="8" t="e">
        <f t="shared" si="68"/>
        <v>#NUM!</v>
      </c>
      <c r="Y76" s="8" t="e">
        <f t="shared" si="69"/>
        <v>#NUM!</v>
      </c>
      <c r="Z76" s="7">
        <f t="shared" si="70"/>
        <v>0.1348583736297283</v>
      </c>
      <c r="AA76" s="7">
        <f t="shared" si="71"/>
        <v>0.33378618764404344</v>
      </c>
      <c r="AB76" s="7" t="e">
        <f t="shared" si="72"/>
        <v>#NUM!</v>
      </c>
      <c r="AC76" s="7" t="e">
        <f t="shared" si="73"/>
        <v>#NUM!</v>
      </c>
      <c r="AD76" s="7" t="e">
        <f t="shared" si="74"/>
        <v>#NUM!</v>
      </c>
      <c r="AE76" s="7" t="e">
        <f t="shared" si="75"/>
        <v>#NUM!</v>
      </c>
      <c r="AF76" s="7" t="e">
        <f t="shared" si="76"/>
        <v>#NUM!</v>
      </c>
      <c r="AG76" s="7" t="e">
        <f t="shared" si="77"/>
        <v>#NUM!</v>
      </c>
      <c r="AH76" s="7" t="e">
        <f t="shared" si="78"/>
        <v>#NUM!</v>
      </c>
      <c r="AI76" s="7" t="e">
        <f t="shared" si="79"/>
        <v>#NUM!</v>
      </c>
      <c r="AJ76" s="7" t="e">
        <f t="shared" si="80"/>
        <v>#NAME?</v>
      </c>
      <c r="AK76" s="7" t="e">
        <f t="shared" si="81"/>
        <v>#NAME?</v>
      </c>
      <c r="AL76" s="7" t="e">
        <f t="shared" si="82"/>
        <v>#NUM!</v>
      </c>
      <c r="AM76" s="7" t="e">
        <f t="shared" si="83"/>
        <v>#NAME?</v>
      </c>
      <c r="AN76" s="7" t="e">
        <f t="shared" si="84"/>
        <v>#NUM!</v>
      </c>
      <c r="AO76" s="7" t="e">
        <f t="shared" si="85"/>
        <v>#NAME?</v>
      </c>
      <c r="AP76" s="7" t="e">
        <f t="shared" si="86"/>
        <v>#NUM!</v>
      </c>
      <c r="AQ76" s="7" t="e">
        <f t="shared" si="42"/>
        <v>#NAME?</v>
      </c>
      <c r="AR76" s="7" t="e">
        <f t="shared" si="43"/>
        <v>#NUM!</v>
      </c>
      <c r="AS76" s="7" t="e">
        <f t="shared" si="44"/>
        <v>#NAME?</v>
      </c>
      <c r="AT76" s="7" t="e">
        <f t="shared" si="45"/>
        <v>#NAME?</v>
      </c>
      <c r="AU76" s="7" t="e">
        <f t="shared" si="46"/>
        <v>#NAME?</v>
      </c>
    </row>
    <row r="77" spans="1:47" hidden="1" x14ac:dyDescent="0.25">
      <c r="A77" s="7">
        <f t="shared" si="47"/>
        <v>69</v>
      </c>
      <c r="B77" s="7">
        <f t="shared" si="48"/>
        <v>0.25802492367261626</v>
      </c>
      <c r="C77" s="7">
        <f t="shared" si="49"/>
        <v>0.67217790707798519</v>
      </c>
      <c r="D77" s="7">
        <f t="shared" si="50"/>
        <v>0.81112049686409493</v>
      </c>
      <c r="E77" s="7">
        <f t="shared" si="51"/>
        <v>1.1851911671076598</v>
      </c>
      <c r="F77" s="7">
        <f t="shared" si="52"/>
        <v>-0.86831924937787364</v>
      </c>
      <c r="G77" s="7">
        <f t="shared" si="53"/>
        <v>0.29533785184775119</v>
      </c>
      <c r="H77" s="7" t="e">
        <f t="shared" si="7"/>
        <v>#NUM!</v>
      </c>
      <c r="I77" s="7" t="e">
        <f t="shared" si="54"/>
        <v>#NUM!</v>
      </c>
      <c r="J77" s="7" t="e">
        <f t="shared" si="9"/>
        <v>#NUM!</v>
      </c>
      <c r="K77" s="7" t="e">
        <f t="shared" si="55"/>
        <v>#NUM!</v>
      </c>
      <c r="L77" s="7">
        <f t="shared" si="56"/>
        <v>7.1999999999999993</v>
      </c>
      <c r="M77" s="8" t="e">
        <f t="shared" si="57"/>
        <v>#NUM!</v>
      </c>
      <c r="N77" s="8" t="e">
        <f t="shared" si="58"/>
        <v>#NUM!</v>
      </c>
      <c r="O77" s="8" t="e">
        <f t="shared" si="59"/>
        <v>#NUM!</v>
      </c>
      <c r="P77" s="8" t="e">
        <f t="shared" si="60"/>
        <v>#NUM!</v>
      </c>
      <c r="Q77" s="7">
        <f t="shared" si="61"/>
        <v>72</v>
      </c>
      <c r="R77" s="8" t="e">
        <f t="shared" si="62"/>
        <v>#NUM!</v>
      </c>
      <c r="S77" s="8" t="e">
        <f t="shared" si="63"/>
        <v>#NUM!</v>
      </c>
      <c r="T77" s="8">
        <f t="shared" si="64"/>
        <v>-12.901246183630814</v>
      </c>
      <c r="U77" s="8">
        <f t="shared" si="65"/>
        <v>-33.608895353899264</v>
      </c>
      <c r="V77" s="7" t="e">
        <f t="shared" si="66"/>
        <v>#NUM!</v>
      </c>
      <c r="W77" s="7" t="e">
        <f t="shared" si="67"/>
        <v>#NUM!</v>
      </c>
      <c r="X77" s="8" t="e">
        <f t="shared" si="68"/>
        <v>#NUM!</v>
      </c>
      <c r="Y77" s="8" t="e">
        <f t="shared" si="69"/>
        <v>#NUM!</v>
      </c>
      <c r="Z77" s="7">
        <f t="shared" si="70"/>
        <v>0.12901246183630813</v>
      </c>
      <c r="AA77" s="7">
        <f t="shared" si="71"/>
        <v>0.3360889535389926</v>
      </c>
      <c r="AB77" s="7" t="e">
        <f t="shared" si="72"/>
        <v>#NUM!</v>
      </c>
      <c r="AC77" s="7" t="e">
        <f t="shared" si="73"/>
        <v>#NUM!</v>
      </c>
      <c r="AD77" s="7" t="e">
        <f t="shared" si="74"/>
        <v>#NUM!</v>
      </c>
      <c r="AE77" s="7" t="e">
        <f t="shared" si="75"/>
        <v>#NUM!</v>
      </c>
      <c r="AF77" s="7" t="e">
        <f t="shared" si="76"/>
        <v>#NUM!</v>
      </c>
      <c r="AG77" s="7" t="e">
        <f t="shared" si="77"/>
        <v>#NUM!</v>
      </c>
      <c r="AH77" s="7" t="e">
        <f t="shared" si="78"/>
        <v>#NUM!</v>
      </c>
      <c r="AI77" s="7" t="e">
        <f t="shared" si="79"/>
        <v>#NUM!</v>
      </c>
      <c r="AJ77" s="7" t="e">
        <f t="shared" si="80"/>
        <v>#NAME?</v>
      </c>
      <c r="AK77" s="7" t="e">
        <f t="shared" si="81"/>
        <v>#NAME?</v>
      </c>
      <c r="AL77" s="7" t="e">
        <f t="shared" si="82"/>
        <v>#NUM!</v>
      </c>
      <c r="AM77" s="7" t="e">
        <f t="shared" si="83"/>
        <v>#NAME?</v>
      </c>
      <c r="AN77" s="7" t="e">
        <f t="shared" si="84"/>
        <v>#NUM!</v>
      </c>
      <c r="AO77" s="7" t="e">
        <f t="shared" si="85"/>
        <v>#NAME?</v>
      </c>
      <c r="AP77" s="7" t="e">
        <f t="shared" si="86"/>
        <v>#NUM!</v>
      </c>
      <c r="AQ77" s="7" t="e">
        <f t="shared" si="42"/>
        <v>#NAME?</v>
      </c>
      <c r="AR77" s="7" t="e">
        <f t="shared" si="43"/>
        <v>#NUM!</v>
      </c>
      <c r="AS77" s="7" t="e">
        <f t="shared" si="44"/>
        <v>#NAME?</v>
      </c>
      <c r="AT77" s="7" t="e">
        <f t="shared" si="45"/>
        <v>#NAME?</v>
      </c>
      <c r="AU77" s="7" t="e">
        <f t="shared" si="46"/>
        <v>#NAME?</v>
      </c>
    </row>
    <row r="78" spans="1:47" hidden="1" x14ac:dyDescent="0.25">
      <c r="A78" s="7">
        <f t="shared" si="47"/>
        <v>70</v>
      </c>
      <c r="B78" s="7">
        <f t="shared" si="48"/>
        <v>0.24625450319448156</v>
      </c>
      <c r="C78" s="7">
        <f t="shared" si="49"/>
        <v>0.67657868696585399</v>
      </c>
      <c r="D78" s="7">
        <f t="shared" si="50"/>
        <v>0.80505393189161156</v>
      </c>
      <c r="E78" s="7">
        <f t="shared" si="51"/>
        <v>1.1848279407774118</v>
      </c>
      <c r="F78" s="7">
        <f t="shared" si="52"/>
        <v>-0.87268351775533637</v>
      </c>
      <c r="G78" s="7">
        <f t="shared" si="53"/>
        <v>0.30761552116867752</v>
      </c>
      <c r="H78" s="7" t="e">
        <f t="shared" si="7"/>
        <v>#NUM!</v>
      </c>
      <c r="I78" s="7" t="e">
        <f t="shared" si="54"/>
        <v>#NUM!</v>
      </c>
      <c r="J78" s="7" t="e">
        <f t="shared" si="9"/>
        <v>#NUM!</v>
      </c>
      <c r="K78" s="7" t="e">
        <f t="shared" si="55"/>
        <v>#NUM!</v>
      </c>
      <c r="L78" s="7">
        <f t="shared" si="56"/>
        <v>7.1999999999999993</v>
      </c>
      <c r="M78" s="8" t="e">
        <f t="shared" si="57"/>
        <v>#NUM!</v>
      </c>
      <c r="N78" s="8" t="e">
        <f t="shared" si="58"/>
        <v>#NUM!</v>
      </c>
      <c r="O78" s="8" t="e">
        <f t="shared" si="59"/>
        <v>#NUM!</v>
      </c>
      <c r="P78" s="8" t="e">
        <f t="shared" si="60"/>
        <v>#NUM!</v>
      </c>
      <c r="Q78" s="7">
        <f t="shared" si="61"/>
        <v>72</v>
      </c>
      <c r="R78" s="8" t="e">
        <f t="shared" si="62"/>
        <v>#NUM!</v>
      </c>
      <c r="S78" s="8" t="e">
        <f t="shared" si="63"/>
        <v>#NUM!</v>
      </c>
      <c r="T78" s="8">
        <f t="shared" si="64"/>
        <v>-12.312725159724078</v>
      </c>
      <c r="U78" s="8">
        <f t="shared" si="65"/>
        <v>-33.828934348292698</v>
      </c>
      <c r="V78" s="7" t="e">
        <f t="shared" si="66"/>
        <v>#NUM!</v>
      </c>
      <c r="W78" s="7" t="e">
        <f t="shared" si="67"/>
        <v>#NUM!</v>
      </c>
      <c r="X78" s="8" t="e">
        <f t="shared" si="68"/>
        <v>#NUM!</v>
      </c>
      <c r="Y78" s="8" t="e">
        <f t="shared" si="69"/>
        <v>#NUM!</v>
      </c>
      <c r="Z78" s="7">
        <f t="shared" si="70"/>
        <v>0.12312725159724078</v>
      </c>
      <c r="AA78" s="7">
        <f t="shared" si="71"/>
        <v>0.338289343482927</v>
      </c>
      <c r="AB78" s="7" t="e">
        <f t="shared" si="72"/>
        <v>#NUM!</v>
      </c>
      <c r="AC78" s="7" t="e">
        <f t="shared" si="73"/>
        <v>#NUM!</v>
      </c>
      <c r="AD78" s="7" t="e">
        <f t="shared" si="74"/>
        <v>#NUM!</v>
      </c>
      <c r="AE78" s="7" t="e">
        <f t="shared" si="75"/>
        <v>#NUM!</v>
      </c>
      <c r="AF78" s="7" t="e">
        <f t="shared" si="76"/>
        <v>#NUM!</v>
      </c>
      <c r="AG78" s="7" t="e">
        <f t="shared" si="77"/>
        <v>#NUM!</v>
      </c>
      <c r="AH78" s="7" t="e">
        <f t="shared" si="78"/>
        <v>#NUM!</v>
      </c>
      <c r="AI78" s="7" t="e">
        <f t="shared" si="79"/>
        <v>#NUM!</v>
      </c>
      <c r="AJ78" s="7" t="e">
        <f t="shared" si="80"/>
        <v>#NAME?</v>
      </c>
      <c r="AK78" s="7" t="e">
        <f t="shared" si="81"/>
        <v>#NAME?</v>
      </c>
      <c r="AL78" s="7" t="e">
        <f t="shared" si="82"/>
        <v>#NUM!</v>
      </c>
      <c r="AM78" s="7" t="e">
        <f t="shared" si="83"/>
        <v>#NAME?</v>
      </c>
      <c r="AN78" s="7" t="e">
        <f t="shared" si="84"/>
        <v>#NUM!</v>
      </c>
      <c r="AO78" s="7" t="e">
        <f t="shared" si="85"/>
        <v>#NAME?</v>
      </c>
      <c r="AP78" s="7" t="e">
        <f t="shared" si="86"/>
        <v>#NUM!</v>
      </c>
      <c r="AQ78" s="7" t="e">
        <f t="shared" si="42"/>
        <v>#NAME?</v>
      </c>
      <c r="AR78" s="7" t="e">
        <f t="shared" si="43"/>
        <v>#NUM!</v>
      </c>
      <c r="AS78" s="7" t="e">
        <f t="shared" si="44"/>
        <v>#NAME?</v>
      </c>
      <c r="AT78" s="7" t="e">
        <f t="shared" si="45"/>
        <v>#NAME?</v>
      </c>
      <c r="AU78" s="7" t="e">
        <f t="shared" si="46"/>
        <v>#NAME?</v>
      </c>
    </row>
    <row r="79" spans="1:47" hidden="1" x14ac:dyDescent="0.25">
      <c r="A79" s="7">
        <f t="shared" si="47"/>
        <v>71</v>
      </c>
      <c r="B79" s="7">
        <f t="shared" si="48"/>
        <v>0.23440907120915286</v>
      </c>
      <c r="C79" s="7">
        <f t="shared" si="49"/>
        <v>0.68077337443150798</v>
      </c>
      <c r="D79" s="7">
        <f t="shared" si="50"/>
        <v>0.79903963689181878</v>
      </c>
      <c r="E79" s="7">
        <f t="shared" si="51"/>
        <v>1.1843413733016479</v>
      </c>
      <c r="F79" s="7">
        <f t="shared" si="52"/>
        <v>-0.87669854681119497</v>
      </c>
      <c r="G79" s="7">
        <f t="shared" si="53"/>
        <v>0.31986006303798975</v>
      </c>
      <c r="H79" s="7" t="e">
        <f t="shared" si="7"/>
        <v>#NUM!</v>
      </c>
      <c r="I79" s="7" t="e">
        <f t="shared" si="54"/>
        <v>#NUM!</v>
      </c>
      <c r="J79" s="7" t="e">
        <f t="shared" si="9"/>
        <v>#NUM!</v>
      </c>
      <c r="K79" s="7" t="e">
        <f t="shared" si="55"/>
        <v>#NUM!</v>
      </c>
      <c r="L79" s="7">
        <f t="shared" si="56"/>
        <v>7.1999999999999993</v>
      </c>
      <c r="M79" s="8" t="e">
        <f t="shared" si="57"/>
        <v>#NUM!</v>
      </c>
      <c r="N79" s="8" t="e">
        <f t="shared" si="58"/>
        <v>#NUM!</v>
      </c>
      <c r="O79" s="8" t="e">
        <f t="shared" si="59"/>
        <v>#NUM!</v>
      </c>
      <c r="P79" s="8" t="e">
        <f t="shared" si="60"/>
        <v>#NUM!</v>
      </c>
      <c r="Q79" s="7">
        <f t="shared" si="61"/>
        <v>72</v>
      </c>
      <c r="R79" s="8" t="e">
        <f t="shared" si="62"/>
        <v>#NUM!</v>
      </c>
      <c r="S79" s="8" t="e">
        <f t="shared" si="63"/>
        <v>#NUM!</v>
      </c>
      <c r="T79" s="8">
        <f t="shared" si="64"/>
        <v>-11.720453560457644</v>
      </c>
      <c r="U79" s="8">
        <f t="shared" si="65"/>
        <v>-34.038668721575405</v>
      </c>
      <c r="V79" s="7" t="e">
        <f t="shared" si="66"/>
        <v>#NUM!</v>
      </c>
      <c r="W79" s="7" t="e">
        <f t="shared" si="67"/>
        <v>#NUM!</v>
      </c>
      <c r="X79" s="8" t="e">
        <f t="shared" si="68"/>
        <v>#NUM!</v>
      </c>
      <c r="Y79" s="8" t="e">
        <f t="shared" si="69"/>
        <v>#NUM!</v>
      </c>
      <c r="Z79" s="7">
        <f t="shared" si="70"/>
        <v>0.11720453560457643</v>
      </c>
      <c r="AA79" s="7">
        <f t="shared" si="71"/>
        <v>0.34038668721575399</v>
      </c>
      <c r="AB79" s="7" t="e">
        <f t="shared" si="72"/>
        <v>#NUM!</v>
      </c>
      <c r="AC79" s="7" t="e">
        <f t="shared" si="73"/>
        <v>#NUM!</v>
      </c>
      <c r="AD79" s="7" t="e">
        <f t="shared" si="74"/>
        <v>#NUM!</v>
      </c>
      <c r="AE79" s="7" t="e">
        <f t="shared" si="75"/>
        <v>#NUM!</v>
      </c>
      <c r="AF79" s="7" t="e">
        <f t="shared" si="76"/>
        <v>#NUM!</v>
      </c>
      <c r="AG79" s="7" t="e">
        <f t="shared" si="77"/>
        <v>#NUM!</v>
      </c>
      <c r="AH79" s="7" t="e">
        <f t="shared" si="78"/>
        <v>#NUM!</v>
      </c>
      <c r="AI79" s="7" t="e">
        <f t="shared" si="79"/>
        <v>#NUM!</v>
      </c>
      <c r="AJ79" s="7" t="e">
        <f t="shared" si="80"/>
        <v>#NAME?</v>
      </c>
      <c r="AK79" s="7" t="e">
        <f t="shared" si="81"/>
        <v>#NAME?</v>
      </c>
      <c r="AL79" s="7" t="e">
        <f t="shared" si="82"/>
        <v>#NUM!</v>
      </c>
      <c r="AM79" s="7" t="e">
        <f t="shared" si="83"/>
        <v>#NAME?</v>
      </c>
      <c r="AN79" s="7" t="e">
        <f t="shared" si="84"/>
        <v>#NUM!</v>
      </c>
      <c r="AO79" s="7" t="e">
        <f t="shared" si="85"/>
        <v>#NAME?</v>
      </c>
      <c r="AP79" s="7" t="e">
        <f t="shared" si="86"/>
        <v>#NUM!</v>
      </c>
      <c r="AQ79" s="7" t="e">
        <f t="shared" si="42"/>
        <v>#NAME?</v>
      </c>
      <c r="AR79" s="7" t="e">
        <f t="shared" si="43"/>
        <v>#NUM!</v>
      </c>
      <c r="AS79" s="7" t="e">
        <f t="shared" si="44"/>
        <v>#NAME?</v>
      </c>
      <c r="AT79" s="7" t="e">
        <f t="shared" si="45"/>
        <v>#NAME?</v>
      </c>
      <c r="AU79" s="7" t="e">
        <f t="shared" si="46"/>
        <v>#NAME?</v>
      </c>
    </row>
    <row r="80" spans="1:47" hidden="1" x14ac:dyDescent="0.25">
      <c r="A80" s="7">
        <f t="shared" si="47"/>
        <v>72</v>
      </c>
      <c r="B80" s="7">
        <f t="shared" si="48"/>
        <v>0.22249223594996215</v>
      </c>
      <c r="C80" s="7">
        <f t="shared" si="49"/>
        <v>0.68476069173251053</v>
      </c>
      <c r="D80" s="7">
        <f t="shared" si="50"/>
        <v>0.793079087633352</v>
      </c>
      <c r="E80" s="7">
        <f t="shared" si="51"/>
        <v>1.1837349133361061</v>
      </c>
      <c r="F80" s="7">
        <f t="shared" si="52"/>
        <v>-0.8803651414175423</v>
      </c>
      <c r="G80" s="7">
        <f t="shared" si="53"/>
        <v>0.33206656025594894</v>
      </c>
      <c r="H80" s="7" t="e">
        <f t="shared" si="7"/>
        <v>#NUM!</v>
      </c>
      <c r="I80" s="7" t="e">
        <f t="shared" si="54"/>
        <v>#NUM!</v>
      </c>
      <c r="J80" s="7" t="e">
        <f t="shared" si="9"/>
        <v>#NUM!</v>
      </c>
      <c r="K80" s="7" t="e">
        <f t="shared" si="55"/>
        <v>#NUM!</v>
      </c>
      <c r="L80" s="7">
        <f t="shared" si="56"/>
        <v>7.1999999999999993</v>
      </c>
      <c r="M80" s="8" t="e">
        <f t="shared" si="57"/>
        <v>#NUM!</v>
      </c>
      <c r="N80" s="8" t="e">
        <f t="shared" si="58"/>
        <v>#NUM!</v>
      </c>
      <c r="O80" s="8" t="e">
        <f t="shared" si="59"/>
        <v>#NUM!</v>
      </c>
      <c r="P80" s="8" t="e">
        <f t="shared" si="60"/>
        <v>#NUM!</v>
      </c>
      <c r="Q80" s="7">
        <f t="shared" si="61"/>
        <v>72</v>
      </c>
      <c r="R80" s="8" t="e">
        <f t="shared" si="62"/>
        <v>#NUM!</v>
      </c>
      <c r="S80" s="8" t="e">
        <f t="shared" si="63"/>
        <v>#NUM!</v>
      </c>
      <c r="T80" s="8">
        <f t="shared" si="64"/>
        <v>-11.124611797498108</v>
      </c>
      <c r="U80" s="8">
        <f t="shared" si="65"/>
        <v>-34.238034586625524</v>
      </c>
      <c r="V80" s="7" t="e">
        <f t="shared" si="66"/>
        <v>#NUM!</v>
      </c>
      <c r="W80" s="7" t="e">
        <f t="shared" si="67"/>
        <v>#NUM!</v>
      </c>
      <c r="X80" s="8" t="e">
        <f t="shared" si="68"/>
        <v>#NUM!</v>
      </c>
      <c r="Y80" s="8" t="e">
        <f t="shared" si="69"/>
        <v>#NUM!</v>
      </c>
      <c r="Z80" s="7">
        <f t="shared" si="70"/>
        <v>0.11124611797498107</v>
      </c>
      <c r="AA80" s="7">
        <f t="shared" si="71"/>
        <v>0.34238034586625526</v>
      </c>
      <c r="AB80" s="7" t="e">
        <f t="shared" si="72"/>
        <v>#NUM!</v>
      </c>
      <c r="AC80" s="7" t="e">
        <f t="shared" si="73"/>
        <v>#NUM!</v>
      </c>
      <c r="AD80" s="7" t="e">
        <f t="shared" si="74"/>
        <v>#NUM!</v>
      </c>
      <c r="AE80" s="7" t="e">
        <f t="shared" si="75"/>
        <v>#NUM!</v>
      </c>
      <c r="AF80" s="7" t="e">
        <f t="shared" si="76"/>
        <v>#NUM!</v>
      </c>
      <c r="AG80" s="7" t="e">
        <f t="shared" si="77"/>
        <v>#NUM!</v>
      </c>
      <c r="AH80" s="7" t="e">
        <f t="shared" si="78"/>
        <v>#NUM!</v>
      </c>
      <c r="AI80" s="7" t="e">
        <f t="shared" si="79"/>
        <v>#NUM!</v>
      </c>
      <c r="AJ80" s="7" t="e">
        <f t="shared" si="80"/>
        <v>#NAME?</v>
      </c>
      <c r="AK80" s="7" t="e">
        <f t="shared" si="81"/>
        <v>#NAME?</v>
      </c>
      <c r="AL80" s="7" t="e">
        <f t="shared" si="82"/>
        <v>#NUM!</v>
      </c>
      <c r="AM80" s="7" t="e">
        <f t="shared" si="83"/>
        <v>#NAME?</v>
      </c>
      <c r="AN80" s="7" t="e">
        <f t="shared" si="84"/>
        <v>#NUM!</v>
      </c>
      <c r="AO80" s="7" t="e">
        <f t="shared" si="85"/>
        <v>#NAME?</v>
      </c>
      <c r="AP80" s="7" t="e">
        <f t="shared" si="86"/>
        <v>#NUM!</v>
      </c>
      <c r="AQ80" s="7" t="e">
        <f t="shared" si="42"/>
        <v>#NAME?</v>
      </c>
      <c r="AR80" s="7" t="e">
        <f t="shared" si="43"/>
        <v>#NUM!</v>
      </c>
      <c r="AS80" s="7" t="e">
        <f t="shared" si="44"/>
        <v>#NAME?</v>
      </c>
      <c r="AT80" s="7" t="e">
        <f t="shared" si="45"/>
        <v>#NAME?</v>
      </c>
      <c r="AU80" s="7" t="e">
        <f t="shared" si="46"/>
        <v>#NAME?</v>
      </c>
    </row>
    <row r="81" spans="1:47" hidden="1" x14ac:dyDescent="0.25">
      <c r="A81" s="7">
        <f t="shared" si="47"/>
        <v>73</v>
      </c>
      <c r="B81" s="7">
        <f t="shared" si="48"/>
        <v>0.21050762740037046</v>
      </c>
      <c r="C81" s="7">
        <f t="shared" si="49"/>
        <v>0.68853942429338544</v>
      </c>
      <c r="D81" s="7">
        <f t="shared" si="50"/>
        <v>0.78717365895536395</v>
      </c>
      <c r="E81" s="7">
        <f t="shared" si="51"/>
        <v>1.1830120890123266</v>
      </c>
      <c r="F81" s="7">
        <f t="shared" si="52"/>
        <v>-0.88368440430605022</v>
      </c>
      <c r="G81" s="7">
        <f t="shared" si="53"/>
        <v>0.34423025075565117</v>
      </c>
      <c r="H81" s="7" t="e">
        <f t="shared" si="7"/>
        <v>#NUM!</v>
      </c>
      <c r="I81" s="7" t="e">
        <f t="shared" si="54"/>
        <v>#NUM!</v>
      </c>
      <c r="J81" s="7" t="e">
        <f t="shared" si="9"/>
        <v>#NUM!</v>
      </c>
      <c r="K81" s="7" t="e">
        <f t="shared" si="55"/>
        <v>#NUM!</v>
      </c>
      <c r="L81" s="7">
        <f t="shared" si="56"/>
        <v>7.1999999999999993</v>
      </c>
      <c r="M81" s="8" t="e">
        <f t="shared" si="57"/>
        <v>#NUM!</v>
      </c>
      <c r="N81" s="8" t="e">
        <f t="shared" si="58"/>
        <v>#NUM!</v>
      </c>
      <c r="O81" s="8" t="e">
        <f t="shared" si="59"/>
        <v>#NUM!</v>
      </c>
      <c r="P81" s="8" t="e">
        <f t="shared" si="60"/>
        <v>#NUM!</v>
      </c>
      <c r="Q81" s="7">
        <f t="shared" si="61"/>
        <v>72</v>
      </c>
      <c r="R81" s="8" t="e">
        <f t="shared" si="62"/>
        <v>#NUM!</v>
      </c>
      <c r="S81" s="8" t="e">
        <f t="shared" si="63"/>
        <v>#NUM!</v>
      </c>
      <c r="T81" s="8">
        <f t="shared" si="64"/>
        <v>-10.525381370018524</v>
      </c>
      <c r="U81" s="8">
        <f t="shared" si="65"/>
        <v>-34.426971214669273</v>
      </c>
      <c r="V81" s="7" t="e">
        <f t="shared" si="66"/>
        <v>#NUM!</v>
      </c>
      <c r="W81" s="7" t="e">
        <f t="shared" si="67"/>
        <v>#NUM!</v>
      </c>
      <c r="X81" s="8" t="e">
        <f t="shared" si="68"/>
        <v>#NUM!</v>
      </c>
      <c r="Y81" s="8" t="e">
        <f t="shared" si="69"/>
        <v>#NUM!</v>
      </c>
      <c r="Z81" s="7">
        <f t="shared" si="70"/>
        <v>0.10525381370018523</v>
      </c>
      <c r="AA81" s="7">
        <f t="shared" si="71"/>
        <v>0.34426971214669272</v>
      </c>
      <c r="AB81" s="7" t="e">
        <f t="shared" si="72"/>
        <v>#NUM!</v>
      </c>
      <c r="AC81" s="7" t="e">
        <f t="shared" si="73"/>
        <v>#NUM!</v>
      </c>
      <c r="AD81" s="7" t="e">
        <f t="shared" si="74"/>
        <v>#NUM!</v>
      </c>
      <c r="AE81" s="7" t="e">
        <f t="shared" si="75"/>
        <v>#NUM!</v>
      </c>
      <c r="AF81" s="7" t="e">
        <f t="shared" si="76"/>
        <v>#NUM!</v>
      </c>
      <c r="AG81" s="7" t="e">
        <f t="shared" si="77"/>
        <v>#NUM!</v>
      </c>
      <c r="AH81" s="7" t="e">
        <f t="shared" si="78"/>
        <v>#NUM!</v>
      </c>
      <c r="AI81" s="7" t="e">
        <f t="shared" si="79"/>
        <v>#NUM!</v>
      </c>
      <c r="AJ81" s="7" t="e">
        <f t="shared" si="80"/>
        <v>#NAME?</v>
      </c>
      <c r="AK81" s="7" t="e">
        <f t="shared" si="81"/>
        <v>#NAME?</v>
      </c>
      <c r="AL81" s="7" t="e">
        <f t="shared" si="82"/>
        <v>#NUM!</v>
      </c>
      <c r="AM81" s="7" t="e">
        <f t="shared" si="83"/>
        <v>#NAME?</v>
      </c>
      <c r="AN81" s="7" t="e">
        <f t="shared" si="84"/>
        <v>#NUM!</v>
      </c>
      <c r="AO81" s="7" t="e">
        <f t="shared" si="85"/>
        <v>#NAME?</v>
      </c>
      <c r="AP81" s="7" t="e">
        <f t="shared" si="86"/>
        <v>#NUM!</v>
      </c>
      <c r="AQ81" s="7" t="e">
        <f t="shared" si="42"/>
        <v>#NAME?</v>
      </c>
      <c r="AR81" s="7" t="e">
        <f t="shared" si="43"/>
        <v>#NUM!</v>
      </c>
      <c r="AS81" s="7" t="e">
        <f t="shared" si="44"/>
        <v>#NAME?</v>
      </c>
      <c r="AT81" s="7" t="e">
        <f t="shared" si="45"/>
        <v>#NAME?</v>
      </c>
      <c r="AU81" s="7" t="e">
        <f t="shared" si="46"/>
        <v>#NAME?</v>
      </c>
    </row>
    <row r="82" spans="1:47" hidden="1" x14ac:dyDescent="0.25">
      <c r="A82" s="7">
        <f t="shared" si="47"/>
        <v>74</v>
      </c>
      <c r="B82" s="7">
        <f t="shared" si="48"/>
        <v>0.19845889618823939</v>
      </c>
      <c r="C82" s="7">
        <f t="shared" si="49"/>
        <v>0.69210842107558956</v>
      </c>
      <c r="D82" s="7">
        <f t="shared" si="50"/>
        <v>0.78132462817117476</v>
      </c>
      <c r="E82" s="7">
        <f t="shared" si="51"/>
        <v>1.1821764953841249</v>
      </c>
      <c r="F82" s="7">
        <f t="shared" si="52"/>
        <v>-0.88665772321982539</v>
      </c>
      <c r="G82" s="7">
        <f t="shared" si="53"/>
        <v>0.35634652804374856</v>
      </c>
      <c r="H82" s="7" t="e">
        <f t="shared" si="7"/>
        <v>#NUM!</v>
      </c>
      <c r="I82" s="7" t="e">
        <f t="shared" si="54"/>
        <v>#NUM!</v>
      </c>
      <c r="J82" s="7" t="e">
        <f t="shared" si="9"/>
        <v>#NUM!</v>
      </c>
      <c r="K82" s="7" t="e">
        <f t="shared" si="55"/>
        <v>#NUM!</v>
      </c>
      <c r="L82" s="7">
        <f t="shared" si="56"/>
        <v>7.1999999999999993</v>
      </c>
      <c r="M82" s="8" t="e">
        <f t="shared" si="57"/>
        <v>#NUM!</v>
      </c>
      <c r="N82" s="8" t="e">
        <f t="shared" si="58"/>
        <v>#NUM!</v>
      </c>
      <c r="O82" s="8" t="e">
        <f t="shared" si="59"/>
        <v>#NUM!</v>
      </c>
      <c r="P82" s="8" t="e">
        <f t="shared" si="60"/>
        <v>#NUM!</v>
      </c>
      <c r="Q82" s="7">
        <f t="shared" si="61"/>
        <v>72</v>
      </c>
      <c r="R82" s="8" t="e">
        <f t="shared" si="62"/>
        <v>#NUM!</v>
      </c>
      <c r="S82" s="8" t="e">
        <f t="shared" si="63"/>
        <v>#NUM!</v>
      </c>
      <c r="T82" s="8">
        <f t="shared" si="64"/>
        <v>-9.9229448094119697</v>
      </c>
      <c r="U82" s="8">
        <f t="shared" si="65"/>
        <v>-34.60542105377948</v>
      </c>
      <c r="V82" s="7" t="e">
        <f t="shared" si="66"/>
        <v>#NUM!</v>
      </c>
      <c r="W82" s="7" t="e">
        <f t="shared" si="67"/>
        <v>#NUM!</v>
      </c>
      <c r="X82" s="8" t="e">
        <f t="shared" si="68"/>
        <v>#NUM!</v>
      </c>
      <c r="Y82" s="8" t="e">
        <f t="shared" si="69"/>
        <v>#NUM!</v>
      </c>
      <c r="Z82" s="7">
        <f t="shared" si="70"/>
        <v>9.9229448094119696E-2</v>
      </c>
      <c r="AA82" s="7">
        <f t="shared" si="71"/>
        <v>0.34605421053779478</v>
      </c>
      <c r="AB82" s="7" t="e">
        <f t="shared" si="72"/>
        <v>#NUM!</v>
      </c>
      <c r="AC82" s="7" t="e">
        <f t="shared" si="73"/>
        <v>#NUM!</v>
      </c>
      <c r="AD82" s="7" t="e">
        <f t="shared" si="74"/>
        <v>#NUM!</v>
      </c>
      <c r="AE82" s="7" t="e">
        <f t="shared" si="75"/>
        <v>#NUM!</v>
      </c>
      <c r="AF82" s="7" t="e">
        <f t="shared" si="76"/>
        <v>#NUM!</v>
      </c>
      <c r="AG82" s="7" t="e">
        <f t="shared" si="77"/>
        <v>#NUM!</v>
      </c>
      <c r="AH82" s="7" t="e">
        <f t="shared" si="78"/>
        <v>#NUM!</v>
      </c>
      <c r="AI82" s="7" t="e">
        <f t="shared" si="79"/>
        <v>#NUM!</v>
      </c>
      <c r="AJ82" s="7" t="e">
        <f t="shared" si="80"/>
        <v>#NAME?</v>
      </c>
      <c r="AK82" s="7" t="e">
        <f t="shared" si="81"/>
        <v>#NAME?</v>
      </c>
      <c r="AL82" s="7" t="e">
        <f t="shared" si="82"/>
        <v>#NUM!</v>
      </c>
      <c r="AM82" s="7" t="e">
        <f t="shared" si="83"/>
        <v>#NAME?</v>
      </c>
      <c r="AN82" s="7" t="e">
        <f t="shared" si="84"/>
        <v>#NUM!</v>
      </c>
      <c r="AO82" s="7" t="e">
        <f t="shared" si="85"/>
        <v>#NAME?</v>
      </c>
      <c r="AP82" s="7" t="e">
        <f t="shared" si="86"/>
        <v>#NUM!</v>
      </c>
      <c r="AQ82" s="7" t="e">
        <f t="shared" si="42"/>
        <v>#NAME?</v>
      </c>
      <c r="AR82" s="7" t="e">
        <f t="shared" si="43"/>
        <v>#NUM!</v>
      </c>
      <c r="AS82" s="7" t="e">
        <f t="shared" si="44"/>
        <v>#NAME?</v>
      </c>
      <c r="AT82" s="7" t="e">
        <f t="shared" si="45"/>
        <v>#NAME?</v>
      </c>
      <c r="AU82" s="7" t="e">
        <f t="shared" si="46"/>
        <v>#NAME?</v>
      </c>
    </row>
    <row r="83" spans="1:47" hidden="1" x14ac:dyDescent="0.25">
      <c r="A83" s="7">
        <f t="shared" si="47"/>
        <v>75</v>
      </c>
      <c r="B83" s="7">
        <f t="shared" si="48"/>
        <v>0.18634971247381493</v>
      </c>
      <c r="C83" s="7">
        <f t="shared" si="49"/>
        <v>0.69546659492812912</v>
      </c>
      <c r="D83" s="7">
        <f t="shared" si="50"/>
        <v>0.77553317847391057</v>
      </c>
      <c r="E83" s="7">
        <f t="shared" si="51"/>
        <v>1.181231782515332</v>
      </c>
      <c r="F83" s="7">
        <f t="shared" si="52"/>
        <v>-0.88928675791698453</v>
      </c>
      <c r="G83" s="7">
        <f t="shared" si="53"/>
        <v>0.36841094126881213</v>
      </c>
      <c r="H83" s="7" t="e">
        <f t="shared" si="7"/>
        <v>#NUM!</v>
      </c>
      <c r="I83" s="7" t="e">
        <f t="shared" si="54"/>
        <v>#NUM!</v>
      </c>
      <c r="J83" s="7" t="e">
        <f t="shared" si="9"/>
        <v>#NUM!</v>
      </c>
      <c r="K83" s="7" t="e">
        <f t="shared" si="55"/>
        <v>#NUM!</v>
      </c>
      <c r="L83" s="7">
        <f t="shared" si="56"/>
        <v>7.1999999999999993</v>
      </c>
      <c r="M83" s="8" t="e">
        <f t="shared" si="57"/>
        <v>#NUM!</v>
      </c>
      <c r="N83" s="8" t="e">
        <f t="shared" si="58"/>
        <v>#NUM!</v>
      </c>
      <c r="O83" s="8" t="e">
        <f t="shared" si="59"/>
        <v>#NUM!</v>
      </c>
      <c r="P83" s="8" t="e">
        <f t="shared" si="60"/>
        <v>#NUM!</v>
      </c>
      <c r="Q83" s="7">
        <f t="shared" si="61"/>
        <v>72</v>
      </c>
      <c r="R83" s="8" t="e">
        <f t="shared" si="62"/>
        <v>#NUM!</v>
      </c>
      <c r="S83" s="8" t="e">
        <f t="shared" si="63"/>
        <v>#NUM!</v>
      </c>
      <c r="T83" s="8">
        <f t="shared" si="64"/>
        <v>-9.3174856236907466</v>
      </c>
      <c r="U83" s="8">
        <f t="shared" si="65"/>
        <v>-34.773329746406461</v>
      </c>
      <c r="V83" s="7" t="e">
        <f t="shared" si="66"/>
        <v>#NUM!</v>
      </c>
      <c r="W83" s="7" t="e">
        <f t="shared" si="67"/>
        <v>#NUM!</v>
      </c>
      <c r="X83" s="8" t="e">
        <f t="shared" si="68"/>
        <v>#NUM!</v>
      </c>
      <c r="Y83" s="8" t="e">
        <f t="shared" si="69"/>
        <v>#NUM!</v>
      </c>
      <c r="Z83" s="7">
        <f t="shared" si="70"/>
        <v>9.3174856236907466E-2</v>
      </c>
      <c r="AA83" s="7">
        <f t="shared" si="71"/>
        <v>0.34773329746406456</v>
      </c>
      <c r="AB83" s="7" t="e">
        <f t="shared" si="72"/>
        <v>#NUM!</v>
      </c>
      <c r="AC83" s="7" t="e">
        <f t="shared" si="73"/>
        <v>#NUM!</v>
      </c>
      <c r="AD83" s="7" t="e">
        <f t="shared" si="74"/>
        <v>#NUM!</v>
      </c>
      <c r="AE83" s="7" t="e">
        <f t="shared" si="75"/>
        <v>#NUM!</v>
      </c>
      <c r="AF83" s="7" t="e">
        <f t="shared" si="76"/>
        <v>#NUM!</v>
      </c>
      <c r="AG83" s="7" t="e">
        <f t="shared" si="77"/>
        <v>#NUM!</v>
      </c>
      <c r="AH83" s="7" t="e">
        <f t="shared" si="78"/>
        <v>#NUM!</v>
      </c>
      <c r="AI83" s="7" t="e">
        <f t="shared" si="79"/>
        <v>#NUM!</v>
      </c>
      <c r="AJ83" s="7" t="e">
        <f t="shared" si="80"/>
        <v>#NAME?</v>
      </c>
      <c r="AK83" s="7" t="e">
        <f t="shared" si="81"/>
        <v>#NAME?</v>
      </c>
      <c r="AL83" s="7" t="e">
        <f t="shared" si="82"/>
        <v>#NUM!</v>
      </c>
      <c r="AM83" s="7" t="e">
        <f t="shared" si="83"/>
        <v>#NAME?</v>
      </c>
      <c r="AN83" s="7" t="e">
        <f t="shared" si="84"/>
        <v>#NUM!</v>
      </c>
      <c r="AO83" s="7" t="e">
        <f t="shared" si="85"/>
        <v>#NAME?</v>
      </c>
      <c r="AP83" s="7" t="e">
        <f t="shared" si="86"/>
        <v>#NUM!</v>
      </c>
      <c r="AQ83" s="7" t="e">
        <f t="shared" si="42"/>
        <v>#NAME?</v>
      </c>
      <c r="AR83" s="7" t="e">
        <f t="shared" si="43"/>
        <v>#NUM!</v>
      </c>
      <c r="AS83" s="7" t="e">
        <f t="shared" si="44"/>
        <v>#NAME?</v>
      </c>
      <c r="AT83" s="7" t="e">
        <f t="shared" si="45"/>
        <v>#NAME?</v>
      </c>
      <c r="AU83" s="7" t="e">
        <f t="shared" si="46"/>
        <v>#NAME?</v>
      </c>
    </row>
    <row r="84" spans="1:47" hidden="1" x14ac:dyDescent="0.25">
      <c r="A84" s="7">
        <f t="shared" si="47"/>
        <v>76</v>
      </c>
      <c r="B84" s="7">
        <f t="shared" si="48"/>
        <v>0.17418376483176071</v>
      </c>
      <c r="C84" s="7">
        <f t="shared" si="49"/>
        <v>0.69861292291871746</v>
      </c>
      <c r="D84" s="7">
        <f t="shared" si="50"/>
        <v>0.76980040233379377</v>
      </c>
      <c r="E84" s="7">
        <f t="shared" si="51"/>
        <v>1.1801816442081523</v>
      </c>
      <c r="F84" s="7">
        <f t="shared" si="52"/>
        <v>-0.89157342708877918</v>
      </c>
      <c r="G84" s="7">
        <f t="shared" si="53"/>
        <v>0.38041919493826182</v>
      </c>
      <c r="H84" s="7" t="e">
        <f t="shared" si="7"/>
        <v>#NUM!</v>
      </c>
      <c r="I84" s="7" t="e">
        <f t="shared" si="54"/>
        <v>#NUM!</v>
      </c>
      <c r="J84" s="7" t="e">
        <f t="shared" si="9"/>
        <v>#NUM!</v>
      </c>
      <c r="K84" s="7" t="e">
        <f t="shared" si="55"/>
        <v>#NUM!</v>
      </c>
      <c r="L84" s="7">
        <f t="shared" si="56"/>
        <v>7.1999999999999993</v>
      </c>
      <c r="M84" s="8" t="e">
        <f t="shared" si="57"/>
        <v>#NUM!</v>
      </c>
      <c r="N84" s="8" t="e">
        <f t="shared" si="58"/>
        <v>#NUM!</v>
      </c>
      <c r="O84" s="8" t="e">
        <f t="shared" si="59"/>
        <v>#NUM!</v>
      </c>
      <c r="P84" s="8" t="e">
        <f t="shared" si="60"/>
        <v>#NUM!</v>
      </c>
      <c r="Q84" s="7">
        <f t="shared" si="61"/>
        <v>72</v>
      </c>
      <c r="R84" s="8" t="e">
        <f t="shared" si="62"/>
        <v>#NUM!</v>
      </c>
      <c r="S84" s="8" t="e">
        <f t="shared" si="63"/>
        <v>#NUM!</v>
      </c>
      <c r="T84" s="8">
        <f t="shared" si="64"/>
        <v>-8.709188241588036</v>
      </c>
      <c r="U84" s="8">
        <f t="shared" si="65"/>
        <v>-34.930646145935874</v>
      </c>
      <c r="V84" s="7" t="e">
        <f t="shared" si="66"/>
        <v>#NUM!</v>
      </c>
      <c r="W84" s="7" t="e">
        <f t="shared" si="67"/>
        <v>#NUM!</v>
      </c>
      <c r="X84" s="8" t="e">
        <f t="shared" si="68"/>
        <v>#NUM!</v>
      </c>
      <c r="Y84" s="8" t="e">
        <f t="shared" si="69"/>
        <v>#NUM!</v>
      </c>
      <c r="Z84" s="7">
        <f t="shared" si="70"/>
        <v>8.7091882415880353E-2</v>
      </c>
      <c r="AA84" s="7">
        <f t="shared" si="71"/>
        <v>0.34930646145935873</v>
      </c>
      <c r="AB84" s="7" t="e">
        <f t="shared" si="72"/>
        <v>#NUM!</v>
      </c>
      <c r="AC84" s="7" t="e">
        <f t="shared" si="73"/>
        <v>#NUM!</v>
      </c>
      <c r="AD84" s="7" t="e">
        <f t="shared" si="74"/>
        <v>#NUM!</v>
      </c>
      <c r="AE84" s="7" t="e">
        <f t="shared" si="75"/>
        <v>#NUM!</v>
      </c>
      <c r="AF84" s="7" t="e">
        <f t="shared" si="76"/>
        <v>#NUM!</v>
      </c>
      <c r="AG84" s="7" t="e">
        <f t="shared" si="77"/>
        <v>#NUM!</v>
      </c>
      <c r="AH84" s="7" t="e">
        <f t="shared" si="78"/>
        <v>#NUM!</v>
      </c>
      <c r="AI84" s="7" t="e">
        <f t="shared" si="79"/>
        <v>#NUM!</v>
      </c>
      <c r="AJ84" s="7" t="e">
        <f t="shared" si="80"/>
        <v>#NAME?</v>
      </c>
      <c r="AK84" s="7" t="e">
        <f t="shared" si="81"/>
        <v>#NAME?</v>
      </c>
      <c r="AL84" s="7" t="e">
        <f t="shared" si="82"/>
        <v>#NUM!</v>
      </c>
      <c r="AM84" s="7" t="e">
        <f t="shared" si="83"/>
        <v>#NAME?</v>
      </c>
      <c r="AN84" s="7" t="e">
        <f t="shared" si="84"/>
        <v>#NUM!</v>
      </c>
      <c r="AO84" s="7" t="e">
        <f t="shared" si="85"/>
        <v>#NAME?</v>
      </c>
      <c r="AP84" s="7" t="e">
        <f t="shared" si="86"/>
        <v>#NUM!</v>
      </c>
      <c r="AQ84" s="7" t="e">
        <f t="shared" si="42"/>
        <v>#NAME?</v>
      </c>
      <c r="AR84" s="7" t="e">
        <f t="shared" si="43"/>
        <v>#NUM!</v>
      </c>
      <c r="AS84" s="7" t="e">
        <f t="shared" si="44"/>
        <v>#NAME?</v>
      </c>
      <c r="AT84" s="7" t="e">
        <f t="shared" si="45"/>
        <v>#NAME?</v>
      </c>
      <c r="AU84" s="7" t="e">
        <f t="shared" si="46"/>
        <v>#NAME?</v>
      </c>
    </row>
    <row r="85" spans="1:47" hidden="1" x14ac:dyDescent="0.25">
      <c r="A85" s="7">
        <f t="shared" si="47"/>
        <v>77</v>
      </c>
      <c r="B85" s="7">
        <f t="shared" si="48"/>
        <v>0.16196475912758274</v>
      </c>
      <c r="C85" s="7">
        <f t="shared" si="49"/>
        <v>0.70154644664536936</v>
      </c>
      <c r="D85" s="7">
        <f t="shared" si="50"/>
        <v>0.76412730487764691</v>
      </c>
      <c r="E85" s="7">
        <f t="shared" si="51"/>
        <v>1.179029807368142</v>
      </c>
      <c r="F85" s="7">
        <f t="shared" si="52"/>
        <v>-0.89351989525047149</v>
      </c>
      <c r="G85" s="7">
        <f t="shared" si="53"/>
        <v>0.39236714830494179</v>
      </c>
      <c r="H85" s="7" t="e">
        <f t="shared" si="7"/>
        <v>#NUM!</v>
      </c>
      <c r="I85" s="7" t="e">
        <f t="shared" si="54"/>
        <v>#NUM!</v>
      </c>
      <c r="J85" s="7" t="e">
        <f t="shared" si="9"/>
        <v>#NUM!</v>
      </c>
      <c r="K85" s="7" t="e">
        <f t="shared" si="55"/>
        <v>#NUM!</v>
      </c>
      <c r="L85" s="7">
        <f t="shared" si="56"/>
        <v>7.1999999999999993</v>
      </c>
      <c r="M85" s="8" t="e">
        <f t="shared" si="57"/>
        <v>#NUM!</v>
      </c>
      <c r="N85" s="8" t="e">
        <f t="shared" si="58"/>
        <v>#NUM!</v>
      </c>
      <c r="O85" s="8" t="e">
        <f t="shared" si="59"/>
        <v>#NUM!</v>
      </c>
      <c r="P85" s="8" t="e">
        <f t="shared" si="60"/>
        <v>#NUM!</v>
      </c>
      <c r="Q85" s="7">
        <f t="shared" si="61"/>
        <v>72</v>
      </c>
      <c r="R85" s="8" t="e">
        <f t="shared" si="62"/>
        <v>#NUM!</v>
      </c>
      <c r="S85" s="8" t="e">
        <f t="shared" si="63"/>
        <v>#NUM!</v>
      </c>
      <c r="T85" s="8">
        <f t="shared" si="64"/>
        <v>-8.0982379563791369</v>
      </c>
      <c r="U85" s="8">
        <f t="shared" si="65"/>
        <v>-35.077322332268466</v>
      </c>
      <c r="V85" s="7" t="e">
        <f t="shared" si="66"/>
        <v>#NUM!</v>
      </c>
      <c r="W85" s="7" t="e">
        <f t="shared" si="67"/>
        <v>#NUM!</v>
      </c>
      <c r="X85" s="8" t="e">
        <f t="shared" si="68"/>
        <v>#NUM!</v>
      </c>
      <c r="Y85" s="8" t="e">
        <f t="shared" si="69"/>
        <v>#NUM!</v>
      </c>
      <c r="Z85" s="7">
        <f t="shared" si="70"/>
        <v>8.0982379563791368E-2</v>
      </c>
      <c r="AA85" s="7">
        <f t="shared" si="71"/>
        <v>0.35077322332268468</v>
      </c>
      <c r="AB85" s="7" t="e">
        <f t="shared" si="72"/>
        <v>#NUM!</v>
      </c>
      <c r="AC85" s="7" t="e">
        <f t="shared" si="73"/>
        <v>#NUM!</v>
      </c>
      <c r="AD85" s="7" t="e">
        <f t="shared" si="74"/>
        <v>#NUM!</v>
      </c>
      <c r="AE85" s="7" t="e">
        <f t="shared" si="75"/>
        <v>#NUM!</v>
      </c>
      <c r="AF85" s="7" t="e">
        <f t="shared" si="76"/>
        <v>#NUM!</v>
      </c>
      <c r="AG85" s="7" t="e">
        <f t="shared" si="77"/>
        <v>#NUM!</v>
      </c>
      <c r="AH85" s="7" t="e">
        <f t="shared" si="78"/>
        <v>#NUM!</v>
      </c>
      <c r="AI85" s="7" t="e">
        <f t="shared" si="79"/>
        <v>#NUM!</v>
      </c>
      <c r="AJ85" s="7" t="e">
        <f t="shared" si="80"/>
        <v>#NAME?</v>
      </c>
      <c r="AK85" s="7" t="e">
        <f t="shared" si="81"/>
        <v>#NAME?</v>
      </c>
      <c r="AL85" s="7" t="e">
        <f t="shared" si="82"/>
        <v>#NUM!</v>
      </c>
      <c r="AM85" s="7" t="e">
        <f t="shared" si="83"/>
        <v>#NAME?</v>
      </c>
      <c r="AN85" s="7" t="e">
        <f t="shared" si="84"/>
        <v>#NUM!</v>
      </c>
      <c r="AO85" s="7" t="e">
        <f t="shared" si="85"/>
        <v>#NAME?</v>
      </c>
      <c r="AP85" s="7" t="e">
        <f t="shared" si="86"/>
        <v>#NUM!</v>
      </c>
      <c r="AQ85" s="7" t="e">
        <f t="shared" si="42"/>
        <v>#NAME?</v>
      </c>
      <c r="AR85" s="7" t="e">
        <f t="shared" si="43"/>
        <v>#NUM!</v>
      </c>
      <c r="AS85" s="7" t="e">
        <f t="shared" si="44"/>
        <v>#NAME?</v>
      </c>
      <c r="AT85" s="7" t="e">
        <f t="shared" si="45"/>
        <v>#NAME?</v>
      </c>
      <c r="AU85" s="7" t="e">
        <f t="shared" si="46"/>
        <v>#NAME?</v>
      </c>
    </row>
    <row r="86" spans="1:47" hidden="1" x14ac:dyDescent="0.25">
      <c r="A86" s="7">
        <f t="shared" si="47"/>
        <v>78</v>
      </c>
      <c r="B86" s="7">
        <f t="shared" si="48"/>
        <v>0.14969641738878681</v>
      </c>
      <c r="C86" s="7">
        <f t="shared" si="49"/>
        <v>0.70426627252833995</v>
      </c>
      <c r="D86" s="7">
        <f t="shared" si="50"/>
        <v>0.75851480724202025</v>
      </c>
      <c r="E86" s="7">
        <f t="shared" si="51"/>
        <v>1.177780021998819</v>
      </c>
      <c r="F86" s="7">
        <f t="shared" si="52"/>
        <v>-0.89512855965860183</v>
      </c>
      <c r="G86" s="7">
        <f t="shared" si="53"/>
        <v>0.40425081444444566</v>
      </c>
      <c r="H86" s="7" t="e">
        <f t="shared" si="7"/>
        <v>#NUM!</v>
      </c>
      <c r="I86" s="7" t="e">
        <f t="shared" si="54"/>
        <v>#NUM!</v>
      </c>
      <c r="J86" s="7" t="e">
        <f t="shared" si="9"/>
        <v>#NUM!</v>
      </c>
      <c r="K86" s="7" t="e">
        <f t="shared" si="55"/>
        <v>#NUM!</v>
      </c>
      <c r="L86" s="7">
        <f t="shared" si="56"/>
        <v>7.1999999999999993</v>
      </c>
      <c r="M86" s="8" t="e">
        <f t="shared" si="57"/>
        <v>#NUM!</v>
      </c>
      <c r="N86" s="8" t="e">
        <f t="shared" si="58"/>
        <v>#NUM!</v>
      </c>
      <c r="O86" s="8" t="e">
        <f t="shared" si="59"/>
        <v>#NUM!</v>
      </c>
      <c r="P86" s="8" t="e">
        <f t="shared" si="60"/>
        <v>#NUM!</v>
      </c>
      <c r="Q86" s="7">
        <f t="shared" si="61"/>
        <v>72</v>
      </c>
      <c r="R86" s="8" t="e">
        <f t="shared" si="62"/>
        <v>#NUM!</v>
      </c>
      <c r="S86" s="8" t="e">
        <f t="shared" si="63"/>
        <v>#NUM!</v>
      </c>
      <c r="T86" s="8">
        <f t="shared" si="64"/>
        <v>-7.4848208694393401</v>
      </c>
      <c r="U86" s="8">
        <f t="shared" si="65"/>
        <v>-35.213313626416998</v>
      </c>
      <c r="V86" s="7" t="e">
        <f t="shared" si="66"/>
        <v>#NUM!</v>
      </c>
      <c r="W86" s="7" t="e">
        <f t="shared" si="67"/>
        <v>#NUM!</v>
      </c>
      <c r="X86" s="8" t="e">
        <f t="shared" si="68"/>
        <v>#NUM!</v>
      </c>
      <c r="Y86" s="8" t="e">
        <f t="shared" si="69"/>
        <v>#NUM!</v>
      </c>
      <c r="Z86" s="7">
        <f t="shared" si="70"/>
        <v>7.4848208694393403E-2</v>
      </c>
      <c r="AA86" s="7">
        <f t="shared" si="71"/>
        <v>0.35213313626416998</v>
      </c>
      <c r="AB86" s="7" t="e">
        <f t="shared" si="72"/>
        <v>#NUM!</v>
      </c>
      <c r="AC86" s="7" t="e">
        <f t="shared" si="73"/>
        <v>#NUM!</v>
      </c>
      <c r="AD86" s="7" t="e">
        <f t="shared" si="74"/>
        <v>#NUM!</v>
      </c>
      <c r="AE86" s="7" t="e">
        <f t="shared" si="75"/>
        <v>#NUM!</v>
      </c>
      <c r="AF86" s="7" t="e">
        <f t="shared" si="76"/>
        <v>#NUM!</v>
      </c>
      <c r="AG86" s="7" t="e">
        <f t="shared" si="77"/>
        <v>#NUM!</v>
      </c>
      <c r="AH86" s="7" t="e">
        <f t="shared" si="78"/>
        <v>#NUM!</v>
      </c>
      <c r="AI86" s="7" t="e">
        <f t="shared" si="79"/>
        <v>#NUM!</v>
      </c>
      <c r="AJ86" s="7" t="e">
        <f t="shared" si="80"/>
        <v>#NAME?</v>
      </c>
      <c r="AK86" s="7" t="e">
        <f t="shared" si="81"/>
        <v>#NAME?</v>
      </c>
      <c r="AL86" s="7" t="e">
        <f t="shared" si="82"/>
        <v>#NUM!</v>
      </c>
      <c r="AM86" s="7" t="e">
        <f t="shared" si="83"/>
        <v>#NAME?</v>
      </c>
      <c r="AN86" s="7" t="e">
        <f t="shared" si="84"/>
        <v>#NUM!</v>
      </c>
      <c r="AO86" s="7" t="e">
        <f t="shared" si="85"/>
        <v>#NAME?</v>
      </c>
      <c r="AP86" s="7" t="e">
        <f t="shared" si="86"/>
        <v>#NUM!</v>
      </c>
      <c r="AQ86" s="7" t="e">
        <f t="shared" si="42"/>
        <v>#NAME?</v>
      </c>
      <c r="AR86" s="7" t="e">
        <f t="shared" si="43"/>
        <v>#NUM!</v>
      </c>
      <c r="AS86" s="7" t="e">
        <f t="shared" si="44"/>
        <v>#NAME?</v>
      </c>
      <c r="AT86" s="7" t="e">
        <f t="shared" si="45"/>
        <v>#NAME?</v>
      </c>
      <c r="AU86" s="7" t="e">
        <f t="shared" si="46"/>
        <v>#NAME?</v>
      </c>
    </row>
    <row r="87" spans="1:47" hidden="1" x14ac:dyDescent="0.25">
      <c r="A87" s="7">
        <f t="shared" si="47"/>
        <v>79</v>
      </c>
      <c r="B87" s="7">
        <f t="shared" si="48"/>
        <v>0.13738247667111234</v>
      </c>
      <c r="C87" s="7">
        <f t="shared" si="49"/>
        <v>0.706771572082318</v>
      </c>
      <c r="D87" s="7">
        <f t="shared" si="50"/>
        <v>0.75296374989217296</v>
      </c>
      <c r="E87" s="7">
        <f t="shared" si="51"/>
        <v>1.176436051816282</v>
      </c>
      <c r="F87" s="7">
        <f t="shared" si="52"/>
        <v>-0.89640203730378321</v>
      </c>
      <c r="G87" s="7">
        <f t="shared" si="53"/>
        <v>0.41606635904417377</v>
      </c>
      <c r="H87" s="7" t="e">
        <f t="shared" si="7"/>
        <v>#NUM!</v>
      </c>
      <c r="I87" s="7" t="e">
        <f t="shared" si="54"/>
        <v>#NUM!</v>
      </c>
      <c r="J87" s="7" t="e">
        <f t="shared" si="9"/>
        <v>#NUM!</v>
      </c>
      <c r="K87" s="7" t="e">
        <f t="shared" si="55"/>
        <v>#NUM!</v>
      </c>
      <c r="L87" s="7">
        <f t="shared" si="56"/>
        <v>7.1999999999999993</v>
      </c>
      <c r="M87" s="8" t="e">
        <f t="shared" si="57"/>
        <v>#NUM!</v>
      </c>
      <c r="N87" s="8" t="e">
        <f t="shared" si="58"/>
        <v>#NUM!</v>
      </c>
      <c r="O87" s="8" t="e">
        <f t="shared" si="59"/>
        <v>#NUM!</v>
      </c>
      <c r="P87" s="8" t="e">
        <f t="shared" si="60"/>
        <v>#NUM!</v>
      </c>
      <c r="Q87" s="7">
        <f t="shared" si="61"/>
        <v>72</v>
      </c>
      <c r="R87" s="8" t="e">
        <f t="shared" si="62"/>
        <v>#NUM!</v>
      </c>
      <c r="S87" s="8" t="e">
        <f t="shared" si="63"/>
        <v>#NUM!</v>
      </c>
      <c r="T87" s="8">
        <f t="shared" si="64"/>
        <v>-6.8691238335556166</v>
      </c>
      <c r="U87" s="8">
        <f t="shared" si="65"/>
        <v>-35.338578604115902</v>
      </c>
      <c r="V87" s="7" t="e">
        <f t="shared" si="66"/>
        <v>#NUM!</v>
      </c>
      <c r="W87" s="7" t="e">
        <f t="shared" si="67"/>
        <v>#NUM!</v>
      </c>
      <c r="X87" s="8" t="e">
        <f t="shared" si="68"/>
        <v>#NUM!</v>
      </c>
      <c r="Y87" s="8" t="e">
        <f t="shared" si="69"/>
        <v>#NUM!</v>
      </c>
      <c r="Z87" s="7">
        <f t="shared" si="70"/>
        <v>6.8691238335556168E-2</v>
      </c>
      <c r="AA87" s="7">
        <f t="shared" si="71"/>
        <v>0.353385786041159</v>
      </c>
      <c r="AB87" s="7" t="e">
        <f t="shared" si="72"/>
        <v>#NUM!</v>
      </c>
      <c r="AC87" s="7" t="e">
        <f t="shared" si="73"/>
        <v>#NUM!</v>
      </c>
      <c r="AD87" s="7" t="e">
        <f t="shared" si="74"/>
        <v>#NUM!</v>
      </c>
      <c r="AE87" s="7" t="e">
        <f t="shared" si="75"/>
        <v>#NUM!</v>
      </c>
      <c r="AF87" s="7" t="e">
        <f t="shared" si="76"/>
        <v>#NUM!</v>
      </c>
      <c r="AG87" s="7" t="e">
        <f t="shared" si="77"/>
        <v>#NUM!</v>
      </c>
      <c r="AH87" s="7" t="e">
        <f t="shared" si="78"/>
        <v>#NUM!</v>
      </c>
      <c r="AI87" s="7" t="e">
        <f t="shared" si="79"/>
        <v>#NUM!</v>
      </c>
      <c r="AJ87" s="7" t="e">
        <f t="shared" si="80"/>
        <v>#NAME?</v>
      </c>
      <c r="AK87" s="7" t="e">
        <f t="shared" si="81"/>
        <v>#NAME?</v>
      </c>
      <c r="AL87" s="7" t="e">
        <f t="shared" si="82"/>
        <v>#NUM!</v>
      </c>
      <c r="AM87" s="7" t="e">
        <f t="shared" si="83"/>
        <v>#NAME?</v>
      </c>
      <c r="AN87" s="7" t="e">
        <f t="shared" si="84"/>
        <v>#NUM!</v>
      </c>
      <c r="AO87" s="7" t="e">
        <f t="shared" si="85"/>
        <v>#NAME?</v>
      </c>
      <c r="AP87" s="7" t="e">
        <f t="shared" si="86"/>
        <v>#NUM!</v>
      </c>
      <c r="AQ87" s="7" t="e">
        <f t="shared" si="42"/>
        <v>#NAME?</v>
      </c>
      <c r="AR87" s="7" t="e">
        <f t="shared" si="43"/>
        <v>#NUM!</v>
      </c>
      <c r="AS87" s="7" t="e">
        <f t="shared" si="44"/>
        <v>#NAME?</v>
      </c>
      <c r="AT87" s="7" t="e">
        <f t="shared" si="45"/>
        <v>#NAME?</v>
      </c>
      <c r="AU87" s="7" t="e">
        <f t="shared" si="46"/>
        <v>#NAME?</v>
      </c>
    </row>
    <row r="88" spans="1:47" hidden="1" x14ac:dyDescent="0.25">
      <c r="A88" s="7">
        <f t="shared" si="47"/>
        <v>80</v>
      </c>
      <c r="B88" s="7">
        <f t="shared" si="48"/>
        <v>0.12502668792018989</v>
      </c>
      <c r="C88" s="7">
        <f t="shared" si="49"/>
        <v>0.70906158216878978</v>
      </c>
      <c r="D88" s="7">
        <f t="shared" si="50"/>
        <v>0.747474895899921</v>
      </c>
      <c r="E88" s="7">
        <f t="shared" si="51"/>
        <v>1.1750016654718962</v>
      </c>
      <c r="F88" s="7">
        <f t="shared" si="52"/>
        <v>-0.89734315202378767</v>
      </c>
      <c r="G88" s="7">
        <f t="shared" si="53"/>
        <v>0.4278100989248852</v>
      </c>
      <c r="H88" s="7" t="e">
        <f t="shared" si="7"/>
        <v>#NUM!</v>
      </c>
      <c r="I88" s="7" t="e">
        <f t="shared" si="54"/>
        <v>#NUM!</v>
      </c>
      <c r="J88" s="7" t="e">
        <f t="shared" si="9"/>
        <v>#NUM!</v>
      </c>
      <c r="K88" s="7" t="e">
        <f t="shared" si="55"/>
        <v>#NUM!</v>
      </c>
      <c r="L88" s="7">
        <f t="shared" si="56"/>
        <v>7.1999999999999993</v>
      </c>
      <c r="M88" s="8" t="e">
        <f t="shared" si="57"/>
        <v>#NUM!</v>
      </c>
      <c r="N88" s="8" t="e">
        <f t="shared" si="58"/>
        <v>#NUM!</v>
      </c>
      <c r="O88" s="8" t="e">
        <f t="shared" si="59"/>
        <v>#NUM!</v>
      </c>
      <c r="P88" s="8" t="e">
        <f t="shared" si="60"/>
        <v>#NUM!</v>
      </c>
      <c r="Q88" s="7">
        <f t="shared" si="61"/>
        <v>72</v>
      </c>
      <c r="R88" s="8" t="e">
        <f t="shared" si="62"/>
        <v>#NUM!</v>
      </c>
      <c r="S88" s="8" t="e">
        <f t="shared" si="63"/>
        <v>#NUM!</v>
      </c>
      <c r="T88" s="8">
        <f t="shared" si="64"/>
        <v>-6.2513343960094954</v>
      </c>
      <c r="U88" s="8">
        <f t="shared" si="65"/>
        <v>-35.453079108439489</v>
      </c>
      <c r="V88" s="7" t="e">
        <f t="shared" si="66"/>
        <v>#NUM!</v>
      </c>
      <c r="W88" s="7" t="e">
        <f t="shared" si="67"/>
        <v>#NUM!</v>
      </c>
      <c r="X88" s="8" t="e">
        <f t="shared" si="68"/>
        <v>#NUM!</v>
      </c>
      <c r="Y88" s="8" t="e">
        <f t="shared" si="69"/>
        <v>#NUM!</v>
      </c>
      <c r="Z88" s="7">
        <f t="shared" si="70"/>
        <v>6.2513343960094947E-2</v>
      </c>
      <c r="AA88" s="7">
        <f t="shared" si="71"/>
        <v>0.35453079108439489</v>
      </c>
      <c r="AB88" s="7" t="e">
        <f t="shared" si="72"/>
        <v>#NUM!</v>
      </c>
      <c r="AC88" s="7" t="e">
        <f t="shared" si="73"/>
        <v>#NUM!</v>
      </c>
      <c r="AD88" s="7" t="e">
        <f t="shared" si="74"/>
        <v>#NUM!</v>
      </c>
      <c r="AE88" s="7" t="e">
        <f t="shared" si="75"/>
        <v>#NUM!</v>
      </c>
      <c r="AF88" s="7" t="e">
        <f t="shared" si="76"/>
        <v>#NUM!</v>
      </c>
      <c r="AG88" s="7" t="e">
        <f t="shared" si="77"/>
        <v>#NUM!</v>
      </c>
      <c r="AH88" s="7" t="e">
        <f t="shared" si="78"/>
        <v>#NUM!</v>
      </c>
      <c r="AI88" s="7" t="e">
        <f t="shared" si="79"/>
        <v>#NUM!</v>
      </c>
      <c r="AJ88" s="7" t="e">
        <f t="shared" si="80"/>
        <v>#NAME?</v>
      </c>
      <c r="AK88" s="7" t="e">
        <f t="shared" si="81"/>
        <v>#NAME?</v>
      </c>
      <c r="AL88" s="7" t="e">
        <f t="shared" si="82"/>
        <v>#NUM!</v>
      </c>
      <c r="AM88" s="7" t="e">
        <f t="shared" si="83"/>
        <v>#NAME?</v>
      </c>
      <c r="AN88" s="7" t="e">
        <f t="shared" si="84"/>
        <v>#NUM!</v>
      </c>
      <c r="AO88" s="7" t="e">
        <f t="shared" si="85"/>
        <v>#NAME?</v>
      </c>
      <c r="AP88" s="7" t="e">
        <f t="shared" si="86"/>
        <v>#NUM!</v>
      </c>
      <c r="AQ88" s="7" t="e">
        <f t="shared" si="42"/>
        <v>#NAME?</v>
      </c>
      <c r="AR88" s="7" t="e">
        <f t="shared" si="43"/>
        <v>#NUM!</v>
      </c>
      <c r="AS88" s="7" t="e">
        <f t="shared" si="44"/>
        <v>#NAME?</v>
      </c>
      <c r="AT88" s="7" t="e">
        <f t="shared" si="45"/>
        <v>#NAME?</v>
      </c>
      <c r="AU88" s="7" t="e">
        <f t="shared" si="46"/>
        <v>#NAME?</v>
      </c>
    </row>
    <row r="89" spans="1:47" hidden="1" x14ac:dyDescent="0.25">
      <c r="A89" s="7">
        <f t="shared" si="47"/>
        <v>81</v>
      </c>
      <c r="B89" s="7">
        <f t="shared" si="48"/>
        <v>0.11263281482896625</v>
      </c>
      <c r="C89" s="7">
        <f t="shared" si="49"/>
        <v>0.71113560522849917</v>
      </c>
      <c r="D89" s="7">
        <f t="shared" si="50"/>
        <v>0.74204893417410089</v>
      </c>
      <c r="E89" s="7">
        <f t="shared" si="51"/>
        <v>1.1734806283691133</v>
      </c>
      <c r="F89" s="7">
        <f t="shared" si="52"/>
        <v>-0.89795492177743386</v>
      </c>
      <c r="G89" s="7">
        <f t="shared" si="53"/>
        <v>0.43947850031519176</v>
      </c>
      <c r="H89" s="7" t="e">
        <f t="shared" si="7"/>
        <v>#NUM!</v>
      </c>
      <c r="I89" s="7" t="e">
        <f t="shared" si="54"/>
        <v>#NUM!</v>
      </c>
      <c r="J89" s="7" t="e">
        <f t="shared" si="9"/>
        <v>#NUM!</v>
      </c>
      <c r="K89" s="7" t="e">
        <f t="shared" si="55"/>
        <v>#NUM!</v>
      </c>
      <c r="L89" s="7">
        <f t="shared" si="56"/>
        <v>7.1999999999999993</v>
      </c>
      <c r="M89" s="8" t="e">
        <f t="shared" si="57"/>
        <v>#NUM!</v>
      </c>
      <c r="N89" s="8" t="e">
        <f t="shared" si="58"/>
        <v>#NUM!</v>
      </c>
      <c r="O89" s="8" t="e">
        <f t="shared" si="59"/>
        <v>#NUM!</v>
      </c>
      <c r="P89" s="8" t="e">
        <f t="shared" si="60"/>
        <v>#NUM!</v>
      </c>
      <c r="Q89" s="7">
        <f t="shared" si="61"/>
        <v>72</v>
      </c>
      <c r="R89" s="8" t="e">
        <f t="shared" si="62"/>
        <v>#NUM!</v>
      </c>
      <c r="S89" s="8" t="e">
        <f t="shared" si="63"/>
        <v>#NUM!</v>
      </c>
      <c r="T89" s="8">
        <f t="shared" si="64"/>
        <v>-5.6316407414483134</v>
      </c>
      <c r="U89" s="8">
        <f t="shared" si="65"/>
        <v>-35.556780261424962</v>
      </c>
      <c r="V89" s="7" t="e">
        <f t="shared" si="66"/>
        <v>#NUM!</v>
      </c>
      <c r="W89" s="7" t="e">
        <f t="shared" si="67"/>
        <v>#NUM!</v>
      </c>
      <c r="X89" s="8" t="e">
        <f t="shared" si="68"/>
        <v>#NUM!</v>
      </c>
      <c r="Y89" s="8" t="e">
        <f t="shared" si="69"/>
        <v>#NUM!</v>
      </c>
      <c r="Z89" s="7">
        <f t="shared" si="70"/>
        <v>5.6316407414483127E-2</v>
      </c>
      <c r="AA89" s="7">
        <f t="shared" si="71"/>
        <v>0.35556780261424958</v>
      </c>
      <c r="AB89" s="7" t="e">
        <f t="shared" si="72"/>
        <v>#NUM!</v>
      </c>
      <c r="AC89" s="7" t="e">
        <f t="shared" si="73"/>
        <v>#NUM!</v>
      </c>
      <c r="AD89" s="7" t="e">
        <f t="shared" si="74"/>
        <v>#NUM!</v>
      </c>
      <c r="AE89" s="7" t="e">
        <f t="shared" si="75"/>
        <v>#NUM!</v>
      </c>
      <c r="AF89" s="7" t="e">
        <f t="shared" si="76"/>
        <v>#NUM!</v>
      </c>
      <c r="AG89" s="7" t="e">
        <f t="shared" si="77"/>
        <v>#NUM!</v>
      </c>
      <c r="AH89" s="7" t="e">
        <f t="shared" si="78"/>
        <v>#NUM!</v>
      </c>
      <c r="AI89" s="7" t="e">
        <f t="shared" si="79"/>
        <v>#NUM!</v>
      </c>
      <c r="AJ89" s="7" t="e">
        <f t="shared" si="80"/>
        <v>#NAME?</v>
      </c>
      <c r="AK89" s="7" t="e">
        <f t="shared" si="81"/>
        <v>#NAME?</v>
      </c>
      <c r="AL89" s="7" t="e">
        <f t="shared" si="82"/>
        <v>#NUM!</v>
      </c>
      <c r="AM89" s="7" t="e">
        <f t="shared" si="83"/>
        <v>#NAME?</v>
      </c>
      <c r="AN89" s="7" t="e">
        <f t="shared" si="84"/>
        <v>#NUM!</v>
      </c>
      <c r="AO89" s="7" t="e">
        <f t="shared" si="85"/>
        <v>#NAME?</v>
      </c>
      <c r="AP89" s="7" t="e">
        <f t="shared" si="86"/>
        <v>#NUM!</v>
      </c>
      <c r="AQ89" s="7" t="e">
        <f t="shared" si="42"/>
        <v>#NAME?</v>
      </c>
      <c r="AR89" s="7" t="e">
        <f t="shared" si="43"/>
        <v>#NUM!</v>
      </c>
      <c r="AS89" s="7" t="e">
        <f t="shared" si="44"/>
        <v>#NAME?</v>
      </c>
      <c r="AT89" s="7" t="e">
        <f t="shared" si="45"/>
        <v>#NAME?</v>
      </c>
      <c r="AU89" s="7" t="e">
        <f t="shared" si="46"/>
        <v>#NAME?</v>
      </c>
    </row>
    <row r="90" spans="1:47" hidden="1" x14ac:dyDescent="0.25">
      <c r="A90" s="7">
        <f t="shared" si="47"/>
        <v>82</v>
      </c>
      <c r="B90" s="7">
        <f t="shared" si="48"/>
        <v>0.10020463269124713</v>
      </c>
      <c r="C90" s="7">
        <f t="shared" si="49"/>
        <v>0.71299300949393063</v>
      </c>
      <c r="D90" s="7">
        <f t="shared" si="50"/>
        <v>0.73668648263810921</v>
      </c>
      <c r="E90" s="7">
        <f t="shared" si="51"/>
        <v>1.1718766950587711</v>
      </c>
      <c r="F90" s="7">
        <f t="shared" si="52"/>
        <v>-0.89824054611567383</v>
      </c>
      <c r="G90" s="7">
        <f t="shared" si="53"/>
        <v>0.45106817689899192</v>
      </c>
      <c r="H90" s="7" t="e">
        <f t="shared" si="7"/>
        <v>#NUM!</v>
      </c>
      <c r="I90" s="7" t="e">
        <f t="shared" si="54"/>
        <v>#NUM!</v>
      </c>
      <c r="J90" s="7" t="e">
        <f t="shared" si="9"/>
        <v>#NUM!</v>
      </c>
      <c r="K90" s="7" t="e">
        <f t="shared" si="55"/>
        <v>#NUM!</v>
      </c>
      <c r="L90" s="7">
        <f t="shared" si="56"/>
        <v>7.1999999999999993</v>
      </c>
      <c r="M90" s="8" t="e">
        <f t="shared" si="57"/>
        <v>#NUM!</v>
      </c>
      <c r="N90" s="8" t="e">
        <f t="shared" si="58"/>
        <v>#NUM!</v>
      </c>
      <c r="O90" s="8" t="e">
        <f t="shared" si="59"/>
        <v>#NUM!</v>
      </c>
      <c r="P90" s="8" t="e">
        <f t="shared" si="60"/>
        <v>#NUM!</v>
      </c>
      <c r="Q90" s="7">
        <f t="shared" si="61"/>
        <v>72</v>
      </c>
      <c r="R90" s="8" t="e">
        <f t="shared" si="62"/>
        <v>#NUM!</v>
      </c>
      <c r="S90" s="8" t="e">
        <f t="shared" si="63"/>
        <v>#NUM!</v>
      </c>
      <c r="T90" s="8">
        <f t="shared" si="64"/>
        <v>-5.0102316345623565</v>
      </c>
      <c r="U90" s="8">
        <f t="shared" si="65"/>
        <v>-35.649650474696536</v>
      </c>
      <c r="V90" s="7" t="e">
        <f t="shared" si="66"/>
        <v>#NUM!</v>
      </c>
      <c r="W90" s="7" t="e">
        <f t="shared" si="67"/>
        <v>#NUM!</v>
      </c>
      <c r="X90" s="8" t="e">
        <f t="shared" si="68"/>
        <v>#NUM!</v>
      </c>
      <c r="Y90" s="8" t="e">
        <f t="shared" si="69"/>
        <v>#NUM!</v>
      </c>
      <c r="Z90" s="7">
        <f t="shared" si="70"/>
        <v>5.0102316345623565E-2</v>
      </c>
      <c r="AA90" s="7">
        <f t="shared" si="71"/>
        <v>0.35649650474696531</v>
      </c>
      <c r="AB90" s="7" t="e">
        <f t="shared" si="72"/>
        <v>#NUM!</v>
      </c>
      <c r="AC90" s="7" t="e">
        <f t="shared" si="73"/>
        <v>#NUM!</v>
      </c>
      <c r="AD90" s="7" t="e">
        <f t="shared" si="74"/>
        <v>#NUM!</v>
      </c>
      <c r="AE90" s="7" t="e">
        <f t="shared" si="75"/>
        <v>#NUM!</v>
      </c>
      <c r="AF90" s="7" t="e">
        <f t="shared" si="76"/>
        <v>#NUM!</v>
      </c>
      <c r="AG90" s="7" t="e">
        <f t="shared" si="77"/>
        <v>#NUM!</v>
      </c>
      <c r="AH90" s="7" t="e">
        <f t="shared" si="78"/>
        <v>#NUM!</v>
      </c>
      <c r="AI90" s="7" t="e">
        <f t="shared" si="79"/>
        <v>#NUM!</v>
      </c>
      <c r="AJ90" s="7" t="e">
        <f t="shared" si="80"/>
        <v>#NAME?</v>
      </c>
      <c r="AK90" s="7" t="e">
        <f t="shared" si="81"/>
        <v>#NAME?</v>
      </c>
      <c r="AL90" s="7" t="e">
        <f t="shared" si="82"/>
        <v>#NUM!</v>
      </c>
      <c r="AM90" s="7" t="e">
        <f t="shared" si="83"/>
        <v>#NAME?</v>
      </c>
      <c r="AN90" s="7" t="e">
        <f t="shared" si="84"/>
        <v>#NUM!</v>
      </c>
      <c r="AO90" s="7" t="e">
        <f t="shared" si="85"/>
        <v>#NAME?</v>
      </c>
      <c r="AP90" s="7" t="e">
        <f t="shared" si="86"/>
        <v>#NUM!</v>
      </c>
      <c r="AQ90" s="7" t="e">
        <f t="shared" si="42"/>
        <v>#NAME?</v>
      </c>
      <c r="AR90" s="7" t="e">
        <f t="shared" si="43"/>
        <v>#NUM!</v>
      </c>
      <c r="AS90" s="7" t="e">
        <f t="shared" si="44"/>
        <v>#NAME?</v>
      </c>
      <c r="AT90" s="7" t="e">
        <f t="shared" si="45"/>
        <v>#NAME?</v>
      </c>
      <c r="AU90" s="7" t="e">
        <f t="shared" si="46"/>
        <v>#NAME?</v>
      </c>
    </row>
    <row r="91" spans="1:47" hidden="1" x14ac:dyDescent="0.25">
      <c r="A91" s="7">
        <f t="shared" si="47"/>
        <v>83</v>
      </c>
      <c r="B91" s="7">
        <f t="shared" si="48"/>
        <v>8.7745927251706185E-2</v>
      </c>
      <c r="C91" s="7">
        <f t="shared" si="49"/>
        <v>0.71463322918175176</v>
      </c>
      <c r="D91" s="7">
        <f t="shared" si="50"/>
        <v>0.73138809134963145</v>
      </c>
      <c r="E91" s="7">
        <f t="shared" si="51"/>
        <v>1.1701936021957891</v>
      </c>
      <c r="F91" s="7">
        <f t="shared" si="52"/>
        <v>-0.89820339388235315</v>
      </c>
      <c r="G91" s="7">
        <f t="shared" si="53"/>
        <v>0.46257588765539825</v>
      </c>
      <c r="H91" s="7" t="e">
        <f t="shared" si="7"/>
        <v>#NUM!</v>
      </c>
      <c r="I91" s="7" t="e">
        <f t="shared" si="54"/>
        <v>#NUM!</v>
      </c>
      <c r="J91" s="7" t="e">
        <f t="shared" si="9"/>
        <v>#NUM!</v>
      </c>
      <c r="K91" s="7" t="e">
        <f t="shared" si="55"/>
        <v>#NUM!</v>
      </c>
      <c r="L91" s="7">
        <f t="shared" si="56"/>
        <v>7.1999999999999993</v>
      </c>
      <c r="M91" s="8" t="e">
        <f t="shared" si="57"/>
        <v>#NUM!</v>
      </c>
      <c r="N91" s="8" t="e">
        <f t="shared" si="58"/>
        <v>#NUM!</v>
      </c>
      <c r="O91" s="8" t="e">
        <f t="shared" si="59"/>
        <v>#NUM!</v>
      </c>
      <c r="P91" s="8" t="e">
        <f t="shared" si="60"/>
        <v>#NUM!</v>
      </c>
      <c r="Q91" s="7">
        <f t="shared" si="61"/>
        <v>72</v>
      </c>
      <c r="R91" s="8" t="e">
        <f t="shared" si="62"/>
        <v>#NUM!</v>
      </c>
      <c r="S91" s="8" t="e">
        <f t="shared" si="63"/>
        <v>#NUM!</v>
      </c>
      <c r="T91" s="8">
        <f t="shared" si="64"/>
        <v>-4.3872963625853094</v>
      </c>
      <c r="U91" s="8">
        <f t="shared" si="65"/>
        <v>-35.73166145908759</v>
      </c>
      <c r="V91" s="7" t="e">
        <f t="shared" si="66"/>
        <v>#NUM!</v>
      </c>
      <c r="W91" s="7" t="e">
        <f t="shared" si="67"/>
        <v>#NUM!</v>
      </c>
      <c r="X91" s="8" t="e">
        <f t="shared" si="68"/>
        <v>#NUM!</v>
      </c>
      <c r="Y91" s="8" t="e">
        <f t="shared" si="69"/>
        <v>#NUM!</v>
      </c>
      <c r="Z91" s="7">
        <f t="shared" si="70"/>
        <v>4.3872963625853093E-2</v>
      </c>
      <c r="AA91" s="7">
        <f t="shared" si="71"/>
        <v>0.35731661459087588</v>
      </c>
      <c r="AB91" s="7" t="e">
        <f t="shared" si="72"/>
        <v>#NUM!</v>
      </c>
      <c r="AC91" s="7" t="e">
        <f t="shared" si="73"/>
        <v>#NUM!</v>
      </c>
      <c r="AD91" s="7" t="e">
        <f t="shared" si="74"/>
        <v>#NUM!</v>
      </c>
      <c r="AE91" s="7" t="e">
        <f t="shared" si="75"/>
        <v>#NUM!</v>
      </c>
      <c r="AF91" s="7" t="e">
        <f t="shared" si="76"/>
        <v>#NUM!</v>
      </c>
      <c r="AG91" s="7" t="e">
        <f t="shared" si="77"/>
        <v>#NUM!</v>
      </c>
      <c r="AH91" s="7" t="e">
        <f t="shared" si="78"/>
        <v>#NUM!</v>
      </c>
      <c r="AI91" s="7" t="e">
        <f t="shared" si="79"/>
        <v>#NUM!</v>
      </c>
      <c r="AJ91" s="7" t="e">
        <f t="shared" si="80"/>
        <v>#NAME?</v>
      </c>
      <c r="AK91" s="7" t="e">
        <f t="shared" si="81"/>
        <v>#NAME?</v>
      </c>
      <c r="AL91" s="7" t="e">
        <f t="shared" si="82"/>
        <v>#NUM!</v>
      </c>
      <c r="AM91" s="7" t="e">
        <f t="shared" si="83"/>
        <v>#NAME?</v>
      </c>
      <c r="AN91" s="7" t="e">
        <f t="shared" si="84"/>
        <v>#NUM!</v>
      </c>
      <c r="AO91" s="7" t="e">
        <f t="shared" si="85"/>
        <v>#NAME?</v>
      </c>
      <c r="AP91" s="7" t="e">
        <f t="shared" si="86"/>
        <v>#NUM!</v>
      </c>
      <c r="AQ91" s="7" t="e">
        <f t="shared" si="42"/>
        <v>#NAME?</v>
      </c>
      <c r="AR91" s="7" t="e">
        <f t="shared" si="43"/>
        <v>#NUM!</v>
      </c>
      <c r="AS91" s="7" t="e">
        <f t="shared" si="44"/>
        <v>#NAME?</v>
      </c>
      <c r="AT91" s="7" t="e">
        <f t="shared" si="45"/>
        <v>#NAME?</v>
      </c>
      <c r="AU91" s="7" t="e">
        <f t="shared" si="46"/>
        <v>#NAME?</v>
      </c>
    </row>
    <row r="92" spans="1:47" hidden="1" x14ac:dyDescent="0.25">
      <c r="A92" s="7">
        <f t="shared" si="47"/>
        <v>84</v>
      </c>
      <c r="B92" s="7">
        <f t="shared" si="48"/>
        <v>7.5260493552710486E-2</v>
      </c>
      <c r="C92" s="7">
        <f t="shared" si="49"/>
        <v>0.71605576466515675</v>
      </c>
      <c r="D92" s="7">
        <f t="shared" si="50"/>
        <v>0.72615424555830466</v>
      </c>
      <c r="E92" s="7">
        <f t="shared" si="51"/>
        <v>1.168435062038977</v>
      </c>
      <c r="F92" s="7">
        <f t="shared" si="52"/>
        <v>-0.89784699117334554</v>
      </c>
      <c r="G92" s="7">
        <f t="shared" si="53"/>
        <v>0.47399853451012164</v>
      </c>
      <c r="H92" s="7" t="e">
        <f t="shared" si="7"/>
        <v>#NUM!</v>
      </c>
      <c r="I92" s="7" t="e">
        <f t="shared" si="54"/>
        <v>#NUM!</v>
      </c>
      <c r="J92" s="7" t="e">
        <f t="shared" si="9"/>
        <v>#NUM!</v>
      </c>
      <c r="K92" s="7" t="e">
        <f t="shared" si="55"/>
        <v>#NUM!</v>
      </c>
      <c r="L92" s="7">
        <f t="shared" si="56"/>
        <v>7.1999999999999993</v>
      </c>
      <c r="M92" s="8" t="e">
        <f t="shared" si="57"/>
        <v>#NUM!</v>
      </c>
      <c r="N92" s="8" t="e">
        <f t="shared" si="58"/>
        <v>#NUM!</v>
      </c>
      <c r="O92" s="8" t="e">
        <f t="shared" si="59"/>
        <v>#NUM!</v>
      </c>
      <c r="P92" s="8" t="e">
        <f t="shared" si="60"/>
        <v>#NUM!</v>
      </c>
      <c r="Q92" s="7">
        <f t="shared" si="61"/>
        <v>72</v>
      </c>
      <c r="R92" s="8" t="e">
        <f t="shared" si="62"/>
        <v>#NUM!</v>
      </c>
      <c r="S92" s="8" t="e">
        <f t="shared" si="63"/>
        <v>#NUM!</v>
      </c>
      <c r="T92" s="8">
        <f t="shared" si="64"/>
        <v>-3.7630246776355243</v>
      </c>
      <c r="U92" s="8">
        <f t="shared" si="65"/>
        <v>-35.802788233257836</v>
      </c>
      <c r="V92" s="7" t="e">
        <f t="shared" si="66"/>
        <v>#NUM!</v>
      </c>
      <c r="W92" s="7" t="e">
        <f t="shared" si="67"/>
        <v>#NUM!</v>
      </c>
      <c r="X92" s="8" t="e">
        <f t="shared" si="68"/>
        <v>#NUM!</v>
      </c>
      <c r="Y92" s="8" t="e">
        <f t="shared" si="69"/>
        <v>#NUM!</v>
      </c>
      <c r="Z92" s="7">
        <f t="shared" si="70"/>
        <v>3.7630246776355243E-2</v>
      </c>
      <c r="AA92" s="7">
        <f t="shared" si="71"/>
        <v>0.35802788233257837</v>
      </c>
      <c r="AB92" s="7" t="e">
        <f t="shared" si="72"/>
        <v>#NUM!</v>
      </c>
      <c r="AC92" s="7" t="e">
        <f t="shared" si="73"/>
        <v>#NUM!</v>
      </c>
      <c r="AD92" s="7" t="e">
        <f t="shared" si="74"/>
        <v>#NUM!</v>
      </c>
      <c r="AE92" s="7" t="e">
        <f t="shared" si="75"/>
        <v>#NUM!</v>
      </c>
      <c r="AF92" s="7" t="e">
        <f t="shared" si="76"/>
        <v>#NUM!</v>
      </c>
      <c r="AG92" s="7" t="e">
        <f t="shared" si="77"/>
        <v>#NUM!</v>
      </c>
      <c r="AH92" s="7" t="e">
        <f t="shared" si="78"/>
        <v>#NUM!</v>
      </c>
      <c r="AI92" s="7" t="e">
        <f t="shared" si="79"/>
        <v>#NUM!</v>
      </c>
      <c r="AJ92" s="7" t="e">
        <f t="shared" si="80"/>
        <v>#NAME?</v>
      </c>
      <c r="AK92" s="7" t="e">
        <f t="shared" si="81"/>
        <v>#NAME?</v>
      </c>
      <c r="AL92" s="7" t="e">
        <f t="shared" si="82"/>
        <v>#NUM!</v>
      </c>
      <c r="AM92" s="7" t="e">
        <f t="shared" si="83"/>
        <v>#NAME?</v>
      </c>
      <c r="AN92" s="7" t="e">
        <f t="shared" si="84"/>
        <v>#NUM!</v>
      </c>
      <c r="AO92" s="7" t="e">
        <f t="shared" si="85"/>
        <v>#NAME?</v>
      </c>
      <c r="AP92" s="7" t="e">
        <f t="shared" si="86"/>
        <v>#NUM!</v>
      </c>
      <c r="AQ92" s="7" t="e">
        <f t="shared" si="42"/>
        <v>#NAME?</v>
      </c>
      <c r="AR92" s="7" t="e">
        <f t="shared" si="43"/>
        <v>#NUM!</v>
      </c>
      <c r="AS92" s="7" t="e">
        <f t="shared" si="44"/>
        <v>#NAME?</v>
      </c>
      <c r="AT92" s="7" t="e">
        <f t="shared" si="45"/>
        <v>#NAME?</v>
      </c>
      <c r="AU92" s="7" t="e">
        <f t="shared" si="46"/>
        <v>#NAME?</v>
      </c>
    </row>
    <row r="93" spans="1:47" hidden="1" x14ac:dyDescent="0.25">
      <c r="A93" s="7">
        <f t="shared" si="47"/>
        <v>85</v>
      </c>
      <c r="B93" s="7">
        <f t="shared" si="48"/>
        <v>6.2752134778313859E-2</v>
      </c>
      <c r="C93" s="7">
        <f t="shared" si="49"/>
        <v>0.71726018262605673</v>
      </c>
      <c r="D93" s="7">
        <f t="shared" si="50"/>
        <v>0.72098536869764107</v>
      </c>
      <c r="E93" s="7">
        <f t="shared" si="51"/>
        <v>1.1666047564747271</v>
      </c>
      <c r="F93" s="7">
        <f t="shared" si="52"/>
        <v>-0.89717500957918961</v>
      </c>
      <c r="G93" s="7">
        <f t="shared" si="53"/>
        <v>0.48533315981666014</v>
      </c>
      <c r="H93" s="7" t="e">
        <f t="shared" si="7"/>
        <v>#NUM!</v>
      </c>
      <c r="I93" s="7" t="e">
        <f t="shared" si="54"/>
        <v>#NUM!</v>
      </c>
      <c r="J93" s="7" t="e">
        <f t="shared" si="9"/>
        <v>#NUM!</v>
      </c>
      <c r="K93" s="7" t="e">
        <f t="shared" si="55"/>
        <v>#NUM!</v>
      </c>
      <c r="L93" s="7">
        <f t="shared" si="56"/>
        <v>7.1999999999999993</v>
      </c>
      <c r="M93" s="8" t="e">
        <f t="shared" si="57"/>
        <v>#NUM!</v>
      </c>
      <c r="N93" s="8" t="e">
        <f t="shared" si="58"/>
        <v>#NUM!</v>
      </c>
      <c r="O93" s="8" t="e">
        <f t="shared" si="59"/>
        <v>#NUM!</v>
      </c>
      <c r="P93" s="8" t="e">
        <f t="shared" si="60"/>
        <v>#NUM!</v>
      </c>
      <c r="Q93" s="7">
        <f t="shared" si="61"/>
        <v>72</v>
      </c>
      <c r="R93" s="8" t="e">
        <f t="shared" si="62"/>
        <v>#NUM!</v>
      </c>
      <c r="S93" s="8" t="e">
        <f t="shared" si="63"/>
        <v>#NUM!</v>
      </c>
      <c r="T93" s="8">
        <f t="shared" si="64"/>
        <v>-3.137606738915693</v>
      </c>
      <c r="U93" s="8">
        <f t="shared" si="65"/>
        <v>-35.863009131302839</v>
      </c>
      <c r="V93" s="7" t="e">
        <f t="shared" si="66"/>
        <v>#NUM!</v>
      </c>
      <c r="W93" s="7" t="e">
        <f t="shared" si="67"/>
        <v>#NUM!</v>
      </c>
      <c r="X93" s="8" t="e">
        <f t="shared" si="68"/>
        <v>#NUM!</v>
      </c>
      <c r="Y93" s="8" t="e">
        <f t="shared" si="69"/>
        <v>#NUM!</v>
      </c>
      <c r="Z93" s="7">
        <f t="shared" si="70"/>
        <v>3.1376067389156929E-2</v>
      </c>
      <c r="AA93" s="7">
        <f t="shared" si="71"/>
        <v>0.35863009131302837</v>
      </c>
      <c r="AB93" s="7" t="e">
        <f t="shared" si="72"/>
        <v>#NUM!</v>
      </c>
      <c r="AC93" s="7" t="e">
        <f t="shared" si="73"/>
        <v>#NUM!</v>
      </c>
      <c r="AD93" s="7" t="e">
        <f t="shared" si="74"/>
        <v>#NUM!</v>
      </c>
      <c r="AE93" s="7" t="e">
        <f t="shared" si="75"/>
        <v>#NUM!</v>
      </c>
      <c r="AF93" s="7" t="e">
        <f t="shared" si="76"/>
        <v>#NUM!</v>
      </c>
      <c r="AG93" s="7" t="e">
        <f t="shared" si="77"/>
        <v>#NUM!</v>
      </c>
      <c r="AH93" s="7" t="e">
        <f t="shared" si="78"/>
        <v>#NUM!</v>
      </c>
      <c r="AI93" s="7" t="e">
        <f t="shared" si="79"/>
        <v>#NUM!</v>
      </c>
      <c r="AJ93" s="7" t="e">
        <f t="shared" si="80"/>
        <v>#NAME?</v>
      </c>
      <c r="AK93" s="7" t="e">
        <f t="shared" si="81"/>
        <v>#NAME?</v>
      </c>
      <c r="AL93" s="7" t="e">
        <f t="shared" si="82"/>
        <v>#NUM!</v>
      </c>
      <c r="AM93" s="7" t="e">
        <f t="shared" si="83"/>
        <v>#NAME?</v>
      </c>
      <c r="AN93" s="7" t="e">
        <f t="shared" si="84"/>
        <v>#NUM!</v>
      </c>
      <c r="AO93" s="7" t="e">
        <f t="shared" si="85"/>
        <v>#NAME?</v>
      </c>
      <c r="AP93" s="7" t="e">
        <f t="shared" si="86"/>
        <v>#NUM!</v>
      </c>
      <c r="AQ93" s="7" t="e">
        <f t="shared" si="42"/>
        <v>#NAME?</v>
      </c>
      <c r="AR93" s="7" t="e">
        <f t="shared" si="43"/>
        <v>#NUM!</v>
      </c>
      <c r="AS93" s="7" t="e">
        <f t="shared" si="44"/>
        <v>#NAME?</v>
      </c>
      <c r="AT93" s="7" t="e">
        <f t="shared" si="45"/>
        <v>#NAME?</v>
      </c>
      <c r="AU93" s="7" t="e">
        <f t="shared" si="46"/>
        <v>#NAME?</v>
      </c>
    </row>
    <row r="94" spans="1:47" hidden="1" x14ac:dyDescent="0.25">
      <c r="A94" s="7">
        <f t="shared" si="47"/>
        <v>86</v>
      </c>
      <c r="B94" s="7">
        <f t="shared" si="48"/>
        <v>5.0224661095770166E-2</v>
      </c>
      <c r="C94" s="7">
        <f t="shared" si="49"/>
        <v>0.71824611618707335</v>
      </c>
      <c r="D94" s="7">
        <f t="shared" si="50"/>
        <v>0.71588182530808808</v>
      </c>
      <c r="E94" s="7">
        <f t="shared" si="51"/>
        <v>1.1647063315446045</v>
      </c>
      <c r="F94" s="7">
        <f t="shared" si="52"/>
        <v>-0.89619125473297201</v>
      </c>
      <c r="G94" s="7">
        <f t="shared" si="53"/>
        <v>0.49657694368499961</v>
      </c>
      <c r="H94" s="7" t="e">
        <f t="shared" si="7"/>
        <v>#NUM!</v>
      </c>
      <c r="I94" s="7" t="e">
        <f t="shared" si="54"/>
        <v>#NUM!</v>
      </c>
      <c r="J94" s="7" t="e">
        <f t="shared" si="9"/>
        <v>#NUM!</v>
      </c>
      <c r="K94" s="7" t="e">
        <f t="shared" si="55"/>
        <v>#NUM!</v>
      </c>
      <c r="L94" s="7">
        <f t="shared" si="56"/>
        <v>7.1999999999999993</v>
      </c>
      <c r="M94" s="8" t="e">
        <f t="shared" si="57"/>
        <v>#NUM!</v>
      </c>
      <c r="N94" s="8" t="e">
        <f t="shared" si="58"/>
        <v>#NUM!</v>
      </c>
      <c r="O94" s="8" t="e">
        <f t="shared" si="59"/>
        <v>#NUM!</v>
      </c>
      <c r="P94" s="8" t="e">
        <f t="shared" si="60"/>
        <v>#NUM!</v>
      </c>
      <c r="Q94" s="7">
        <f t="shared" si="61"/>
        <v>72</v>
      </c>
      <c r="R94" s="8" t="e">
        <f t="shared" si="62"/>
        <v>#NUM!</v>
      </c>
      <c r="S94" s="8" t="e">
        <f t="shared" si="63"/>
        <v>#NUM!</v>
      </c>
      <c r="T94" s="8">
        <f t="shared" si="64"/>
        <v>-2.5112330547885082</v>
      </c>
      <c r="U94" s="8">
        <f t="shared" si="65"/>
        <v>-35.912305809353668</v>
      </c>
      <c r="V94" s="7" t="e">
        <f t="shared" si="66"/>
        <v>#NUM!</v>
      </c>
      <c r="W94" s="7" t="e">
        <f t="shared" si="67"/>
        <v>#NUM!</v>
      </c>
      <c r="X94" s="8" t="e">
        <f t="shared" si="68"/>
        <v>#NUM!</v>
      </c>
      <c r="Y94" s="8" t="e">
        <f t="shared" si="69"/>
        <v>#NUM!</v>
      </c>
      <c r="Z94" s="7">
        <f t="shared" si="70"/>
        <v>2.5112330547885083E-2</v>
      </c>
      <c r="AA94" s="7">
        <f t="shared" si="71"/>
        <v>0.35912305809353667</v>
      </c>
      <c r="AB94" s="7" t="e">
        <f t="shared" si="72"/>
        <v>#NUM!</v>
      </c>
      <c r="AC94" s="7" t="e">
        <f t="shared" si="73"/>
        <v>#NUM!</v>
      </c>
      <c r="AD94" s="7" t="e">
        <f t="shared" si="74"/>
        <v>#NUM!</v>
      </c>
      <c r="AE94" s="7" t="e">
        <f t="shared" si="75"/>
        <v>#NUM!</v>
      </c>
      <c r="AF94" s="7" t="e">
        <f t="shared" si="76"/>
        <v>#NUM!</v>
      </c>
      <c r="AG94" s="7" t="e">
        <f t="shared" si="77"/>
        <v>#NUM!</v>
      </c>
      <c r="AH94" s="7" t="e">
        <f t="shared" si="78"/>
        <v>#NUM!</v>
      </c>
      <c r="AI94" s="7" t="e">
        <f t="shared" si="79"/>
        <v>#NUM!</v>
      </c>
      <c r="AJ94" s="7" t="e">
        <f t="shared" si="80"/>
        <v>#NAME?</v>
      </c>
      <c r="AK94" s="7" t="e">
        <f t="shared" si="81"/>
        <v>#NAME?</v>
      </c>
      <c r="AL94" s="7" t="e">
        <f t="shared" si="82"/>
        <v>#NUM!</v>
      </c>
      <c r="AM94" s="7" t="e">
        <f t="shared" si="83"/>
        <v>#NAME?</v>
      </c>
      <c r="AN94" s="7" t="e">
        <f t="shared" si="84"/>
        <v>#NUM!</v>
      </c>
      <c r="AO94" s="7" t="e">
        <f t="shared" si="85"/>
        <v>#NAME?</v>
      </c>
      <c r="AP94" s="7" t="e">
        <f t="shared" si="86"/>
        <v>#NUM!</v>
      </c>
      <c r="AQ94" s="7" t="e">
        <f t="shared" si="42"/>
        <v>#NAME?</v>
      </c>
      <c r="AR94" s="7" t="e">
        <f t="shared" si="43"/>
        <v>#NUM!</v>
      </c>
      <c r="AS94" s="7" t="e">
        <f t="shared" si="44"/>
        <v>#NAME?</v>
      </c>
      <c r="AT94" s="7" t="e">
        <f t="shared" si="45"/>
        <v>#NAME?</v>
      </c>
      <c r="AU94" s="7" t="e">
        <f t="shared" si="46"/>
        <v>#NAME?</v>
      </c>
    </row>
    <row r="95" spans="1:47" hidden="1" x14ac:dyDescent="0.25">
      <c r="A95" s="7">
        <f t="shared" si="47"/>
        <v>87</v>
      </c>
      <c r="B95" s="7">
        <f t="shared" si="48"/>
        <v>3.7681888494919658E-2</v>
      </c>
      <c r="C95" s="7">
        <f t="shared" si="49"/>
        <v>0.7190132650232931</v>
      </c>
      <c r="D95" s="7">
        <f t="shared" si="50"/>
        <v>0.7108439238886054</v>
      </c>
      <c r="E95" s="7">
        <f t="shared" si="51"/>
        <v>1.1627433924563098</v>
      </c>
      <c r="F95" s="7">
        <f t="shared" si="52"/>
        <v>-0.89489965518201464</v>
      </c>
      <c r="G95" s="7">
        <f t="shared" si="53"/>
        <v>0.50772720117482573</v>
      </c>
      <c r="H95" s="7" t="e">
        <f t="shared" si="7"/>
        <v>#NUM!</v>
      </c>
      <c r="I95" s="7" t="e">
        <f t="shared" si="54"/>
        <v>#NUM!</v>
      </c>
      <c r="J95" s="7" t="e">
        <f t="shared" si="9"/>
        <v>#NUM!</v>
      </c>
      <c r="K95" s="7" t="e">
        <f t="shared" si="55"/>
        <v>#NUM!</v>
      </c>
      <c r="L95" s="7">
        <f t="shared" si="56"/>
        <v>7.1999999999999993</v>
      </c>
      <c r="M95" s="8" t="e">
        <f t="shared" si="57"/>
        <v>#NUM!</v>
      </c>
      <c r="N95" s="8" t="e">
        <f t="shared" si="58"/>
        <v>#NUM!</v>
      </c>
      <c r="O95" s="8" t="e">
        <f t="shared" si="59"/>
        <v>#NUM!</v>
      </c>
      <c r="P95" s="8" t="e">
        <f t="shared" si="60"/>
        <v>#NUM!</v>
      </c>
      <c r="Q95" s="7">
        <f t="shared" si="61"/>
        <v>72</v>
      </c>
      <c r="R95" s="8" t="e">
        <f t="shared" si="62"/>
        <v>#NUM!</v>
      </c>
      <c r="S95" s="8" t="e">
        <f t="shared" si="63"/>
        <v>#NUM!</v>
      </c>
      <c r="T95" s="8">
        <f t="shared" si="64"/>
        <v>-1.8840944247459828</v>
      </c>
      <c r="U95" s="8">
        <f t="shared" si="65"/>
        <v>-35.950663251164656</v>
      </c>
      <c r="V95" s="7" t="e">
        <f t="shared" si="66"/>
        <v>#NUM!</v>
      </c>
      <c r="W95" s="7" t="e">
        <f t="shared" si="67"/>
        <v>#NUM!</v>
      </c>
      <c r="X95" s="8" t="e">
        <f t="shared" si="68"/>
        <v>#NUM!</v>
      </c>
      <c r="Y95" s="8" t="e">
        <f t="shared" si="69"/>
        <v>#NUM!</v>
      </c>
      <c r="Z95" s="7">
        <f t="shared" si="70"/>
        <v>1.8840944247459829E-2</v>
      </c>
      <c r="AA95" s="7">
        <f t="shared" si="71"/>
        <v>0.35950663251164655</v>
      </c>
      <c r="AB95" s="7" t="e">
        <f t="shared" si="72"/>
        <v>#NUM!</v>
      </c>
      <c r="AC95" s="7" t="e">
        <f t="shared" si="73"/>
        <v>#NUM!</v>
      </c>
      <c r="AD95" s="7" t="e">
        <f t="shared" si="74"/>
        <v>#NUM!</v>
      </c>
      <c r="AE95" s="7" t="e">
        <f t="shared" si="75"/>
        <v>#NUM!</v>
      </c>
      <c r="AF95" s="7" t="e">
        <f t="shared" si="76"/>
        <v>#NUM!</v>
      </c>
      <c r="AG95" s="7" t="e">
        <f t="shared" si="77"/>
        <v>#NUM!</v>
      </c>
      <c r="AH95" s="7" t="e">
        <f t="shared" si="78"/>
        <v>#NUM!</v>
      </c>
      <c r="AI95" s="7" t="e">
        <f t="shared" si="79"/>
        <v>#NUM!</v>
      </c>
      <c r="AJ95" s="7" t="e">
        <f t="shared" si="80"/>
        <v>#NAME?</v>
      </c>
      <c r="AK95" s="7" t="e">
        <f t="shared" si="81"/>
        <v>#NAME?</v>
      </c>
      <c r="AL95" s="7" t="e">
        <f t="shared" si="82"/>
        <v>#NUM!</v>
      </c>
      <c r="AM95" s="7" t="e">
        <f t="shared" si="83"/>
        <v>#NAME?</v>
      </c>
      <c r="AN95" s="7" t="e">
        <f t="shared" si="84"/>
        <v>#NUM!</v>
      </c>
      <c r="AO95" s="7" t="e">
        <f t="shared" si="85"/>
        <v>#NAME?</v>
      </c>
      <c r="AP95" s="7" t="e">
        <f t="shared" si="86"/>
        <v>#NUM!</v>
      </c>
      <c r="AQ95" s="7" t="e">
        <f t="shared" si="42"/>
        <v>#NAME?</v>
      </c>
      <c r="AR95" s="7" t="e">
        <f t="shared" si="43"/>
        <v>#NUM!</v>
      </c>
      <c r="AS95" s="7" t="e">
        <f t="shared" si="44"/>
        <v>#NAME?</v>
      </c>
      <c r="AT95" s="7" t="e">
        <f t="shared" si="45"/>
        <v>#NAME?</v>
      </c>
      <c r="AU95" s="7" t="e">
        <f t="shared" si="46"/>
        <v>#NAME?</v>
      </c>
    </row>
    <row r="96" spans="1:47" hidden="1" x14ac:dyDescent="0.25">
      <c r="A96" s="7">
        <f t="shared" si="47"/>
        <v>88</v>
      </c>
      <c r="B96" s="7">
        <f t="shared" si="48"/>
        <v>2.5127637625800777E-2</v>
      </c>
      <c r="C96" s="7">
        <f t="shared" si="49"/>
        <v>0.71956139545374898</v>
      </c>
      <c r="D96" s="7">
        <f t="shared" si="50"/>
        <v>0.70587191967462226</v>
      </c>
      <c r="E96" s="7">
        <f t="shared" si="51"/>
        <v>1.1607194990571024</v>
      </c>
      <c r="F96" s="7">
        <f t="shared" si="52"/>
        <v>-0.89330425159892068</v>
      </c>
      <c r="G96" s="7">
        <f t="shared" si="53"/>
        <v>0.51878137936951174</v>
      </c>
      <c r="H96" s="7" t="e">
        <f t="shared" si="7"/>
        <v>#NUM!</v>
      </c>
      <c r="I96" s="7" t="e">
        <f t="shared" si="54"/>
        <v>#NUM!</v>
      </c>
      <c r="J96" s="7" t="e">
        <f t="shared" si="9"/>
        <v>#NUM!</v>
      </c>
      <c r="K96" s="7" t="e">
        <f t="shared" si="55"/>
        <v>#NUM!</v>
      </c>
      <c r="L96" s="7">
        <f t="shared" si="56"/>
        <v>7.1999999999999993</v>
      </c>
      <c r="M96" s="8" t="e">
        <f t="shared" si="57"/>
        <v>#NUM!</v>
      </c>
      <c r="N96" s="8" t="e">
        <f t="shared" si="58"/>
        <v>#NUM!</v>
      </c>
      <c r="O96" s="8" t="e">
        <f t="shared" si="59"/>
        <v>#NUM!</v>
      </c>
      <c r="P96" s="8" t="e">
        <f t="shared" si="60"/>
        <v>#NUM!</v>
      </c>
      <c r="Q96" s="7">
        <f t="shared" si="61"/>
        <v>72</v>
      </c>
      <c r="R96" s="8" t="e">
        <f t="shared" si="62"/>
        <v>#NUM!</v>
      </c>
      <c r="S96" s="8" t="e">
        <f t="shared" si="63"/>
        <v>#NUM!</v>
      </c>
      <c r="T96" s="8">
        <f t="shared" si="64"/>
        <v>-1.2563818812900389</v>
      </c>
      <c r="U96" s="8">
        <f t="shared" si="65"/>
        <v>-35.978069772687448</v>
      </c>
      <c r="V96" s="7" t="e">
        <f t="shared" si="66"/>
        <v>#NUM!</v>
      </c>
      <c r="W96" s="7" t="e">
        <f t="shared" si="67"/>
        <v>#NUM!</v>
      </c>
      <c r="X96" s="8" t="e">
        <f t="shared" si="68"/>
        <v>#NUM!</v>
      </c>
      <c r="Y96" s="8" t="e">
        <f t="shared" si="69"/>
        <v>#NUM!</v>
      </c>
      <c r="Z96" s="7">
        <f t="shared" si="70"/>
        <v>1.2563818812900389E-2</v>
      </c>
      <c r="AA96" s="7">
        <f t="shared" si="71"/>
        <v>0.35978069772687449</v>
      </c>
      <c r="AB96" s="7" t="e">
        <f t="shared" si="72"/>
        <v>#NUM!</v>
      </c>
      <c r="AC96" s="7" t="e">
        <f t="shared" si="73"/>
        <v>#NUM!</v>
      </c>
      <c r="AD96" s="7" t="e">
        <f t="shared" si="74"/>
        <v>#NUM!</v>
      </c>
      <c r="AE96" s="7" t="e">
        <f t="shared" si="75"/>
        <v>#NUM!</v>
      </c>
      <c r="AF96" s="7" t="e">
        <f t="shared" si="76"/>
        <v>#NUM!</v>
      </c>
      <c r="AG96" s="7" t="e">
        <f t="shared" si="77"/>
        <v>#NUM!</v>
      </c>
      <c r="AH96" s="7" t="e">
        <f t="shared" si="78"/>
        <v>#NUM!</v>
      </c>
      <c r="AI96" s="7" t="e">
        <f t="shared" si="79"/>
        <v>#NUM!</v>
      </c>
      <c r="AJ96" s="7" t="e">
        <f t="shared" si="80"/>
        <v>#NAME?</v>
      </c>
      <c r="AK96" s="7" t="e">
        <f t="shared" si="81"/>
        <v>#NAME?</v>
      </c>
      <c r="AL96" s="7" t="e">
        <f t="shared" si="82"/>
        <v>#NUM!</v>
      </c>
      <c r="AM96" s="7" t="e">
        <f t="shared" si="83"/>
        <v>#NAME?</v>
      </c>
      <c r="AN96" s="7" t="e">
        <f t="shared" si="84"/>
        <v>#NUM!</v>
      </c>
      <c r="AO96" s="7" t="e">
        <f t="shared" si="85"/>
        <v>#NAME?</v>
      </c>
      <c r="AP96" s="7" t="e">
        <f t="shared" si="86"/>
        <v>#NUM!</v>
      </c>
      <c r="AQ96" s="7" t="e">
        <f t="shared" si="42"/>
        <v>#NAME?</v>
      </c>
      <c r="AR96" s="7" t="e">
        <f t="shared" si="43"/>
        <v>#NUM!</v>
      </c>
      <c r="AS96" s="7" t="e">
        <f t="shared" si="44"/>
        <v>#NAME?</v>
      </c>
      <c r="AT96" s="7" t="e">
        <f t="shared" si="45"/>
        <v>#NAME?</v>
      </c>
      <c r="AU96" s="7" t="e">
        <f t="shared" si="46"/>
        <v>#NAME?</v>
      </c>
    </row>
    <row r="97" spans="1:47" hidden="1" x14ac:dyDescent="0.25">
      <c r="A97" s="7">
        <f t="shared" si="47"/>
        <v>89</v>
      </c>
      <c r="B97" s="7">
        <f t="shared" si="48"/>
        <v>1.2565732634844191E-2</v>
      </c>
      <c r="C97" s="7">
        <f t="shared" si="49"/>
        <v>0.7198903405126017</v>
      </c>
      <c r="D97" s="7">
        <f t="shared" si="50"/>
        <v>0.70096601734066744</v>
      </c>
      <c r="E97" s="7">
        <f t="shared" si="51"/>
        <v>1.1586381617485666</v>
      </c>
      <c r="F97" s="7">
        <f t="shared" si="52"/>
        <v>-0.89140918634475363</v>
      </c>
      <c r="G97" s="7">
        <f t="shared" si="53"/>
        <v>0.52973705434640728</v>
      </c>
      <c r="H97" s="7" t="e">
        <f t="shared" si="7"/>
        <v>#NUM!</v>
      </c>
      <c r="I97" s="7" t="e">
        <f t="shared" si="54"/>
        <v>#NUM!</v>
      </c>
      <c r="J97" s="7" t="e">
        <f t="shared" si="9"/>
        <v>#NUM!</v>
      </c>
      <c r="K97" s="7" t="e">
        <f t="shared" si="55"/>
        <v>#NUM!</v>
      </c>
      <c r="L97" s="7">
        <f t="shared" si="56"/>
        <v>7.1999999999999993</v>
      </c>
      <c r="M97" s="8" t="e">
        <f t="shared" si="57"/>
        <v>#NUM!</v>
      </c>
      <c r="N97" s="8" t="e">
        <f t="shared" si="58"/>
        <v>#NUM!</v>
      </c>
      <c r="O97" s="8" t="e">
        <f t="shared" si="59"/>
        <v>#NUM!</v>
      </c>
      <c r="P97" s="8" t="e">
        <f t="shared" si="60"/>
        <v>#NUM!</v>
      </c>
      <c r="Q97" s="7">
        <f t="shared" si="61"/>
        <v>72</v>
      </c>
      <c r="R97" s="8" t="e">
        <f t="shared" si="62"/>
        <v>#NUM!</v>
      </c>
      <c r="S97" s="8" t="e">
        <f t="shared" si="63"/>
        <v>#NUM!</v>
      </c>
      <c r="T97" s="8">
        <f t="shared" si="64"/>
        <v>-0.62828663174220956</v>
      </c>
      <c r="U97" s="8">
        <f t="shared" si="65"/>
        <v>-35.994517025630088</v>
      </c>
      <c r="V97" s="7" t="e">
        <f t="shared" si="66"/>
        <v>#NUM!</v>
      </c>
      <c r="W97" s="7" t="e">
        <f t="shared" si="67"/>
        <v>#NUM!</v>
      </c>
      <c r="X97" s="8" t="e">
        <f t="shared" si="68"/>
        <v>#NUM!</v>
      </c>
      <c r="Y97" s="8" t="e">
        <f t="shared" si="69"/>
        <v>#NUM!</v>
      </c>
      <c r="Z97" s="7">
        <f t="shared" si="70"/>
        <v>6.2828663174220954E-3</v>
      </c>
      <c r="AA97" s="7">
        <f t="shared" si="71"/>
        <v>0.35994517025630085</v>
      </c>
      <c r="AB97" s="7" t="e">
        <f t="shared" si="72"/>
        <v>#NUM!</v>
      </c>
      <c r="AC97" s="7" t="e">
        <f t="shared" si="73"/>
        <v>#NUM!</v>
      </c>
      <c r="AD97" s="7" t="e">
        <f t="shared" si="74"/>
        <v>#NUM!</v>
      </c>
      <c r="AE97" s="7" t="e">
        <f t="shared" si="75"/>
        <v>#NUM!</v>
      </c>
      <c r="AF97" s="7" t="e">
        <f t="shared" si="76"/>
        <v>#NUM!</v>
      </c>
      <c r="AG97" s="7" t="e">
        <f t="shared" si="77"/>
        <v>#NUM!</v>
      </c>
      <c r="AH97" s="7" t="e">
        <f t="shared" si="78"/>
        <v>#NUM!</v>
      </c>
      <c r="AI97" s="7" t="e">
        <f t="shared" si="79"/>
        <v>#NUM!</v>
      </c>
      <c r="AJ97" s="7" t="e">
        <f t="shared" si="80"/>
        <v>#NAME?</v>
      </c>
      <c r="AK97" s="7" t="e">
        <f t="shared" si="81"/>
        <v>#NAME?</v>
      </c>
      <c r="AL97" s="7" t="e">
        <f t="shared" si="82"/>
        <v>#NUM!</v>
      </c>
      <c r="AM97" s="7" t="e">
        <f t="shared" si="83"/>
        <v>#NAME?</v>
      </c>
      <c r="AN97" s="7" t="e">
        <f t="shared" si="84"/>
        <v>#NUM!</v>
      </c>
      <c r="AO97" s="7" t="e">
        <f t="shared" si="85"/>
        <v>#NAME?</v>
      </c>
      <c r="AP97" s="7" t="e">
        <f t="shared" si="86"/>
        <v>#NUM!</v>
      </c>
      <c r="AQ97" s="7" t="e">
        <f t="shared" si="42"/>
        <v>#NAME?</v>
      </c>
      <c r="AR97" s="7" t="e">
        <f t="shared" si="43"/>
        <v>#NUM!</v>
      </c>
      <c r="AS97" s="7" t="e">
        <f t="shared" si="44"/>
        <v>#NAME?</v>
      </c>
      <c r="AT97" s="7" t="e">
        <f t="shared" si="45"/>
        <v>#NAME?</v>
      </c>
      <c r="AU97" s="7" t="e">
        <f t="shared" si="46"/>
        <v>#NAME?</v>
      </c>
    </row>
    <row r="98" spans="1:47" hidden="1" x14ac:dyDescent="0.25">
      <c r="A98" s="7">
        <f t="shared" si="47"/>
        <v>90</v>
      </c>
      <c r="B98" s="7">
        <f t="shared" si="48"/>
        <v>4.4105344376710322E-17</v>
      </c>
      <c r="C98" s="7">
        <f t="shared" si="49"/>
        <v>0.72</v>
      </c>
      <c r="D98" s="7">
        <f t="shared" si="50"/>
        <v>0.69612637362637375</v>
      </c>
      <c r="E98" s="7">
        <f t="shared" si="51"/>
        <v>1.1565028378215192</v>
      </c>
      <c r="F98" s="7">
        <f t="shared" si="52"/>
        <v>-0.88921869339451753</v>
      </c>
      <c r="G98" s="7">
        <f t="shared" si="53"/>
        <v>0.54059192805820566</v>
      </c>
      <c r="H98" s="7" t="e">
        <f t="shared" si="7"/>
        <v>#NUM!</v>
      </c>
      <c r="I98" s="7" t="e">
        <f t="shared" si="54"/>
        <v>#NUM!</v>
      </c>
      <c r="J98" s="7" t="e">
        <f t="shared" si="9"/>
        <v>#NUM!</v>
      </c>
      <c r="K98" s="7" t="e">
        <f t="shared" si="55"/>
        <v>#NUM!</v>
      </c>
      <c r="L98" s="7">
        <f t="shared" si="56"/>
        <v>7.1999999999999993</v>
      </c>
      <c r="M98" s="8" t="e">
        <f t="shared" si="57"/>
        <v>#NUM!</v>
      </c>
      <c r="N98" s="8" t="e">
        <f t="shared" si="58"/>
        <v>#NUM!</v>
      </c>
      <c r="O98" s="8" t="e">
        <f t="shared" si="59"/>
        <v>#NUM!</v>
      </c>
      <c r="P98" s="8" t="e">
        <f t="shared" si="60"/>
        <v>#NUM!</v>
      </c>
      <c r="Q98" s="7">
        <f t="shared" si="61"/>
        <v>72</v>
      </c>
      <c r="R98" s="8" t="e">
        <f t="shared" si="62"/>
        <v>#NUM!</v>
      </c>
      <c r="S98" s="8" t="e">
        <f t="shared" si="63"/>
        <v>#NUM!</v>
      </c>
      <c r="T98" s="8">
        <f t="shared" si="64"/>
        <v>-2.205267218835516E-15</v>
      </c>
      <c r="U98" s="8">
        <f t="shared" si="65"/>
        <v>-36</v>
      </c>
      <c r="V98" s="7" t="e">
        <f t="shared" si="66"/>
        <v>#NUM!</v>
      </c>
      <c r="W98" s="7" t="e">
        <f t="shared" si="67"/>
        <v>#NUM!</v>
      </c>
      <c r="X98" s="8" t="e">
        <f t="shared" si="68"/>
        <v>#NUM!</v>
      </c>
      <c r="Y98" s="8" t="e">
        <f t="shared" si="69"/>
        <v>#NUM!</v>
      </c>
      <c r="Z98" s="7">
        <f t="shared" si="70"/>
        <v>2.2052672188355161E-17</v>
      </c>
      <c r="AA98" s="7">
        <f t="shared" si="71"/>
        <v>0.36</v>
      </c>
      <c r="AB98" s="7" t="e">
        <f t="shared" si="72"/>
        <v>#NUM!</v>
      </c>
      <c r="AC98" s="7" t="e">
        <f t="shared" si="73"/>
        <v>#NUM!</v>
      </c>
      <c r="AD98" s="7" t="e">
        <f t="shared" si="74"/>
        <v>#NUM!</v>
      </c>
      <c r="AE98" s="7" t="e">
        <f t="shared" si="75"/>
        <v>#NUM!</v>
      </c>
      <c r="AF98" s="7" t="e">
        <f t="shared" si="76"/>
        <v>#NUM!</v>
      </c>
      <c r="AG98" s="7" t="e">
        <f t="shared" si="77"/>
        <v>#NUM!</v>
      </c>
      <c r="AH98" s="7" t="e">
        <f t="shared" si="78"/>
        <v>#NUM!</v>
      </c>
      <c r="AI98" s="7" t="e">
        <f t="shared" si="79"/>
        <v>#NUM!</v>
      </c>
      <c r="AJ98" s="7" t="e">
        <f t="shared" si="80"/>
        <v>#NAME?</v>
      </c>
      <c r="AK98" s="7" t="e">
        <f t="shared" si="81"/>
        <v>#NAME?</v>
      </c>
      <c r="AL98" s="7" t="e">
        <f t="shared" si="82"/>
        <v>#NUM!</v>
      </c>
      <c r="AM98" s="7" t="e">
        <f t="shared" si="83"/>
        <v>#NAME?</v>
      </c>
      <c r="AN98" s="7" t="e">
        <f t="shared" si="84"/>
        <v>#NUM!</v>
      </c>
      <c r="AO98" s="7" t="e">
        <f t="shared" si="85"/>
        <v>#NAME?</v>
      </c>
      <c r="AP98" s="7" t="e">
        <f t="shared" si="86"/>
        <v>#NUM!</v>
      </c>
      <c r="AQ98" s="7" t="e">
        <f t="shared" si="42"/>
        <v>#NAME?</v>
      </c>
      <c r="AR98" s="7" t="e">
        <f t="shared" si="43"/>
        <v>#NUM!</v>
      </c>
      <c r="AS98" s="7" t="e">
        <f t="shared" si="44"/>
        <v>#NAME?</v>
      </c>
      <c r="AT98" s="7" t="e">
        <f t="shared" si="45"/>
        <v>#NAME?</v>
      </c>
      <c r="AU98" s="7" t="e">
        <f t="shared" si="46"/>
        <v>#NAME?</v>
      </c>
    </row>
    <row r="99" spans="1:47" hidden="1" x14ac:dyDescent="0.25">
      <c r="A99" s="7">
        <f t="shared" si="47"/>
        <v>91</v>
      </c>
      <c r="B99" s="7">
        <f t="shared" si="48"/>
        <v>-1.2565732634844102E-2</v>
      </c>
      <c r="C99" s="7">
        <f t="shared" si="49"/>
        <v>0.7198903405126017</v>
      </c>
      <c r="D99" s="7">
        <f t="shared" si="50"/>
        <v>0.69135309988493154</v>
      </c>
      <c r="E99" s="7">
        <f t="shared" si="51"/>
        <v>1.1543169281899146</v>
      </c>
      <c r="F99" s="7">
        <f t="shared" si="52"/>
        <v>-0.88673708863269207</v>
      </c>
      <c r="G99" s="7">
        <f t="shared" si="53"/>
        <v>0.55134382513935343</v>
      </c>
      <c r="H99" s="7" t="e">
        <f t="shared" si="7"/>
        <v>#NUM!</v>
      </c>
      <c r="I99" s="7" t="e">
        <f t="shared" si="54"/>
        <v>#NUM!</v>
      </c>
      <c r="J99" s="7" t="e">
        <f t="shared" si="9"/>
        <v>#NUM!</v>
      </c>
      <c r="K99" s="7" t="e">
        <f t="shared" si="55"/>
        <v>#NUM!</v>
      </c>
      <c r="L99" s="7">
        <f t="shared" si="56"/>
        <v>7.1999999999999993</v>
      </c>
      <c r="M99" s="8" t="e">
        <f t="shared" si="57"/>
        <v>#NUM!</v>
      </c>
      <c r="N99" s="8" t="e">
        <f t="shared" si="58"/>
        <v>#NUM!</v>
      </c>
      <c r="O99" s="8" t="e">
        <f t="shared" si="59"/>
        <v>#NUM!</v>
      </c>
      <c r="P99" s="8" t="e">
        <f t="shared" si="60"/>
        <v>#NUM!</v>
      </c>
      <c r="Q99" s="7">
        <f t="shared" si="61"/>
        <v>72</v>
      </c>
      <c r="R99" s="8" t="e">
        <f t="shared" si="62"/>
        <v>#NUM!</v>
      </c>
      <c r="S99" s="8" t="e">
        <f t="shared" si="63"/>
        <v>#NUM!</v>
      </c>
      <c r="T99" s="8">
        <f t="shared" si="64"/>
        <v>0.62828663174220512</v>
      </c>
      <c r="U99" s="8">
        <f t="shared" si="65"/>
        <v>-35.994517025630088</v>
      </c>
      <c r="V99" s="7" t="e">
        <f t="shared" si="66"/>
        <v>#NUM!</v>
      </c>
      <c r="W99" s="7" t="e">
        <f t="shared" si="67"/>
        <v>#NUM!</v>
      </c>
      <c r="X99" s="8" t="e">
        <f t="shared" si="68"/>
        <v>#NUM!</v>
      </c>
      <c r="Y99" s="8" t="e">
        <f t="shared" si="69"/>
        <v>#NUM!</v>
      </c>
      <c r="Z99" s="7">
        <f t="shared" si="70"/>
        <v>-6.2828663174220511E-3</v>
      </c>
      <c r="AA99" s="7">
        <f t="shared" si="71"/>
        <v>0.35994517025630085</v>
      </c>
      <c r="AB99" s="7" t="e">
        <f t="shared" si="72"/>
        <v>#NUM!</v>
      </c>
      <c r="AC99" s="7" t="e">
        <f t="shared" si="73"/>
        <v>#NUM!</v>
      </c>
      <c r="AD99" s="7" t="e">
        <f t="shared" si="74"/>
        <v>#NUM!</v>
      </c>
      <c r="AE99" s="7" t="e">
        <f t="shared" si="75"/>
        <v>#NUM!</v>
      </c>
      <c r="AF99" s="7" t="e">
        <f t="shared" si="76"/>
        <v>#NUM!</v>
      </c>
      <c r="AG99" s="7" t="e">
        <f t="shared" si="77"/>
        <v>#NUM!</v>
      </c>
      <c r="AH99" s="7" t="e">
        <f t="shared" si="78"/>
        <v>#NUM!</v>
      </c>
      <c r="AI99" s="7" t="e">
        <f t="shared" si="79"/>
        <v>#NUM!</v>
      </c>
      <c r="AJ99" s="7" t="e">
        <f t="shared" si="80"/>
        <v>#NAME?</v>
      </c>
      <c r="AK99" s="7" t="e">
        <f t="shared" si="81"/>
        <v>#NAME?</v>
      </c>
      <c r="AL99" s="7" t="e">
        <f t="shared" si="82"/>
        <v>#NUM!</v>
      </c>
      <c r="AM99" s="7" t="e">
        <f t="shared" si="83"/>
        <v>#NAME?</v>
      </c>
      <c r="AN99" s="7" t="e">
        <f t="shared" si="84"/>
        <v>#NUM!</v>
      </c>
      <c r="AO99" s="7" t="e">
        <f t="shared" si="85"/>
        <v>#NAME?</v>
      </c>
      <c r="AP99" s="7" t="e">
        <f t="shared" si="86"/>
        <v>#NUM!</v>
      </c>
      <c r="AQ99" s="7" t="e">
        <f t="shared" si="42"/>
        <v>#NAME?</v>
      </c>
      <c r="AR99" s="7" t="e">
        <f t="shared" si="43"/>
        <v>#NUM!</v>
      </c>
      <c r="AS99" s="7" t="e">
        <f t="shared" si="44"/>
        <v>#NAME?</v>
      </c>
      <c r="AT99" s="7" t="e">
        <f t="shared" si="45"/>
        <v>#NAME?</v>
      </c>
      <c r="AU99" s="7" t="e">
        <f t="shared" si="46"/>
        <v>#NAME?</v>
      </c>
    </row>
    <row r="100" spans="1:47" hidden="1" x14ac:dyDescent="0.25">
      <c r="A100" s="7">
        <f t="shared" si="47"/>
        <v>92</v>
      </c>
      <c r="B100" s="7">
        <f t="shared" si="48"/>
        <v>-2.5127637625800687E-2</v>
      </c>
      <c r="C100" s="7">
        <f t="shared" si="49"/>
        <v>0.71956139545374898</v>
      </c>
      <c r="D100" s="7">
        <f t="shared" si="50"/>
        <v>0.6866462645534025</v>
      </c>
      <c r="E100" s="7">
        <f t="shared" si="51"/>
        <v>1.1520837745027672</v>
      </c>
      <c r="F100" s="7">
        <f t="shared" si="52"/>
        <v>-0.88396876052437401</v>
      </c>
      <c r="G100" s="7">
        <f t="shared" si="53"/>
        <v>0.56199068965075605</v>
      </c>
      <c r="H100" s="7" t="e">
        <f t="shared" si="7"/>
        <v>#NUM!</v>
      </c>
      <c r="I100" s="7" t="e">
        <f t="shared" si="54"/>
        <v>#NUM!</v>
      </c>
      <c r="J100" s="7" t="e">
        <f t="shared" si="9"/>
        <v>#NUM!</v>
      </c>
      <c r="K100" s="7" t="e">
        <f t="shared" si="55"/>
        <v>#NUM!</v>
      </c>
      <c r="L100" s="7">
        <f t="shared" si="56"/>
        <v>7.1999999999999993</v>
      </c>
      <c r="M100" s="8" t="e">
        <f t="shared" si="57"/>
        <v>#NUM!</v>
      </c>
      <c r="N100" s="8" t="e">
        <f t="shared" si="58"/>
        <v>#NUM!</v>
      </c>
      <c r="O100" s="8" t="e">
        <f t="shared" si="59"/>
        <v>#NUM!</v>
      </c>
      <c r="P100" s="8" t="e">
        <f t="shared" si="60"/>
        <v>#NUM!</v>
      </c>
      <c r="Q100" s="7">
        <f t="shared" si="61"/>
        <v>72</v>
      </c>
      <c r="R100" s="8" t="e">
        <f t="shared" si="62"/>
        <v>#NUM!</v>
      </c>
      <c r="S100" s="8" t="e">
        <f t="shared" si="63"/>
        <v>#NUM!</v>
      </c>
      <c r="T100" s="8">
        <f t="shared" si="64"/>
        <v>1.2563818812900345</v>
      </c>
      <c r="U100" s="8">
        <f t="shared" si="65"/>
        <v>-35.978069772687448</v>
      </c>
      <c r="V100" s="7" t="e">
        <f t="shared" si="66"/>
        <v>#NUM!</v>
      </c>
      <c r="W100" s="7" t="e">
        <f t="shared" si="67"/>
        <v>#NUM!</v>
      </c>
      <c r="X100" s="8" t="e">
        <f t="shared" si="68"/>
        <v>#NUM!</v>
      </c>
      <c r="Y100" s="8" t="e">
        <f t="shared" si="69"/>
        <v>#NUM!</v>
      </c>
      <c r="Z100" s="7">
        <f t="shared" si="70"/>
        <v>-1.2563818812900343E-2</v>
      </c>
      <c r="AA100" s="7">
        <f t="shared" si="71"/>
        <v>0.35978069772687449</v>
      </c>
      <c r="AB100" s="7" t="e">
        <f t="shared" si="72"/>
        <v>#NUM!</v>
      </c>
      <c r="AC100" s="7" t="e">
        <f t="shared" si="73"/>
        <v>#NUM!</v>
      </c>
      <c r="AD100" s="7" t="e">
        <f t="shared" si="74"/>
        <v>#NUM!</v>
      </c>
      <c r="AE100" s="7" t="e">
        <f t="shared" si="75"/>
        <v>#NUM!</v>
      </c>
      <c r="AF100" s="7" t="e">
        <f t="shared" si="76"/>
        <v>#NUM!</v>
      </c>
      <c r="AG100" s="7" t="e">
        <f t="shared" si="77"/>
        <v>#NUM!</v>
      </c>
      <c r="AH100" s="7" t="e">
        <f t="shared" si="78"/>
        <v>#NUM!</v>
      </c>
      <c r="AI100" s="7" t="e">
        <f t="shared" si="79"/>
        <v>#NUM!</v>
      </c>
      <c r="AJ100" s="7" t="e">
        <f t="shared" si="80"/>
        <v>#NAME?</v>
      </c>
      <c r="AK100" s="7" t="e">
        <f t="shared" si="81"/>
        <v>#NAME?</v>
      </c>
      <c r="AL100" s="7" t="e">
        <f t="shared" si="82"/>
        <v>#NUM!</v>
      </c>
      <c r="AM100" s="7" t="e">
        <f t="shared" si="83"/>
        <v>#NAME?</v>
      </c>
      <c r="AN100" s="7" t="e">
        <f t="shared" si="84"/>
        <v>#NUM!</v>
      </c>
      <c r="AO100" s="7" t="e">
        <f t="shared" si="85"/>
        <v>#NAME?</v>
      </c>
      <c r="AP100" s="7" t="e">
        <f t="shared" si="86"/>
        <v>#NUM!</v>
      </c>
      <c r="AQ100" s="7" t="e">
        <f t="shared" si="42"/>
        <v>#NAME?</v>
      </c>
      <c r="AR100" s="7" t="e">
        <f t="shared" si="43"/>
        <v>#NUM!</v>
      </c>
      <c r="AS100" s="7" t="e">
        <f t="shared" si="44"/>
        <v>#NAME?</v>
      </c>
      <c r="AT100" s="7" t="e">
        <f t="shared" si="45"/>
        <v>#NAME?</v>
      </c>
      <c r="AU100" s="7" t="e">
        <f t="shared" si="46"/>
        <v>#NAME?</v>
      </c>
    </row>
    <row r="101" spans="1:47" hidden="1" x14ac:dyDescent="0.25">
      <c r="A101" s="7">
        <f t="shared" si="47"/>
        <v>93</v>
      </c>
      <c r="B101" s="7">
        <f t="shared" si="48"/>
        <v>-3.7681888494919567E-2</v>
      </c>
      <c r="C101" s="7">
        <f t="shared" si="49"/>
        <v>0.7190132650232931</v>
      </c>
      <c r="D101" s="7">
        <f t="shared" si="50"/>
        <v>0.68200589554462088</v>
      </c>
      <c r="E101" s="7">
        <f t="shared" si="51"/>
        <v>1.1498066566133711</v>
      </c>
      <c r="F101" s="7">
        <f t="shared" si="52"/>
        <v>-0.88091816116552335</v>
      </c>
      <c r="G101" s="7">
        <f t="shared" si="53"/>
        <v>0.57253058177520044</v>
      </c>
      <c r="H101" s="7" t="e">
        <f t="shared" si="7"/>
        <v>#NUM!</v>
      </c>
      <c r="I101" s="7" t="e">
        <f t="shared" si="54"/>
        <v>#NUM!</v>
      </c>
      <c r="J101" s="7" t="e">
        <f t="shared" si="9"/>
        <v>#NUM!</v>
      </c>
      <c r="K101" s="7" t="e">
        <f t="shared" si="55"/>
        <v>#NUM!</v>
      </c>
      <c r="L101" s="7">
        <f t="shared" si="56"/>
        <v>7.1999999999999993</v>
      </c>
      <c r="M101" s="8" t="e">
        <f t="shared" si="57"/>
        <v>#NUM!</v>
      </c>
      <c r="N101" s="8" t="e">
        <f t="shared" si="58"/>
        <v>#NUM!</v>
      </c>
      <c r="O101" s="8" t="e">
        <f t="shared" si="59"/>
        <v>#NUM!</v>
      </c>
      <c r="P101" s="8" t="e">
        <f t="shared" si="60"/>
        <v>#NUM!</v>
      </c>
      <c r="Q101" s="7">
        <f t="shared" si="61"/>
        <v>72</v>
      </c>
      <c r="R101" s="8" t="e">
        <f t="shared" si="62"/>
        <v>#NUM!</v>
      </c>
      <c r="S101" s="8" t="e">
        <f t="shared" si="63"/>
        <v>#NUM!</v>
      </c>
      <c r="T101" s="8">
        <f t="shared" si="64"/>
        <v>1.8840944247459783</v>
      </c>
      <c r="U101" s="8">
        <f t="shared" si="65"/>
        <v>-35.950663251164656</v>
      </c>
      <c r="V101" s="7" t="e">
        <f t="shared" si="66"/>
        <v>#NUM!</v>
      </c>
      <c r="W101" s="7" t="e">
        <f t="shared" si="67"/>
        <v>#NUM!</v>
      </c>
      <c r="X101" s="8" t="e">
        <f t="shared" si="68"/>
        <v>#NUM!</v>
      </c>
      <c r="Y101" s="8" t="e">
        <f t="shared" si="69"/>
        <v>#NUM!</v>
      </c>
      <c r="Z101" s="7">
        <f t="shared" si="70"/>
        <v>-1.8840944247459784E-2</v>
      </c>
      <c r="AA101" s="7">
        <f t="shared" si="71"/>
        <v>0.35950663251164655</v>
      </c>
      <c r="AB101" s="7" t="e">
        <f t="shared" si="72"/>
        <v>#NUM!</v>
      </c>
      <c r="AC101" s="7" t="e">
        <f t="shared" si="73"/>
        <v>#NUM!</v>
      </c>
      <c r="AD101" s="7" t="e">
        <f t="shared" si="74"/>
        <v>#NUM!</v>
      </c>
      <c r="AE101" s="7" t="e">
        <f t="shared" si="75"/>
        <v>#NUM!</v>
      </c>
      <c r="AF101" s="7" t="e">
        <f t="shared" si="76"/>
        <v>#NUM!</v>
      </c>
      <c r="AG101" s="7" t="e">
        <f t="shared" si="77"/>
        <v>#NUM!</v>
      </c>
      <c r="AH101" s="7" t="e">
        <f t="shared" si="78"/>
        <v>#NUM!</v>
      </c>
      <c r="AI101" s="7" t="e">
        <f t="shared" si="79"/>
        <v>#NUM!</v>
      </c>
      <c r="AJ101" s="7" t="e">
        <f t="shared" si="80"/>
        <v>#NAME?</v>
      </c>
      <c r="AK101" s="7" t="e">
        <f t="shared" si="81"/>
        <v>#NAME?</v>
      </c>
      <c r="AL101" s="7" t="e">
        <f t="shared" si="82"/>
        <v>#NUM!</v>
      </c>
      <c r="AM101" s="7" t="e">
        <f t="shared" si="83"/>
        <v>#NAME?</v>
      </c>
      <c r="AN101" s="7" t="e">
        <f t="shared" si="84"/>
        <v>#NUM!</v>
      </c>
      <c r="AO101" s="7" t="e">
        <f t="shared" si="85"/>
        <v>#NAME?</v>
      </c>
      <c r="AP101" s="7" t="e">
        <f t="shared" si="86"/>
        <v>#NUM!</v>
      </c>
      <c r="AQ101" s="7" t="e">
        <f t="shared" si="42"/>
        <v>#NAME?</v>
      </c>
      <c r="AR101" s="7" t="e">
        <f t="shared" si="43"/>
        <v>#NUM!</v>
      </c>
      <c r="AS101" s="7" t="e">
        <f t="shared" si="44"/>
        <v>#NAME?</v>
      </c>
      <c r="AT101" s="7" t="e">
        <f t="shared" si="45"/>
        <v>#NAME?</v>
      </c>
      <c r="AU101" s="7" t="e">
        <f t="shared" si="46"/>
        <v>#NAME?</v>
      </c>
    </row>
    <row r="102" spans="1:47" hidden="1" x14ac:dyDescent="0.25">
      <c r="A102" s="7">
        <f t="shared" si="47"/>
        <v>94</v>
      </c>
      <c r="B102" s="7">
        <f t="shared" si="48"/>
        <v>-5.0224661095770236E-2</v>
      </c>
      <c r="C102" s="7">
        <f t="shared" si="49"/>
        <v>0.71824611618707335</v>
      </c>
      <c r="D102" s="7">
        <f t="shared" si="50"/>
        <v>0.67743198256068893</v>
      </c>
      <c r="E102" s="7">
        <f t="shared" si="51"/>
        <v>1.1474887903854476</v>
      </c>
      <c r="F102" s="7">
        <f t="shared" si="52"/>
        <v>-0.87758979771396139</v>
      </c>
      <c r="G102" s="7">
        <f t="shared" si="53"/>
        <v>0.58296167447519798</v>
      </c>
      <c r="H102" s="7" t="e">
        <f t="shared" si="7"/>
        <v>#NUM!</v>
      </c>
      <c r="I102" s="7" t="e">
        <f t="shared" si="54"/>
        <v>#NUM!</v>
      </c>
      <c r="J102" s="7" t="e">
        <f t="shared" si="9"/>
        <v>#NUM!</v>
      </c>
      <c r="K102" s="7" t="e">
        <f t="shared" si="55"/>
        <v>#NUM!</v>
      </c>
      <c r="L102" s="7">
        <f t="shared" si="56"/>
        <v>7.1999999999999993</v>
      </c>
      <c r="M102" s="8" t="e">
        <f t="shared" si="57"/>
        <v>#NUM!</v>
      </c>
      <c r="N102" s="8" t="e">
        <f t="shared" si="58"/>
        <v>#NUM!</v>
      </c>
      <c r="O102" s="8" t="e">
        <f t="shared" si="59"/>
        <v>#NUM!</v>
      </c>
      <c r="P102" s="8" t="e">
        <f t="shared" si="60"/>
        <v>#NUM!</v>
      </c>
      <c r="Q102" s="7">
        <f t="shared" si="61"/>
        <v>72</v>
      </c>
      <c r="R102" s="8" t="e">
        <f t="shared" si="62"/>
        <v>#NUM!</v>
      </c>
      <c r="S102" s="8" t="e">
        <f t="shared" si="63"/>
        <v>#NUM!</v>
      </c>
      <c r="T102" s="8">
        <f t="shared" si="64"/>
        <v>2.5112330547885118</v>
      </c>
      <c r="U102" s="8">
        <f t="shared" si="65"/>
        <v>-35.912305809353668</v>
      </c>
      <c r="V102" s="7" t="e">
        <f t="shared" si="66"/>
        <v>#NUM!</v>
      </c>
      <c r="W102" s="7" t="e">
        <f t="shared" si="67"/>
        <v>#NUM!</v>
      </c>
      <c r="X102" s="8" t="e">
        <f t="shared" si="68"/>
        <v>#NUM!</v>
      </c>
      <c r="Y102" s="8" t="e">
        <f t="shared" si="69"/>
        <v>#NUM!</v>
      </c>
      <c r="Z102" s="7">
        <f t="shared" si="70"/>
        <v>-2.5112330547885118E-2</v>
      </c>
      <c r="AA102" s="7">
        <f t="shared" si="71"/>
        <v>0.35912305809353667</v>
      </c>
      <c r="AB102" s="7" t="e">
        <f t="shared" si="72"/>
        <v>#NUM!</v>
      </c>
      <c r="AC102" s="7" t="e">
        <f t="shared" si="73"/>
        <v>#NUM!</v>
      </c>
      <c r="AD102" s="7" t="e">
        <f t="shared" si="74"/>
        <v>#NUM!</v>
      </c>
      <c r="AE102" s="7" t="e">
        <f t="shared" si="75"/>
        <v>#NUM!</v>
      </c>
      <c r="AF102" s="7" t="e">
        <f t="shared" si="76"/>
        <v>#NUM!</v>
      </c>
      <c r="AG102" s="7" t="e">
        <f t="shared" si="77"/>
        <v>#NUM!</v>
      </c>
      <c r="AH102" s="7" t="e">
        <f t="shared" si="78"/>
        <v>#NUM!</v>
      </c>
      <c r="AI102" s="7" t="e">
        <f t="shared" si="79"/>
        <v>#NUM!</v>
      </c>
      <c r="AJ102" s="7" t="e">
        <f t="shared" si="80"/>
        <v>#NAME?</v>
      </c>
      <c r="AK102" s="7" t="e">
        <f t="shared" si="81"/>
        <v>#NAME?</v>
      </c>
      <c r="AL102" s="7" t="e">
        <f t="shared" si="82"/>
        <v>#NUM!</v>
      </c>
      <c r="AM102" s="7" t="e">
        <f t="shared" si="83"/>
        <v>#NAME?</v>
      </c>
      <c r="AN102" s="7" t="e">
        <f t="shared" si="84"/>
        <v>#NUM!</v>
      </c>
      <c r="AO102" s="7" t="e">
        <f t="shared" si="85"/>
        <v>#NAME?</v>
      </c>
      <c r="AP102" s="7" t="e">
        <f t="shared" si="86"/>
        <v>#NUM!</v>
      </c>
      <c r="AQ102" s="7" t="e">
        <f t="shared" si="42"/>
        <v>#NAME?</v>
      </c>
      <c r="AR102" s="7" t="e">
        <f t="shared" si="43"/>
        <v>#NUM!</v>
      </c>
      <c r="AS102" s="7" t="e">
        <f t="shared" si="44"/>
        <v>#NAME?</v>
      </c>
      <c r="AT102" s="7" t="e">
        <f t="shared" si="45"/>
        <v>#NAME?</v>
      </c>
      <c r="AU102" s="7" t="e">
        <f t="shared" si="46"/>
        <v>#NAME?</v>
      </c>
    </row>
    <row r="103" spans="1:47" hidden="1" x14ac:dyDescent="0.25">
      <c r="A103" s="7">
        <f t="shared" si="47"/>
        <v>95</v>
      </c>
      <c r="B103" s="7">
        <f t="shared" si="48"/>
        <v>-6.2752134778313928E-2</v>
      </c>
      <c r="C103" s="7">
        <f t="shared" si="49"/>
        <v>0.71726018262605673</v>
      </c>
      <c r="D103" s="7">
        <f t="shared" si="50"/>
        <v>0.67292447932833077</v>
      </c>
      <c r="E103" s="7">
        <f t="shared" si="51"/>
        <v>1.1451333258162695</v>
      </c>
      <c r="F103" s="7">
        <f t="shared" si="52"/>
        <v>-0.8739882242010748</v>
      </c>
      <c r="G103" s="7">
        <f t="shared" si="53"/>
        <v>0.59328225012418145</v>
      </c>
      <c r="H103" s="7" t="e">
        <f t="shared" si="7"/>
        <v>#NUM!</v>
      </c>
      <c r="I103" s="7" t="e">
        <f t="shared" si="54"/>
        <v>#NUM!</v>
      </c>
      <c r="J103" s="7" t="e">
        <f t="shared" si="9"/>
        <v>#NUM!</v>
      </c>
      <c r="K103" s="7" t="e">
        <f t="shared" si="55"/>
        <v>#NUM!</v>
      </c>
      <c r="L103" s="7">
        <f t="shared" si="56"/>
        <v>7.1999999999999993</v>
      </c>
      <c r="M103" s="8" t="e">
        <f t="shared" si="57"/>
        <v>#NUM!</v>
      </c>
      <c r="N103" s="8" t="e">
        <f t="shared" si="58"/>
        <v>#NUM!</v>
      </c>
      <c r="O103" s="8" t="e">
        <f t="shared" si="59"/>
        <v>#NUM!</v>
      </c>
      <c r="P103" s="8" t="e">
        <f t="shared" si="60"/>
        <v>#NUM!</v>
      </c>
      <c r="Q103" s="7">
        <f t="shared" si="61"/>
        <v>72</v>
      </c>
      <c r="R103" s="8" t="e">
        <f t="shared" si="62"/>
        <v>#NUM!</v>
      </c>
      <c r="S103" s="8" t="e">
        <f t="shared" si="63"/>
        <v>#NUM!</v>
      </c>
      <c r="T103" s="8">
        <f t="shared" si="64"/>
        <v>3.1376067389156965</v>
      </c>
      <c r="U103" s="8">
        <f t="shared" si="65"/>
        <v>-35.863009131302839</v>
      </c>
      <c r="V103" s="7" t="e">
        <f t="shared" si="66"/>
        <v>#NUM!</v>
      </c>
      <c r="W103" s="7" t="e">
        <f t="shared" si="67"/>
        <v>#NUM!</v>
      </c>
      <c r="X103" s="8" t="e">
        <f t="shared" si="68"/>
        <v>#NUM!</v>
      </c>
      <c r="Y103" s="8" t="e">
        <f t="shared" si="69"/>
        <v>#NUM!</v>
      </c>
      <c r="Z103" s="7">
        <f t="shared" si="70"/>
        <v>-3.1376067389156964E-2</v>
      </c>
      <c r="AA103" s="7">
        <f t="shared" si="71"/>
        <v>0.35863009131302837</v>
      </c>
      <c r="AB103" s="7" t="e">
        <f t="shared" si="72"/>
        <v>#NUM!</v>
      </c>
      <c r="AC103" s="7" t="e">
        <f t="shared" si="73"/>
        <v>#NUM!</v>
      </c>
      <c r="AD103" s="7" t="e">
        <f t="shared" si="74"/>
        <v>#NUM!</v>
      </c>
      <c r="AE103" s="7" t="e">
        <f t="shared" si="75"/>
        <v>#NUM!</v>
      </c>
      <c r="AF103" s="7" t="e">
        <f t="shared" si="76"/>
        <v>#NUM!</v>
      </c>
      <c r="AG103" s="7" t="e">
        <f t="shared" si="77"/>
        <v>#NUM!</v>
      </c>
      <c r="AH103" s="7" t="e">
        <f t="shared" si="78"/>
        <v>#NUM!</v>
      </c>
      <c r="AI103" s="7" t="e">
        <f t="shared" si="79"/>
        <v>#NUM!</v>
      </c>
      <c r="AJ103" s="7" t="e">
        <f t="shared" si="80"/>
        <v>#NAME?</v>
      </c>
      <c r="AK103" s="7" t="e">
        <f t="shared" si="81"/>
        <v>#NAME?</v>
      </c>
      <c r="AL103" s="7" t="e">
        <f t="shared" si="82"/>
        <v>#NUM!</v>
      </c>
      <c r="AM103" s="7" t="e">
        <f t="shared" si="83"/>
        <v>#NAME?</v>
      </c>
      <c r="AN103" s="7" t="e">
        <f t="shared" si="84"/>
        <v>#NUM!</v>
      </c>
      <c r="AO103" s="7" t="e">
        <f t="shared" si="85"/>
        <v>#NAME?</v>
      </c>
      <c r="AP103" s="7" t="e">
        <f t="shared" si="86"/>
        <v>#NUM!</v>
      </c>
      <c r="AQ103" s="7" t="e">
        <f t="shared" si="42"/>
        <v>#NAME?</v>
      </c>
      <c r="AR103" s="7" t="e">
        <f t="shared" si="43"/>
        <v>#NUM!</v>
      </c>
      <c r="AS103" s="7" t="e">
        <f t="shared" si="44"/>
        <v>#NAME?</v>
      </c>
      <c r="AT103" s="7" t="e">
        <f t="shared" si="45"/>
        <v>#NAME?</v>
      </c>
      <c r="AU103" s="7" t="e">
        <f t="shared" si="46"/>
        <v>#NAME?</v>
      </c>
    </row>
    <row r="104" spans="1:47" hidden="1" x14ac:dyDescent="0.25">
      <c r="A104" s="7">
        <f t="shared" si="47"/>
        <v>96</v>
      </c>
      <c r="B104" s="7">
        <f t="shared" si="48"/>
        <v>-7.5260493552710556E-2</v>
      </c>
      <c r="C104" s="7">
        <f t="shared" si="49"/>
        <v>0.71605576466515675</v>
      </c>
      <c r="D104" s="7">
        <f t="shared" si="50"/>
        <v>0.66848330575659942</v>
      </c>
      <c r="E104" s="7">
        <f t="shared" si="51"/>
        <v>1.1427433454572986</v>
      </c>
      <c r="F104" s="7">
        <f t="shared" si="52"/>
        <v>-0.87011803372264984</v>
      </c>
      <c r="G104" s="7">
        <f t="shared" si="53"/>
        <v>0.60349069712124925</v>
      </c>
      <c r="H104" s="7" t="e">
        <f t="shared" si="7"/>
        <v>#NUM!</v>
      </c>
      <c r="I104" s="7" t="e">
        <f t="shared" si="54"/>
        <v>#NUM!</v>
      </c>
      <c r="J104" s="7" t="e">
        <f t="shared" si="9"/>
        <v>#NUM!</v>
      </c>
      <c r="K104" s="7" t="e">
        <f t="shared" si="55"/>
        <v>#NUM!</v>
      </c>
      <c r="L104" s="7">
        <f t="shared" si="56"/>
        <v>7.1999999999999993</v>
      </c>
      <c r="M104" s="8" t="e">
        <f t="shared" si="57"/>
        <v>#NUM!</v>
      </c>
      <c r="N104" s="8" t="e">
        <f t="shared" si="58"/>
        <v>#NUM!</v>
      </c>
      <c r="O104" s="8" t="e">
        <f t="shared" si="59"/>
        <v>#NUM!</v>
      </c>
      <c r="P104" s="8" t="e">
        <f t="shared" si="60"/>
        <v>#NUM!</v>
      </c>
      <c r="Q104" s="7">
        <f t="shared" si="61"/>
        <v>72</v>
      </c>
      <c r="R104" s="8" t="e">
        <f t="shared" si="62"/>
        <v>#NUM!</v>
      </c>
      <c r="S104" s="8" t="e">
        <f t="shared" si="63"/>
        <v>#NUM!</v>
      </c>
      <c r="T104" s="8">
        <f t="shared" si="64"/>
        <v>3.7630246776355278</v>
      </c>
      <c r="U104" s="8">
        <f t="shared" si="65"/>
        <v>-35.802788233257836</v>
      </c>
      <c r="V104" s="7" t="e">
        <f t="shared" si="66"/>
        <v>#NUM!</v>
      </c>
      <c r="W104" s="7" t="e">
        <f t="shared" si="67"/>
        <v>#NUM!</v>
      </c>
      <c r="X104" s="8" t="e">
        <f t="shared" si="68"/>
        <v>#NUM!</v>
      </c>
      <c r="Y104" s="8" t="e">
        <f t="shared" si="69"/>
        <v>#NUM!</v>
      </c>
      <c r="Z104" s="7">
        <f t="shared" si="70"/>
        <v>-3.7630246776355278E-2</v>
      </c>
      <c r="AA104" s="7">
        <f t="shared" si="71"/>
        <v>0.35802788233257837</v>
      </c>
      <c r="AB104" s="7" t="e">
        <f t="shared" si="72"/>
        <v>#NUM!</v>
      </c>
      <c r="AC104" s="7" t="e">
        <f t="shared" si="73"/>
        <v>#NUM!</v>
      </c>
      <c r="AD104" s="7" t="e">
        <f t="shared" si="74"/>
        <v>#NUM!</v>
      </c>
      <c r="AE104" s="7" t="e">
        <f t="shared" si="75"/>
        <v>#NUM!</v>
      </c>
      <c r="AF104" s="7" t="e">
        <f t="shared" si="76"/>
        <v>#NUM!</v>
      </c>
      <c r="AG104" s="7" t="e">
        <f t="shared" si="77"/>
        <v>#NUM!</v>
      </c>
      <c r="AH104" s="7" t="e">
        <f t="shared" si="78"/>
        <v>#NUM!</v>
      </c>
      <c r="AI104" s="7" t="e">
        <f t="shared" si="79"/>
        <v>#NUM!</v>
      </c>
      <c r="AJ104" s="7" t="e">
        <f t="shared" si="80"/>
        <v>#NAME?</v>
      </c>
      <c r="AK104" s="7" t="e">
        <f t="shared" si="81"/>
        <v>#NAME?</v>
      </c>
      <c r="AL104" s="7" t="e">
        <f t="shared" si="82"/>
        <v>#NUM!</v>
      </c>
      <c r="AM104" s="7" t="e">
        <f t="shared" si="83"/>
        <v>#NAME?</v>
      </c>
      <c r="AN104" s="7" t="e">
        <f t="shared" si="84"/>
        <v>#NUM!</v>
      </c>
      <c r="AO104" s="7" t="e">
        <f t="shared" si="85"/>
        <v>#NAME?</v>
      </c>
      <c r="AP104" s="7" t="e">
        <f t="shared" si="86"/>
        <v>#NUM!</v>
      </c>
      <c r="AQ104" s="7" t="e">
        <f t="shared" si="42"/>
        <v>#NAME?</v>
      </c>
      <c r="AR104" s="7" t="e">
        <f t="shared" si="43"/>
        <v>#NUM!</v>
      </c>
      <c r="AS104" s="7" t="e">
        <f t="shared" si="44"/>
        <v>#NAME?</v>
      </c>
      <c r="AT104" s="7" t="e">
        <f t="shared" si="45"/>
        <v>#NAME?</v>
      </c>
      <c r="AU104" s="7" t="e">
        <f t="shared" si="46"/>
        <v>#NAME?</v>
      </c>
    </row>
    <row r="105" spans="1:47" hidden="1" x14ac:dyDescent="0.25">
      <c r="A105" s="7">
        <f t="shared" si="47"/>
        <v>97</v>
      </c>
      <c r="B105" s="7">
        <f t="shared" si="48"/>
        <v>-8.7745927251706102E-2</v>
      </c>
      <c r="C105" s="7">
        <f t="shared" si="49"/>
        <v>0.71463322918175187</v>
      </c>
      <c r="D105" s="7">
        <f t="shared" si="50"/>
        <v>0.66410835001763846</v>
      </c>
      <c r="E105" s="7">
        <f t="shared" si="51"/>
        <v>1.140321863113404</v>
      </c>
      <c r="F105" s="7">
        <f t="shared" si="52"/>
        <v>-0.86598385100589093</v>
      </c>
      <c r="G105" s="7">
        <f t="shared" si="53"/>
        <v>0.61358550649894661</v>
      </c>
      <c r="H105" s="7" t="e">
        <f t="shared" si="7"/>
        <v>#NUM!</v>
      </c>
      <c r="I105" s="7" t="e">
        <f t="shared" si="54"/>
        <v>#NUM!</v>
      </c>
      <c r="J105" s="7" t="e">
        <f t="shared" si="9"/>
        <v>#NUM!</v>
      </c>
      <c r="K105" s="7" t="e">
        <f t="shared" si="55"/>
        <v>#NUM!</v>
      </c>
      <c r="L105" s="7">
        <f t="shared" si="56"/>
        <v>7.1999999999999993</v>
      </c>
      <c r="M105" s="8" t="e">
        <f t="shared" si="57"/>
        <v>#NUM!</v>
      </c>
      <c r="N105" s="8" t="e">
        <f t="shared" si="58"/>
        <v>#NUM!</v>
      </c>
      <c r="O105" s="8" t="e">
        <f t="shared" si="59"/>
        <v>#NUM!</v>
      </c>
      <c r="P105" s="8" t="e">
        <f t="shared" si="60"/>
        <v>#NUM!</v>
      </c>
      <c r="Q105" s="7">
        <f t="shared" si="61"/>
        <v>72</v>
      </c>
      <c r="R105" s="8" t="e">
        <f t="shared" si="62"/>
        <v>#NUM!</v>
      </c>
      <c r="S105" s="8" t="e">
        <f t="shared" si="63"/>
        <v>#NUM!</v>
      </c>
      <c r="T105" s="8">
        <f t="shared" si="64"/>
        <v>4.387296362585305</v>
      </c>
      <c r="U105" s="8">
        <f t="shared" si="65"/>
        <v>-35.731661459087597</v>
      </c>
      <c r="V105" s="7" t="e">
        <f t="shared" si="66"/>
        <v>#NUM!</v>
      </c>
      <c r="W105" s="7" t="e">
        <f t="shared" si="67"/>
        <v>#NUM!</v>
      </c>
      <c r="X105" s="8" t="e">
        <f t="shared" si="68"/>
        <v>#NUM!</v>
      </c>
      <c r="Y105" s="8" t="e">
        <f t="shared" si="69"/>
        <v>#NUM!</v>
      </c>
      <c r="Z105" s="7">
        <f t="shared" si="70"/>
        <v>-4.3872963625853051E-2</v>
      </c>
      <c r="AA105" s="7">
        <f t="shared" si="71"/>
        <v>0.35731661459087594</v>
      </c>
      <c r="AB105" s="7" t="e">
        <f t="shared" si="72"/>
        <v>#NUM!</v>
      </c>
      <c r="AC105" s="7" t="e">
        <f t="shared" si="73"/>
        <v>#NUM!</v>
      </c>
      <c r="AD105" s="7" t="e">
        <f t="shared" si="74"/>
        <v>#NUM!</v>
      </c>
      <c r="AE105" s="7" t="e">
        <f t="shared" si="75"/>
        <v>#NUM!</v>
      </c>
      <c r="AF105" s="7" t="e">
        <f t="shared" si="76"/>
        <v>#NUM!</v>
      </c>
      <c r="AG105" s="7" t="e">
        <f t="shared" si="77"/>
        <v>#NUM!</v>
      </c>
      <c r="AH105" s="7" t="e">
        <f t="shared" si="78"/>
        <v>#NUM!</v>
      </c>
      <c r="AI105" s="7" t="e">
        <f t="shared" si="79"/>
        <v>#NUM!</v>
      </c>
      <c r="AJ105" s="7" t="e">
        <f t="shared" si="80"/>
        <v>#NAME?</v>
      </c>
      <c r="AK105" s="7" t="e">
        <f t="shared" si="81"/>
        <v>#NAME?</v>
      </c>
      <c r="AL105" s="7" t="e">
        <f t="shared" si="82"/>
        <v>#NUM!</v>
      </c>
      <c r="AM105" s="7" t="e">
        <f t="shared" si="83"/>
        <v>#NAME?</v>
      </c>
      <c r="AN105" s="7" t="e">
        <f t="shared" si="84"/>
        <v>#NUM!</v>
      </c>
      <c r="AO105" s="7" t="e">
        <f t="shared" si="85"/>
        <v>#NAME?</v>
      </c>
      <c r="AP105" s="7" t="e">
        <f t="shared" si="86"/>
        <v>#NUM!</v>
      </c>
      <c r="AQ105" s="7" t="e">
        <f t="shared" si="42"/>
        <v>#NAME?</v>
      </c>
      <c r="AR105" s="7" t="e">
        <f t="shared" si="43"/>
        <v>#NUM!</v>
      </c>
      <c r="AS105" s="7" t="e">
        <f t="shared" si="44"/>
        <v>#NAME?</v>
      </c>
      <c r="AT105" s="7" t="e">
        <f t="shared" si="45"/>
        <v>#NAME?</v>
      </c>
      <c r="AU105" s="7" t="e">
        <f t="shared" si="46"/>
        <v>#NAME?</v>
      </c>
    </row>
    <row r="106" spans="1:47" hidden="1" x14ac:dyDescent="0.25">
      <c r="A106" s="7">
        <f t="shared" si="47"/>
        <v>98</v>
      </c>
      <c r="B106" s="7">
        <f t="shared" si="48"/>
        <v>-0.10020463269124705</v>
      </c>
      <c r="C106" s="7">
        <f t="shared" si="49"/>
        <v>0.71299300949393063</v>
      </c>
      <c r="D106" s="7">
        <f t="shared" si="50"/>
        <v>0.65979947055138433</v>
      </c>
      <c r="E106" s="7">
        <f t="shared" si="51"/>
        <v>1.1378718228023135</v>
      </c>
      <c r="F106" s="7">
        <f t="shared" si="52"/>
        <v>-0.8615903253484436</v>
      </c>
      <c r="G106" s="7">
        <f t="shared" si="53"/>
        <v>0.62356526853284833</v>
      </c>
      <c r="H106" s="7" t="e">
        <f t="shared" si="7"/>
        <v>#NUM!</v>
      </c>
      <c r="I106" s="7" t="e">
        <f t="shared" si="54"/>
        <v>#NUM!</v>
      </c>
      <c r="J106" s="7" t="e">
        <f t="shared" si="9"/>
        <v>#NUM!</v>
      </c>
      <c r="K106" s="7" t="e">
        <f t="shared" si="55"/>
        <v>#NUM!</v>
      </c>
      <c r="L106" s="7">
        <f t="shared" si="56"/>
        <v>7.1999999999999993</v>
      </c>
      <c r="M106" s="8" t="e">
        <f t="shared" si="57"/>
        <v>#NUM!</v>
      </c>
      <c r="N106" s="8" t="e">
        <f t="shared" si="58"/>
        <v>#NUM!</v>
      </c>
      <c r="O106" s="8" t="e">
        <f t="shared" si="59"/>
        <v>#NUM!</v>
      </c>
      <c r="P106" s="8" t="e">
        <f t="shared" si="60"/>
        <v>#NUM!</v>
      </c>
      <c r="Q106" s="7">
        <f t="shared" si="61"/>
        <v>72</v>
      </c>
      <c r="R106" s="8" t="e">
        <f t="shared" si="62"/>
        <v>#NUM!</v>
      </c>
      <c r="S106" s="8" t="e">
        <f t="shared" si="63"/>
        <v>#NUM!</v>
      </c>
      <c r="T106" s="8">
        <f t="shared" si="64"/>
        <v>5.010231634562353</v>
      </c>
      <c r="U106" s="8">
        <f t="shared" si="65"/>
        <v>-35.649650474696536</v>
      </c>
      <c r="V106" s="7" t="e">
        <f t="shared" si="66"/>
        <v>#NUM!</v>
      </c>
      <c r="W106" s="7" t="e">
        <f t="shared" si="67"/>
        <v>#NUM!</v>
      </c>
      <c r="X106" s="8" t="e">
        <f t="shared" si="68"/>
        <v>#NUM!</v>
      </c>
      <c r="Y106" s="8" t="e">
        <f t="shared" si="69"/>
        <v>#NUM!</v>
      </c>
      <c r="Z106" s="7">
        <f t="shared" si="70"/>
        <v>-5.0102316345623524E-2</v>
      </c>
      <c r="AA106" s="7">
        <f t="shared" si="71"/>
        <v>0.35649650474696531</v>
      </c>
      <c r="AB106" s="7" t="e">
        <f t="shared" si="72"/>
        <v>#NUM!</v>
      </c>
      <c r="AC106" s="7" t="e">
        <f t="shared" si="73"/>
        <v>#NUM!</v>
      </c>
      <c r="AD106" s="7" t="e">
        <f t="shared" si="74"/>
        <v>#NUM!</v>
      </c>
      <c r="AE106" s="7" t="e">
        <f t="shared" si="75"/>
        <v>#NUM!</v>
      </c>
      <c r="AF106" s="7" t="e">
        <f t="shared" si="76"/>
        <v>#NUM!</v>
      </c>
      <c r="AG106" s="7" t="e">
        <f t="shared" si="77"/>
        <v>#NUM!</v>
      </c>
      <c r="AH106" s="7" t="e">
        <f t="shared" si="78"/>
        <v>#NUM!</v>
      </c>
      <c r="AI106" s="7" t="e">
        <f t="shared" si="79"/>
        <v>#NUM!</v>
      </c>
      <c r="AJ106" s="7" t="e">
        <f t="shared" si="80"/>
        <v>#NAME?</v>
      </c>
      <c r="AK106" s="7" t="e">
        <f t="shared" si="81"/>
        <v>#NAME?</v>
      </c>
      <c r="AL106" s="7" t="e">
        <f t="shared" si="82"/>
        <v>#NUM!</v>
      </c>
      <c r="AM106" s="7" t="e">
        <f t="shared" si="83"/>
        <v>#NAME?</v>
      </c>
      <c r="AN106" s="7" t="e">
        <f t="shared" si="84"/>
        <v>#NUM!</v>
      </c>
      <c r="AO106" s="7" t="e">
        <f t="shared" si="85"/>
        <v>#NAME?</v>
      </c>
      <c r="AP106" s="7" t="e">
        <f t="shared" si="86"/>
        <v>#NUM!</v>
      </c>
      <c r="AQ106" s="7" t="e">
        <f t="shared" si="42"/>
        <v>#NAME?</v>
      </c>
      <c r="AR106" s="7" t="e">
        <f t="shared" si="43"/>
        <v>#NUM!</v>
      </c>
      <c r="AS106" s="7" t="e">
        <f t="shared" si="44"/>
        <v>#NAME?</v>
      </c>
      <c r="AT106" s="7" t="e">
        <f t="shared" si="45"/>
        <v>#NAME?</v>
      </c>
      <c r="AU106" s="7" t="e">
        <f t="shared" si="46"/>
        <v>#NAME?</v>
      </c>
    </row>
    <row r="107" spans="1:47" hidden="1" x14ac:dyDescent="0.25">
      <c r="A107" s="7">
        <f t="shared" si="47"/>
        <v>99</v>
      </c>
      <c r="B107" s="7">
        <f t="shared" si="48"/>
        <v>-0.11263281482896619</v>
      </c>
      <c r="C107" s="7">
        <f t="shared" si="49"/>
        <v>0.71113560522849917</v>
      </c>
      <c r="D107" s="7">
        <f t="shared" si="50"/>
        <v>0.65555649799526072</v>
      </c>
      <c r="E107" s="7">
        <f t="shared" si="51"/>
        <v>1.1353960979565565</v>
      </c>
      <c r="F107" s="7">
        <f t="shared" si="52"/>
        <v>-0.85694212392416247</v>
      </c>
      <c r="G107" s="7">
        <f t="shared" si="53"/>
        <v>0.63342866936106179</v>
      </c>
      <c r="H107" s="7" t="e">
        <f t="shared" si="7"/>
        <v>#NUM!</v>
      </c>
      <c r="I107" s="7" t="e">
        <f t="shared" si="54"/>
        <v>#NUM!</v>
      </c>
      <c r="J107" s="7" t="e">
        <f t="shared" si="9"/>
        <v>#NUM!</v>
      </c>
      <c r="K107" s="7" t="e">
        <f t="shared" si="55"/>
        <v>#NUM!</v>
      </c>
      <c r="L107" s="7">
        <f t="shared" si="56"/>
        <v>7.1999999999999993</v>
      </c>
      <c r="M107" s="8" t="e">
        <f t="shared" si="57"/>
        <v>#NUM!</v>
      </c>
      <c r="N107" s="8" t="e">
        <f t="shared" si="58"/>
        <v>#NUM!</v>
      </c>
      <c r="O107" s="8" t="e">
        <f t="shared" si="59"/>
        <v>#NUM!</v>
      </c>
      <c r="P107" s="8" t="e">
        <f t="shared" si="60"/>
        <v>#NUM!</v>
      </c>
      <c r="Q107" s="7">
        <f t="shared" si="61"/>
        <v>72</v>
      </c>
      <c r="R107" s="8" t="e">
        <f t="shared" si="62"/>
        <v>#NUM!</v>
      </c>
      <c r="S107" s="8" t="e">
        <f t="shared" si="63"/>
        <v>#NUM!</v>
      </c>
      <c r="T107" s="8">
        <f t="shared" si="64"/>
        <v>5.631640741448309</v>
      </c>
      <c r="U107" s="8">
        <f t="shared" si="65"/>
        <v>-35.556780261424962</v>
      </c>
      <c r="V107" s="7" t="e">
        <f t="shared" si="66"/>
        <v>#NUM!</v>
      </c>
      <c r="W107" s="7" t="e">
        <f t="shared" si="67"/>
        <v>#NUM!</v>
      </c>
      <c r="X107" s="8" t="e">
        <f t="shared" si="68"/>
        <v>#NUM!</v>
      </c>
      <c r="Y107" s="8" t="e">
        <f t="shared" si="69"/>
        <v>#NUM!</v>
      </c>
      <c r="Z107" s="7">
        <f t="shared" si="70"/>
        <v>-5.6316407414483093E-2</v>
      </c>
      <c r="AA107" s="7">
        <f t="shared" si="71"/>
        <v>0.35556780261424958</v>
      </c>
      <c r="AB107" s="7" t="e">
        <f t="shared" si="72"/>
        <v>#NUM!</v>
      </c>
      <c r="AC107" s="7" t="e">
        <f t="shared" si="73"/>
        <v>#NUM!</v>
      </c>
      <c r="AD107" s="7" t="e">
        <f t="shared" si="74"/>
        <v>#NUM!</v>
      </c>
      <c r="AE107" s="7" t="e">
        <f t="shared" si="75"/>
        <v>#NUM!</v>
      </c>
      <c r="AF107" s="7" t="e">
        <f t="shared" si="76"/>
        <v>#NUM!</v>
      </c>
      <c r="AG107" s="7" t="e">
        <f t="shared" si="77"/>
        <v>#NUM!</v>
      </c>
      <c r="AH107" s="7" t="e">
        <f t="shared" si="78"/>
        <v>#NUM!</v>
      </c>
      <c r="AI107" s="7" t="e">
        <f t="shared" si="79"/>
        <v>#NUM!</v>
      </c>
      <c r="AJ107" s="7" t="e">
        <f t="shared" si="80"/>
        <v>#NAME?</v>
      </c>
      <c r="AK107" s="7" t="e">
        <f t="shared" si="81"/>
        <v>#NAME?</v>
      </c>
      <c r="AL107" s="7" t="e">
        <f t="shared" si="82"/>
        <v>#NUM!</v>
      </c>
      <c r="AM107" s="7" t="e">
        <f t="shared" si="83"/>
        <v>#NAME?</v>
      </c>
      <c r="AN107" s="7" t="e">
        <f t="shared" si="84"/>
        <v>#NUM!</v>
      </c>
      <c r="AO107" s="7" t="e">
        <f t="shared" si="85"/>
        <v>#NAME?</v>
      </c>
      <c r="AP107" s="7" t="e">
        <f t="shared" si="86"/>
        <v>#NUM!</v>
      </c>
      <c r="AQ107" s="7" t="e">
        <f t="shared" si="42"/>
        <v>#NAME?</v>
      </c>
      <c r="AR107" s="7" t="e">
        <f t="shared" si="43"/>
        <v>#NUM!</v>
      </c>
      <c r="AS107" s="7" t="e">
        <f t="shared" si="44"/>
        <v>#NAME?</v>
      </c>
      <c r="AT107" s="7" t="e">
        <f t="shared" si="45"/>
        <v>#NAME?</v>
      </c>
      <c r="AU107" s="7" t="e">
        <f t="shared" si="46"/>
        <v>#NAME?</v>
      </c>
    </row>
    <row r="108" spans="1:47" hidden="1" x14ac:dyDescent="0.25">
      <c r="A108" s="7">
        <f t="shared" si="47"/>
        <v>100</v>
      </c>
      <c r="B108" s="7">
        <f t="shared" si="48"/>
        <v>-0.12502668792018981</v>
      </c>
      <c r="C108" s="7">
        <f t="shared" si="49"/>
        <v>0.70906158216878978</v>
      </c>
      <c r="D108" s="7">
        <f t="shared" si="50"/>
        <v>0.65137923704005596</v>
      </c>
      <c r="E108" s="7">
        <f t="shared" si="51"/>
        <v>1.1328974908508069</v>
      </c>
      <c r="F108" s="7">
        <f t="shared" si="52"/>
        <v>-0.85204392544939422</v>
      </c>
      <c r="G108" s="7">
        <f t="shared" si="53"/>
        <v>0.64317448762108187</v>
      </c>
      <c r="H108" s="7" t="e">
        <f t="shared" si="7"/>
        <v>#NUM!</v>
      </c>
      <c r="I108" s="7" t="e">
        <f t="shared" si="54"/>
        <v>#NUM!</v>
      </c>
      <c r="J108" s="7" t="e">
        <f t="shared" si="9"/>
        <v>#NUM!</v>
      </c>
      <c r="K108" s="7" t="e">
        <f t="shared" si="55"/>
        <v>#NUM!</v>
      </c>
      <c r="L108" s="7">
        <f t="shared" si="56"/>
        <v>7.1999999999999993</v>
      </c>
      <c r="M108" s="8" t="e">
        <f t="shared" si="57"/>
        <v>#NUM!</v>
      </c>
      <c r="N108" s="8" t="e">
        <f t="shared" si="58"/>
        <v>#NUM!</v>
      </c>
      <c r="O108" s="8" t="e">
        <f t="shared" si="59"/>
        <v>#NUM!</v>
      </c>
      <c r="P108" s="8" t="e">
        <f t="shared" si="60"/>
        <v>#NUM!</v>
      </c>
      <c r="Q108" s="7">
        <f t="shared" si="61"/>
        <v>72</v>
      </c>
      <c r="R108" s="8" t="e">
        <f t="shared" si="62"/>
        <v>#NUM!</v>
      </c>
      <c r="S108" s="8" t="e">
        <f t="shared" si="63"/>
        <v>#NUM!</v>
      </c>
      <c r="T108" s="8">
        <f t="shared" si="64"/>
        <v>6.2513343960094909</v>
      </c>
      <c r="U108" s="8">
        <f t="shared" si="65"/>
        <v>-35.453079108439489</v>
      </c>
      <c r="V108" s="7" t="e">
        <f t="shared" si="66"/>
        <v>#NUM!</v>
      </c>
      <c r="W108" s="7" t="e">
        <f t="shared" si="67"/>
        <v>#NUM!</v>
      </c>
      <c r="X108" s="8" t="e">
        <f t="shared" si="68"/>
        <v>#NUM!</v>
      </c>
      <c r="Y108" s="8" t="e">
        <f t="shared" si="69"/>
        <v>#NUM!</v>
      </c>
      <c r="Z108" s="7">
        <f t="shared" si="70"/>
        <v>-6.2513343960094905E-2</v>
      </c>
      <c r="AA108" s="7">
        <f t="shared" si="71"/>
        <v>0.35453079108439489</v>
      </c>
      <c r="AB108" s="7" t="e">
        <f t="shared" si="72"/>
        <v>#NUM!</v>
      </c>
      <c r="AC108" s="7" t="e">
        <f t="shared" si="73"/>
        <v>#NUM!</v>
      </c>
      <c r="AD108" s="7" t="e">
        <f t="shared" si="74"/>
        <v>#NUM!</v>
      </c>
      <c r="AE108" s="7" t="e">
        <f t="shared" si="75"/>
        <v>#NUM!</v>
      </c>
      <c r="AF108" s="7" t="e">
        <f t="shared" si="76"/>
        <v>#NUM!</v>
      </c>
      <c r="AG108" s="7" t="e">
        <f t="shared" si="77"/>
        <v>#NUM!</v>
      </c>
      <c r="AH108" s="7" t="e">
        <f t="shared" si="78"/>
        <v>#NUM!</v>
      </c>
      <c r="AI108" s="7" t="e">
        <f t="shared" si="79"/>
        <v>#NUM!</v>
      </c>
      <c r="AJ108" s="7" t="e">
        <f t="shared" si="80"/>
        <v>#NAME?</v>
      </c>
      <c r="AK108" s="7" t="e">
        <f t="shared" si="81"/>
        <v>#NAME?</v>
      </c>
      <c r="AL108" s="7" t="e">
        <f t="shared" si="82"/>
        <v>#NUM!</v>
      </c>
      <c r="AM108" s="7" t="e">
        <f t="shared" si="83"/>
        <v>#NAME?</v>
      </c>
      <c r="AN108" s="7" t="e">
        <f t="shared" si="84"/>
        <v>#NUM!</v>
      </c>
      <c r="AO108" s="7" t="e">
        <f t="shared" si="85"/>
        <v>#NAME?</v>
      </c>
      <c r="AP108" s="7" t="e">
        <f t="shared" si="86"/>
        <v>#NUM!</v>
      </c>
      <c r="AQ108" s="7" t="e">
        <f t="shared" si="42"/>
        <v>#NAME?</v>
      </c>
      <c r="AR108" s="7" t="e">
        <f t="shared" si="43"/>
        <v>#NUM!</v>
      </c>
      <c r="AS108" s="7" t="e">
        <f t="shared" si="44"/>
        <v>#NAME?</v>
      </c>
      <c r="AT108" s="7" t="e">
        <f t="shared" si="45"/>
        <v>#NAME?</v>
      </c>
      <c r="AU108" s="7" t="e">
        <f t="shared" si="46"/>
        <v>#NAME?</v>
      </c>
    </row>
    <row r="109" spans="1:47" hidden="1" x14ac:dyDescent="0.25">
      <c r="A109" s="7">
        <f t="shared" si="47"/>
        <v>101</v>
      </c>
      <c r="B109" s="7">
        <f t="shared" si="48"/>
        <v>-0.13738247667111225</v>
      </c>
      <c r="C109" s="7">
        <f t="shared" si="49"/>
        <v>0.706771572082318</v>
      </c>
      <c r="D109" s="7">
        <f t="shared" si="50"/>
        <v>0.64726746821330539</v>
      </c>
      <c r="E109" s="7">
        <f t="shared" si="51"/>
        <v>1.1303787322381831</v>
      </c>
      <c r="F109" s="7">
        <f t="shared" si="52"/>
        <v>-0.84690041420272366</v>
      </c>
      <c r="G109" s="7">
        <f t="shared" si="53"/>
        <v>0.65280159111083069</v>
      </c>
      <c r="H109" s="7" t="e">
        <f t="shared" si="7"/>
        <v>#NUM!</v>
      </c>
      <c r="I109" s="7" t="e">
        <f t="shared" si="54"/>
        <v>#NUM!</v>
      </c>
      <c r="J109" s="7" t="e">
        <f t="shared" si="9"/>
        <v>#NUM!</v>
      </c>
      <c r="K109" s="7" t="e">
        <f t="shared" si="55"/>
        <v>#NUM!</v>
      </c>
      <c r="L109" s="7">
        <f t="shared" si="56"/>
        <v>7.1999999999999993</v>
      </c>
      <c r="M109" s="8" t="e">
        <f t="shared" si="57"/>
        <v>#NUM!</v>
      </c>
      <c r="N109" s="8" t="e">
        <f t="shared" si="58"/>
        <v>#NUM!</v>
      </c>
      <c r="O109" s="8" t="e">
        <f t="shared" si="59"/>
        <v>#NUM!</v>
      </c>
      <c r="P109" s="8" t="e">
        <f t="shared" si="60"/>
        <v>#NUM!</v>
      </c>
      <c r="Q109" s="7">
        <f t="shared" si="61"/>
        <v>72</v>
      </c>
      <c r="R109" s="8" t="e">
        <f t="shared" si="62"/>
        <v>#NUM!</v>
      </c>
      <c r="S109" s="8" t="e">
        <f t="shared" si="63"/>
        <v>#NUM!</v>
      </c>
      <c r="T109" s="8">
        <f t="shared" si="64"/>
        <v>6.8691238335556131</v>
      </c>
      <c r="U109" s="8">
        <f t="shared" si="65"/>
        <v>-35.338578604115902</v>
      </c>
      <c r="V109" s="7" t="e">
        <f t="shared" si="66"/>
        <v>#NUM!</v>
      </c>
      <c r="W109" s="7" t="e">
        <f t="shared" si="67"/>
        <v>#NUM!</v>
      </c>
      <c r="X109" s="8" t="e">
        <f t="shared" si="68"/>
        <v>#NUM!</v>
      </c>
      <c r="Y109" s="8" t="e">
        <f t="shared" si="69"/>
        <v>#NUM!</v>
      </c>
      <c r="Z109" s="7">
        <f t="shared" si="70"/>
        <v>-6.8691238335556126E-2</v>
      </c>
      <c r="AA109" s="7">
        <f t="shared" si="71"/>
        <v>0.353385786041159</v>
      </c>
      <c r="AB109" s="7" t="e">
        <f t="shared" si="72"/>
        <v>#NUM!</v>
      </c>
      <c r="AC109" s="7" t="e">
        <f t="shared" si="73"/>
        <v>#NUM!</v>
      </c>
      <c r="AD109" s="7" t="e">
        <f t="shared" si="74"/>
        <v>#NUM!</v>
      </c>
      <c r="AE109" s="7" t="e">
        <f t="shared" si="75"/>
        <v>#NUM!</v>
      </c>
      <c r="AF109" s="7" t="e">
        <f t="shared" si="76"/>
        <v>#NUM!</v>
      </c>
      <c r="AG109" s="7" t="e">
        <f t="shared" si="77"/>
        <v>#NUM!</v>
      </c>
      <c r="AH109" s="7" t="e">
        <f t="shared" si="78"/>
        <v>#NUM!</v>
      </c>
      <c r="AI109" s="7" t="e">
        <f t="shared" si="79"/>
        <v>#NUM!</v>
      </c>
      <c r="AJ109" s="7" t="e">
        <f t="shared" si="80"/>
        <v>#NAME?</v>
      </c>
      <c r="AK109" s="7" t="e">
        <f t="shared" si="81"/>
        <v>#NAME?</v>
      </c>
      <c r="AL109" s="7" t="e">
        <f t="shared" si="82"/>
        <v>#NUM!</v>
      </c>
      <c r="AM109" s="7" t="e">
        <f t="shared" si="83"/>
        <v>#NAME?</v>
      </c>
      <c r="AN109" s="7" t="e">
        <f t="shared" si="84"/>
        <v>#NUM!</v>
      </c>
      <c r="AO109" s="7" t="e">
        <f t="shared" si="85"/>
        <v>#NAME?</v>
      </c>
      <c r="AP109" s="7" t="e">
        <f t="shared" si="86"/>
        <v>#NUM!</v>
      </c>
      <c r="AQ109" s="7" t="e">
        <f t="shared" si="42"/>
        <v>#NAME?</v>
      </c>
      <c r="AR109" s="7" t="e">
        <f t="shared" si="43"/>
        <v>#NUM!</v>
      </c>
      <c r="AS109" s="7" t="e">
        <f t="shared" si="44"/>
        <v>#NAME?</v>
      </c>
      <c r="AT109" s="7" t="e">
        <f t="shared" si="45"/>
        <v>#NAME?</v>
      </c>
      <c r="AU109" s="7" t="e">
        <f t="shared" si="46"/>
        <v>#NAME?</v>
      </c>
    </row>
    <row r="110" spans="1:47" hidden="1" x14ac:dyDescent="0.25">
      <c r="A110" s="7">
        <f t="shared" si="47"/>
        <v>102</v>
      </c>
      <c r="B110" s="7">
        <f t="shared" si="48"/>
        <v>-0.14969641738878672</v>
      </c>
      <c r="C110" s="7">
        <f t="shared" si="49"/>
        <v>0.70426627252834006</v>
      </c>
      <c r="D110" s="7">
        <f t="shared" si="50"/>
        <v>0.64322094959160625</v>
      </c>
      <c r="E110" s="7">
        <f t="shared" si="51"/>
        <v>1.1278424811797465</v>
      </c>
      <c r="F110" s="7">
        <f t="shared" si="52"/>
        <v>-0.84151627439039389</v>
      </c>
      <c r="G110" s="7">
        <f t="shared" si="53"/>
        <v>0.66230893348008091</v>
      </c>
      <c r="H110" s="7" t="e">
        <f t="shared" si="7"/>
        <v>#NUM!</v>
      </c>
      <c r="I110" s="7" t="e">
        <f t="shared" si="54"/>
        <v>#NUM!</v>
      </c>
      <c r="J110" s="7" t="e">
        <f t="shared" si="9"/>
        <v>#NUM!</v>
      </c>
      <c r="K110" s="7" t="e">
        <f t="shared" si="55"/>
        <v>#NUM!</v>
      </c>
      <c r="L110" s="7">
        <f t="shared" si="56"/>
        <v>7.1999999999999993</v>
      </c>
      <c r="M110" s="8" t="e">
        <f t="shared" si="57"/>
        <v>#NUM!</v>
      </c>
      <c r="N110" s="8" t="e">
        <f t="shared" si="58"/>
        <v>#NUM!</v>
      </c>
      <c r="O110" s="8" t="e">
        <f t="shared" si="59"/>
        <v>#NUM!</v>
      </c>
      <c r="P110" s="8" t="e">
        <f t="shared" si="60"/>
        <v>#NUM!</v>
      </c>
      <c r="Q110" s="7">
        <f t="shared" si="61"/>
        <v>72</v>
      </c>
      <c r="R110" s="8" t="e">
        <f t="shared" si="62"/>
        <v>#NUM!</v>
      </c>
      <c r="S110" s="8" t="e">
        <f t="shared" si="63"/>
        <v>#NUM!</v>
      </c>
      <c r="T110" s="8">
        <f t="shared" si="64"/>
        <v>7.4848208694393366</v>
      </c>
      <c r="U110" s="8">
        <f t="shared" si="65"/>
        <v>-35.213313626417005</v>
      </c>
      <c r="V110" s="7" t="e">
        <f t="shared" si="66"/>
        <v>#NUM!</v>
      </c>
      <c r="W110" s="7" t="e">
        <f t="shared" si="67"/>
        <v>#NUM!</v>
      </c>
      <c r="X110" s="8" t="e">
        <f t="shared" si="68"/>
        <v>#NUM!</v>
      </c>
      <c r="Y110" s="8" t="e">
        <f t="shared" si="69"/>
        <v>#NUM!</v>
      </c>
      <c r="Z110" s="7">
        <f t="shared" si="70"/>
        <v>-7.4848208694393362E-2</v>
      </c>
      <c r="AA110" s="7">
        <f t="shared" si="71"/>
        <v>0.35213313626417003</v>
      </c>
      <c r="AB110" s="7" t="e">
        <f t="shared" si="72"/>
        <v>#NUM!</v>
      </c>
      <c r="AC110" s="7" t="e">
        <f t="shared" si="73"/>
        <v>#NUM!</v>
      </c>
      <c r="AD110" s="7" t="e">
        <f t="shared" si="74"/>
        <v>#NUM!</v>
      </c>
      <c r="AE110" s="7" t="e">
        <f t="shared" si="75"/>
        <v>#NUM!</v>
      </c>
      <c r="AF110" s="7" t="e">
        <f t="shared" si="76"/>
        <v>#NUM!</v>
      </c>
      <c r="AG110" s="7" t="e">
        <f t="shared" si="77"/>
        <v>#NUM!</v>
      </c>
      <c r="AH110" s="7" t="e">
        <f t="shared" si="78"/>
        <v>#NUM!</v>
      </c>
      <c r="AI110" s="7" t="e">
        <f t="shared" si="79"/>
        <v>#NUM!</v>
      </c>
      <c r="AJ110" s="7" t="e">
        <f t="shared" si="80"/>
        <v>#NAME?</v>
      </c>
      <c r="AK110" s="7" t="e">
        <f t="shared" si="81"/>
        <v>#NAME?</v>
      </c>
      <c r="AL110" s="7" t="e">
        <f t="shared" si="82"/>
        <v>#NUM!</v>
      </c>
      <c r="AM110" s="7" t="e">
        <f t="shared" si="83"/>
        <v>#NAME?</v>
      </c>
      <c r="AN110" s="7" t="e">
        <f t="shared" si="84"/>
        <v>#NUM!</v>
      </c>
      <c r="AO110" s="7" t="e">
        <f t="shared" si="85"/>
        <v>#NAME?</v>
      </c>
      <c r="AP110" s="7" t="e">
        <f t="shared" si="86"/>
        <v>#NUM!</v>
      </c>
      <c r="AQ110" s="7" t="e">
        <f t="shared" si="42"/>
        <v>#NAME?</v>
      </c>
      <c r="AR110" s="7" t="e">
        <f t="shared" si="43"/>
        <v>#NUM!</v>
      </c>
      <c r="AS110" s="7" t="e">
        <f t="shared" si="44"/>
        <v>#NAME?</v>
      </c>
      <c r="AT110" s="7" t="e">
        <f t="shared" si="45"/>
        <v>#NAME?</v>
      </c>
      <c r="AU110" s="7" t="e">
        <f t="shared" si="46"/>
        <v>#NAME?</v>
      </c>
    </row>
    <row r="111" spans="1:47" hidden="1" x14ac:dyDescent="0.25">
      <c r="A111" s="7">
        <f t="shared" si="47"/>
        <v>103</v>
      </c>
      <c r="B111" s="7">
        <f t="shared" si="48"/>
        <v>-0.16196475912758282</v>
      </c>
      <c r="C111" s="7">
        <f t="shared" si="49"/>
        <v>0.70154644664536936</v>
      </c>
      <c r="D111" s="7">
        <f t="shared" si="50"/>
        <v>0.63923941844338528</v>
      </c>
      <c r="E111" s="7">
        <f t="shared" si="51"/>
        <v>1.1252913250521153</v>
      </c>
      <c r="F111" s="7">
        <f t="shared" si="52"/>
        <v>-0.83589618484900596</v>
      </c>
      <c r="G111" s="7">
        <f t="shared" si="53"/>
        <v>0.671695550957915</v>
      </c>
      <c r="H111" s="7" t="e">
        <f t="shared" si="7"/>
        <v>#NUM!</v>
      </c>
      <c r="I111" s="7" t="e">
        <f t="shared" si="54"/>
        <v>#NUM!</v>
      </c>
      <c r="J111" s="7" t="e">
        <f t="shared" si="9"/>
        <v>#NUM!</v>
      </c>
      <c r="K111" s="7" t="e">
        <f t="shared" si="55"/>
        <v>#NUM!</v>
      </c>
      <c r="L111" s="7">
        <f t="shared" si="56"/>
        <v>7.1999999999999993</v>
      </c>
      <c r="M111" s="8" t="e">
        <f t="shared" si="57"/>
        <v>#NUM!</v>
      </c>
      <c r="N111" s="8" t="e">
        <f t="shared" si="58"/>
        <v>#NUM!</v>
      </c>
      <c r="O111" s="8" t="e">
        <f t="shared" si="59"/>
        <v>#NUM!</v>
      </c>
      <c r="P111" s="8" t="e">
        <f t="shared" si="60"/>
        <v>#NUM!</v>
      </c>
      <c r="Q111" s="7">
        <f t="shared" si="61"/>
        <v>72</v>
      </c>
      <c r="R111" s="8" t="e">
        <f t="shared" si="62"/>
        <v>#NUM!</v>
      </c>
      <c r="S111" s="8" t="e">
        <f t="shared" si="63"/>
        <v>#NUM!</v>
      </c>
      <c r="T111" s="8">
        <f t="shared" si="64"/>
        <v>8.0982379563791405</v>
      </c>
      <c r="U111" s="8">
        <f t="shared" si="65"/>
        <v>-35.077322332268466</v>
      </c>
      <c r="V111" s="7" t="e">
        <f t="shared" si="66"/>
        <v>#NUM!</v>
      </c>
      <c r="W111" s="7" t="e">
        <f t="shared" si="67"/>
        <v>#NUM!</v>
      </c>
      <c r="X111" s="8" t="e">
        <f t="shared" si="68"/>
        <v>#NUM!</v>
      </c>
      <c r="Y111" s="8" t="e">
        <f t="shared" si="69"/>
        <v>#NUM!</v>
      </c>
      <c r="Z111" s="7">
        <f t="shared" si="70"/>
        <v>-8.098237956379141E-2</v>
      </c>
      <c r="AA111" s="7">
        <f t="shared" si="71"/>
        <v>0.35077322332268468</v>
      </c>
      <c r="AB111" s="7" t="e">
        <f t="shared" si="72"/>
        <v>#NUM!</v>
      </c>
      <c r="AC111" s="7" t="e">
        <f t="shared" si="73"/>
        <v>#NUM!</v>
      </c>
      <c r="AD111" s="7" t="e">
        <f t="shared" si="74"/>
        <v>#NUM!</v>
      </c>
      <c r="AE111" s="7" t="e">
        <f t="shared" si="75"/>
        <v>#NUM!</v>
      </c>
      <c r="AF111" s="7" t="e">
        <f t="shared" si="76"/>
        <v>#NUM!</v>
      </c>
      <c r="AG111" s="7" t="e">
        <f t="shared" si="77"/>
        <v>#NUM!</v>
      </c>
      <c r="AH111" s="7" t="e">
        <f t="shared" si="78"/>
        <v>#NUM!</v>
      </c>
      <c r="AI111" s="7" t="e">
        <f t="shared" si="79"/>
        <v>#NUM!</v>
      </c>
      <c r="AJ111" s="7" t="e">
        <f t="shared" si="80"/>
        <v>#NAME?</v>
      </c>
      <c r="AK111" s="7" t="e">
        <f t="shared" si="81"/>
        <v>#NAME?</v>
      </c>
      <c r="AL111" s="7" t="e">
        <f t="shared" si="82"/>
        <v>#NUM!</v>
      </c>
      <c r="AM111" s="7" t="e">
        <f t="shared" si="83"/>
        <v>#NAME?</v>
      </c>
      <c r="AN111" s="7" t="e">
        <f t="shared" si="84"/>
        <v>#NUM!</v>
      </c>
      <c r="AO111" s="7" t="e">
        <f t="shared" si="85"/>
        <v>#NAME?</v>
      </c>
      <c r="AP111" s="7" t="e">
        <f t="shared" si="86"/>
        <v>#NUM!</v>
      </c>
      <c r="AQ111" s="7" t="e">
        <f t="shared" si="42"/>
        <v>#NAME?</v>
      </c>
      <c r="AR111" s="7" t="e">
        <f t="shared" si="43"/>
        <v>#NUM!</v>
      </c>
      <c r="AS111" s="7" t="e">
        <f t="shared" si="44"/>
        <v>#NAME?</v>
      </c>
      <c r="AT111" s="7" t="e">
        <f t="shared" si="45"/>
        <v>#NAME?</v>
      </c>
      <c r="AU111" s="7" t="e">
        <f t="shared" si="46"/>
        <v>#NAME?</v>
      </c>
    </row>
    <row r="112" spans="1:47" hidden="1" x14ac:dyDescent="0.25">
      <c r="A112" s="7">
        <f t="shared" si="47"/>
        <v>104</v>
      </c>
      <c r="B112" s="7">
        <f t="shared" si="48"/>
        <v>-0.17418376483176079</v>
      </c>
      <c r="C112" s="7">
        <f t="shared" si="49"/>
        <v>0.69861292291871746</v>
      </c>
      <c r="D112" s="7">
        <f t="shared" si="50"/>
        <v>0.63532259280372105</v>
      </c>
      <c r="E112" s="7">
        <f t="shared" si="51"/>
        <v>1.1227277797187964</v>
      </c>
      <c r="F112" s="7">
        <f t="shared" si="52"/>
        <v>-0.83004481407658348</v>
      </c>
      <c r="G112" s="7">
        <f t="shared" si="53"/>
        <v>0.6809605591212986</v>
      </c>
      <c r="H112" s="7" t="e">
        <f t="shared" si="7"/>
        <v>#NUM!</v>
      </c>
      <c r="I112" s="7" t="e">
        <f t="shared" si="54"/>
        <v>#NUM!</v>
      </c>
      <c r="J112" s="7" t="e">
        <f t="shared" si="9"/>
        <v>#NUM!</v>
      </c>
      <c r="K112" s="7" t="e">
        <f t="shared" si="55"/>
        <v>#NUM!</v>
      </c>
      <c r="L112" s="7">
        <f t="shared" si="56"/>
        <v>7.1999999999999993</v>
      </c>
      <c r="M112" s="8" t="e">
        <f t="shared" si="57"/>
        <v>#NUM!</v>
      </c>
      <c r="N112" s="8" t="e">
        <f t="shared" si="58"/>
        <v>#NUM!</v>
      </c>
      <c r="O112" s="8" t="e">
        <f t="shared" si="59"/>
        <v>#NUM!</v>
      </c>
      <c r="P112" s="8" t="e">
        <f t="shared" si="60"/>
        <v>#NUM!</v>
      </c>
      <c r="Q112" s="7">
        <f t="shared" si="61"/>
        <v>72</v>
      </c>
      <c r="R112" s="8" t="e">
        <f t="shared" si="62"/>
        <v>#NUM!</v>
      </c>
      <c r="S112" s="8" t="e">
        <f t="shared" si="63"/>
        <v>#NUM!</v>
      </c>
      <c r="T112" s="8">
        <f t="shared" si="64"/>
        <v>8.7091882415880395</v>
      </c>
      <c r="U112" s="8">
        <f t="shared" si="65"/>
        <v>-34.930646145935874</v>
      </c>
      <c r="V112" s="7" t="e">
        <f t="shared" si="66"/>
        <v>#NUM!</v>
      </c>
      <c r="W112" s="7" t="e">
        <f t="shared" si="67"/>
        <v>#NUM!</v>
      </c>
      <c r="X112" s="8" t="e">
        <f t="shared" si="68"/>
        <v>#NUM!</v>
      </c>
      <c r="Y112" s="8" t="e">
        <f t="shared" si="69"/>
        <v>#NUM!</v>
      </c>
      <c r="Z112" s="7">
        <f t="shared" si="70"/>
        <v>-8.7091882415880395E-2</v>
      </c>
      <c r="AA112" s="7">
        <f t="shared" si="71"/>
        <v>0.34930646145935873</v>
      </c>
      <c r="AB112" s="7" t="e">
        <f t="shared" si="72"/>
        <v>#NUM!</v>
      </c>
      <c r="AC112" s="7" t="e">
        <f t="shared" si="73"/>
        <v>#NUM!</v>
      </c>
      <c r="AD112" s="7" t="e">
        <f t="shared" si="74"/>
        <v>#NUM!</v>
      </c>
      <c r="AE112" s="7" t="e">
        <f t="shared" si="75"/>
        <v>#NUM!</v>
      </c>
      <c r="AF112" s="7" t="e">
        <f t="shared" si="76"/>
        <v>#NUM!</v>
      </c>
      <c r="AG112" s="7" t="e">
        <f t="shared" si="77"/>
        <v>#NUM!</v>
      </c>
      <c r="AH112" s="7" t="e">
        <f t="shared" si="78"/>
        <v>#NUM!</v>
      </c>
      <c r="AI112" s="7" t="e">
        <f t="shared" si="79"/>
        <v>#NUM!</v>
      </c>
      <c r="AJ112" s="7" t="e">
        <f t="shared" si="80"/>
        <v>#NAME?</v>
      </c>
      <c r="AK112" s="7" t="e">
        <f t="shared" si="81"/>
        <v>#NAME?</v>
      </c>
      <c r="AL112" s="7" t="e">
        <f t="shared" si="82"/>
        <v>#NUM!</v>
      </c>
      <c r="AM112" s="7" t="e">
        <f t="shared" si="83"/>
        <v>#NAME?</v>
      </c>
      <c r="AN112" s="7" t="e">
        <f t="shared" si="84"/>
        <v>#NUM!</v>
      </c>
      <c r="AO112" s="7" t="e">
        <f t="shared" si="85"/>
        <v>#NAME?</v>
      </c>
      <c r="AP112" s="7" t="e">
        <f t="shared" si="86"/>
        <v>#NUM!</v>
      </c>
      <c r="AQ112" s="7" t="e">
        <f t="shared" si="42"/>
        <v>#NAME?</v>
      </c>
      <c r="AR112" s="7" t="e">
        <f t="shared" si="43"/>
        <v>#NUM!</v>
      </c>
      <c r="AS112" s="7" t="e">
        <f t="shared" si="44"/>
        <v>#NAME?</v>
      </c>
      <c r="AT112" s="7" t="e">
        <f t="shared" si="45"/>
        <v>#NAME?</v>
      </c>
      <c r="AU112" s="7" t="e">
        <f t="shared" si="46"/>
        <v>#NAME?</v>
      </c>
    </row>
    <row r="113" spans="1:47" hidden="1" x14ac:dyDescent="0.25">
      <c r="A113" s="7">
        <f t="shared" si="47"/>
        <v>105</v>
      </c>
      <c r="B113" s="7">
        <f t="shared" si="48"/>
        <v>-0.18634971247381502</v>
      </c>
      <c r="C113" s="7">
        <f t="shared" si="49"/>
        <v>0.69546659492812912</v>
      </c>
      <c r="D113" s="7">
        <f t="shared" si="50"/>
        <v>0.63147017298288433</v>
      </c>
      <c r="E113" s="7">
        <f t="shared" si="51"/>
        <v>1.1201542898515267</v>
      </c>
      <c r="F113" s="7">
        <f t="shared" si="52"/>
        <v>-0.82396681558265428</v>
      </c>
      <c r="G113" s="7">
        <f t="shared" si="53"/>
        <v>0.69010314970933484</v>
      </c>
      <c r="H113" s="7" t="e">
        <f t="shared" si="7"/>
        <v>#NUM!</v>
      </c>
      <c r="I113" s="7" t="e">
        <f t="shared" si="54"/>
        <v>#NUM!</v>
      </c>
      <c r="J113" s="7" t="e">
        <f t="shared" si="9"/>
        <v>#NUM!</v>
      </c>
      <c r="K113" s="7" t="e">
        <f t="shared" si="55"/>
        <v>#NUM!</v>
      </c>
      <c r="L113" s="7">
        <f t="shared" si="56"/>
        <v>7.1999999999999993</v>
      </c>
      <c r="M113" s="8" t="e">
        <f t="shared" si="57"/>
        <v>#NUM!</v>
      </c>
      <c r="N113" s="8" t="e">
        <f t="shared" si="58"/>
        <v>#NUM!</v>
      </c>
      <c r="O113" s="8" t="e">
        <f t="shared" si="59"/>
        <v>#NUM!</v>
      </c>
      <c r="P113" s="8" t="e">
        <f t="shared" si="60"/>
        <v>#NUM!</v>
      </c>
      <c r="Q113" s="7">
        <f t="shared" si="61"/>
        <v>72</v>
      </c>
      <c r="R113" s="8" t="e">
        <f t="shared" si="62"/>
        <v>#NUM!</v>
      </c>
      <c r="S113" s="8" t="e">
        <f t="shared" si="63"/>
        <v>#NUM!</v>
      </c>
      <c r="T113" s="8">
        <f t="shared" si="64"/>
        <v>9.3174856236907502</v>
      </c>
      <c r="U113" s="8">
        <f t="shared" si="65"/>
        <v>-34.773329746406461</v>
      </c>
      <c r="V113" s="7" t="e">
        <f t="shared" si="66"/>
        <v>#NUM!</v>
      </c>
      <c r="W113" s="7" t="e">
        <f t="shared" si="67"/>
        <v>#NUM!</v>
      </c>
      <c r="X113" s="8" t="e">
        <f t="shared" si="68"/>
        <v>#NUM!</v>
      </c>
      <c r="Y113" s="8" t="e">
        <f t="shared" si="69"/>
        <v>#NUM!</v>
      </c>
      <c r="Z113" s="7">
        <f t="shared" si="70"/>
        <v>-9.3174856236907508E-2</v>
      </c>
      <c r="AA113" s="7">
        <f t="shared" si="71"/>
        <v>0.34773329746406456</v>
      </c>
      <c r="AB113" s="7" t="e">
        <f t="shared" si="72"/>
        <v>#NUM!</v>
      </c>
      <c r="AC113" s="7" t="e">
        <f t="shared" si="73"/>
        <v>#NUM!</v>
      </c>
      <c r="AD113" s="7" t="e">
        <f t="shared" si="74"/>
        <v>#NUM!</v>
      </c>
      <c r="AE113" s="7" t="e">
        <f t="shared" si="75"/>
        <v>#NUM!</v>
      </c>
      <c r="AF113" s="7" t="e">
        <f t="shared" si="76"/>
        <v>#NUM!</v>
      </c>
      <c r="AG113" s="7" t="e">
        <f t="shared" si="77"/>
        <v>#NUM!</v>
      </c>
      <c r="AH113" s="7" t="e">
        <f t="shared" si="78"/>
        <v>#NUM!</v>
      </c>
      <c r="AI113" s="7" t="e">
        <f t="shared" si="79"/>
        <v>#NUM!</v>
      </c>
      <c r="AJ113" s="7" t="e">
        <f t="shared" si="80"/>
        <v>#NAME?</v>
      </c>
      <c r="AK113" s="7" t="e">
        <f t="shared" si="81"/>
        <v>#NAME?</v>
      </c>
      <c r="AL113" s="7" t="e">
        <f t="shared" si="82"/>
        <v>#NUM!</v>
      </c>
      <c r="AM113" s="7" t="e">
        <f t="shared" si="83"/>
        <v>#NAME?</v>
      </c>
      <c r="AN113" s="7" t="e">
        <f t="shared" si="84"/>
        <v>#NUM!</v>
      </c>
      <c r="AO113" s="7" t="e">
        <f t="shared" si="85"/>
        <v>#NAME?</v>
      </c>
      <c r="AP113" s="7" t="e">
        <f t="shared" si="86"/>
        <v>#NUM!</v>
      </c>
      <c r="AQ113" s="7" t="e">
        <f t="shared" si="42"/>
        <v>#NAME?</v>
      </c>
      <c r="AR113" s="7" t="e">
        <f t="shared" si="43"/>
        <v>#NUM!</v>
      </c>
      <c r="AS113" s="7" t="e">
        <f t="shared" si="44"/>
        <v>#NAME?</v>
      </c>
      <c r="AT113" s="7" t="e">
        <f t="shared" si="45"/>
        <v>#NAME?</v>
      </c>
      <c r="AU113" s="7" t="e">
        <f t="shared" si="46"/>
        <v>#NAME?</v>
      </c>
    </row>
    <row r="114" spans="1:47" hidden="1" x14ac:dyDescent="0.25">
      <c r="A114" s="7">
        <f t="shared" si="47"/>
        <v>106</v>
      </c>
      <c r="B114" s="7">
        <f t="shared" si="48"/>
        <v>-0.19845889618823931</v>
      </c>
      <c r="C114" s="7">
        <f t="shared" si="49"/>
        <v>0.69210842107558956</v>
      </c>
      <c r="D114" s="7">
        <f t="shared" si="50"/>
        <v>0.62768184301031504</v>
      </c>
      <c r="E114" s="7">
        <f t="shared" si="51"/>
        <v>1.1175732293885843</v>
      </c>
      <c r="F114" s="7">
        <f t="shared" si="52"/>
        <v>-0.81766682354767084</v>
      </c>
      <c r="G114" s="7">
        <f t="shared" si="53"/>
        <v>0.69912258748727929</v>
      </c>
      <c r="H114" s="7" t="e">
        <f t="shared" si="7"/>
        <v>#NUM!</v>
      </c>
      <c r="I114" s="7" t="e">
        <f t="shared" si="54"/>
        <v>#NUM!</v>
      </c>
      <c r="J114" s="7" t="e">
        <f t="shared" si="9"/>
        <v>#NUM!</v>
      </c>
      <c r="K114" s="7" t="e">
        <f t="shared" si="55"/>
        <v>#NUM!</v>
      </c>
      <c r="L114" s="7">
        <f t="shared" si="56"/>
        <v>7.1999999999999993</v>
      </c>
      <c r="M114" s="8" t="e">
        <f t="shared" si="57"/>
        <v>#NUM!</v>
      </c>
      <c r="N114" s="8" t="e">
        <f t="shared" si="58"/>
        <v>#NUM!</v>
      </c>
      <c r="O114" s="8" t="e">
        <f t="shared" si="59"/>
        <v>#NUM!</v>
      </c>
      <c r="P114" s="8" t="e">
        <f t="shared" si="60"/>
        <v>#NUM!</v>
      </c>
      <c r="Q114" s="7">
        <f t="shared" si="61"/>
        <v>72</v>
      </c>
      <c r="R114" s="8" t="e">
        <f t="shared" si="62"/>
        <v>#NUM!</v>
      </c>
      <c r="S114" s="8" t="e">
        <f t="shared" si="63"/>
        <v>#NUM!</v>
      </c>
      <c r="T114" s="8">
        <f t="shared" si="64"/>
        <v>9.9229448094119661</v>
      </c>
      <c r="U114" s="8">
        <f t="shared" si="65"/>
        <v>-34.60542105377948</v>
      </c>
      <c r="V114" s="7" t="e">
        <f t="shared" si="66"/>
        <v>#NUM!</v>
      </c>
      <c r="W114" s="7" t="e">
        <f t="shared" si="67"/>
        <v>#NUM!</v>
      </c>
      <c r="X114" s="8" t="e">
        <f t="shared" si="68"/>
        <v>#NUM!</v>
      </c>
      <c r="Y114" s="8" t="e">
        <f t="shared" si="69"/>
        <v>#NUM!</v>
      </c>
      <c r="Z114" s="7">
        <f t="shared" si="70"/>
        <v>-9.9229448094119654E-2</v>
      </c>
      <c r="AA114" s="7">
        <f t="shared" si="71"/>
        <v>0.34605421053779478</v>
      </c>
      <c r="AB114" s="7" t="e">
        <f t="shared" si="72"/>
        <v>#NUM!</v>
      </c>
      <c r="AC114" s="7" t="e">
        <f t="shared" si="73"/>
        <v>#NUM!</v>
      </c>
      <c r="AD114" s="7" t="e">
        <f t="shared" si="74"/>
        <v>#NUM!</v>
      </c>
      <c r="AE114" s="7" t="e">
        <f t="shared" si="75"/>
        <v>#NUM!</v>
      </c>
      <c r="AF114" s="7" t="e">
        <f t="shared" si="76"/>
        <v>#NUM!</v>
      </c>
      <c r="AG114" s="7" t="e">
        <f t="shared" si="77"/>
        <v>#NUM!</v>
      </c>
      <c r="AH114" s="7" t="e">
        <f t="shared" si="78"/>
        <v>#NUM!</v>
      </c>
      <c r="AI114" s="7" t="e">
        <f t="shared" si="79"/>
        <v>#NUM!</v>
      </c>
      <c r="AJ114" s="7" t="e">
        <f t="shared" si="80"/>
        <v>#NAME?</v>
      </c>
      <c r="AK114" s="7" t="e">
        <f t="shared" si="81"/>
        <v>#NAME?</v>
      </c>
      <c r="AL114" s="7" t="e">
        <f t="shared" si="82"/>
        <v>#NUM!</v>
      </c>
      <c r="AM114" s="7" t="e">
        <f t="shared" si="83"/>
        <v>#NAME?</v>
      </c>
      <c r="AN114" s="7" t="e">
        <f t="shared" si="84"/>
        <v>#NUM!</v>
      </c>
      <c r="AO114" s="7" t="e">
        <f t="shared" si="85"/>
        <v>#NAME?</v>
      </c>
      <c r="AP114" s="7" t="e">
        <f t="shared" si="86"/>
        <v>#NUM!</v>
      </c>
      <c r="AQ114" s="7" t="e">
        <f t="shared" si="42"/>
        <v>#NAME?</v>
      </c>
      <c r="AR114" s="7" t="e">
        <f t="shared" si="43"/>
        <v>#NUM!</v>
      </c>
      <c r="AS114" s="7" t="e">
        <f t="shared" si="44"/>
        <v>#NAME?</v>
      </c>
      <c r="AT114" s="7" t="e">
        <f t="shared" si="45"/>
        <v>#NAME?</v>
      </c>
      <c r="AU114" s="7" t="e">
        <f t="shared" si="46"/>
        <v>#NAME?</v>
      </c>
    </row>
    <row r="115" spans="1:47" hidden="1" x14ac:dyDescent="0.25">
      <c r="A115" s="7">
        <f t="shared" si="47"/>
        <v>107</v>
      </c>
      <c r="B115" s="7">
        <f t="shared" si="48"/>
        <v>-0.21050762740037038</v>
      </c>
      <c r="C115" s="7">
        <f t="shared" si="49"/>
        <v>0.68853942429338555</v>
      </c>
      <c r="D115" s="7">
        <f t="shared" si="50"/>
        <v>0.62395727201579543</v>
      </c>
      <c r="E115" s="7">
        <f t="shared" si="51"/>
        <v>1.1149869021177108</v>
      </c>
      <c r="F115" s="7">
        <f t="shared" si="52"/>
        <v>-0.81114944878180895</v>
      </c>
      <c r="G115" s="7">
        <f t="shared" si="53"/>
        <v>0.70801820716389852</v>
      </c>
      <c r="H115" s="7" t="e">
        <f t="shared" si="7"/>
        <v>#NUM!</v>
      </c>
      <c r="I115" s="7" t="e">
        <f t="shared" si="54"/>
        <v>#NUM!</v>
      </c>
      <c r="J115" s="7" t="e">
        <f t="shared" si="9"/>
        <v>#NUM!</v>
      </c>
      <c r="K115" s="7" t="e">
        <f t="shared" si="55"/>
        <v>#NUM!</v>
      </c>
      <c r="L115" s="7">
        <f t="shared" si="56"/>
        <v>7.1999999999999993</v>
      </c>
      <c r="M115" s="8" t="e">
        <f t="shared" si="57"/>
        <v>#NUM!</v>
      </c>
      <c r="N115" s="8" t="e">
        <f t="shared" si="58"/>
        <v>#NUM!</v>
      </c>
      <c r="O115" s="8" t="e">
        <f t="shared" si="59"/>
        <v>#NUM!</v>
      </c>
      <c r="P115" s="8" t="e">
        <f t="shared" si="60"/>
        <v>#NUM!</v>
      </c>
      <c r="Q115" s="7">
        <f t="shared" si="61"/>
        <v>72</v>
      </c>
      <c r="R115" s="8" t="e">
        <f t="shared" si="62"/>
        <v>#NUM!</v>
      </c>
      <c r="S115" s="8" t="e">
        <f t="shared" si="63"/>
        <v>#NUM!</v>
      </c>
      <c r="T115" s="8">
        <f t="shared" si="64"/>
        <v>10.52538137001852</v>
      </c>
      <c r="U115" s="8">
        <f t="shared" si="65"/>
        <v>-34.42697121466928</v>
      </c>
      <c r="V115" s="7" t="e">
        <f t="shared" si="66"/>
        <v>#NUM!</v>
      </c>
      <c r="W115" s="7" t="e">
        <f t="shared" si="67"/>
        <v>#NUM!</v>
      </c>
      <c r="X115" s="8" t="e">
        <f t="shared" si="68"/>
        <v>#NUM!</v>
      </c>
      <c r="Y115" s="8" t="e">
        <f t="shared" si="69"/>
        <v>#NUM!</v>
      </c>
      <c r="Z115" s="7">
        <f t="shared" si="70"/>
        <v>-0.10525381370018519</v>
      </c>
      <c r="AA115" s="7">
        <f t="shared" si="71"/>
        <v>0.34426971214669277</v>
      </c>
      <c r="AB115" s="7" t="e">
        <f t="shared" si="72"/>
        <v>#NUM!</v>
      </c>
      <c r="AC115" s="7" t="e">
        <f t="shared" si="73"/>
        <v>#NUM!</v>
      </c>
      <c r="AD115" s="7" t="e">
        <f t="shared" si="74"/>
        <v>#NUM!</v>
      </c>
      <c r="AE115" s="7" t="e">
        <f t="shared" si="75"/>
        <v>#NUM!</v>
      </c>
      <c r="AF115" s="7" t="e">
        <f t="shared" si="76"/>
        <v>#NUM!</v>
      </c>
      <c r="AG115" s="7" t="e">
        <f t="shared" si="77"/>
        <v>#NUM!</v>
      </c>
      <c r="AH115" s="7" t="e">
        <f t="shared" si="78"/>
        <v>#NUM!</v>
      </c>
      <c r="AI115" s="7" t="e">
        <f t="shared" si="79"/>
        <v>#NUM!</v>
      </c>
      <c r="AJ115" s="7" t="e">
        <f t="shared" si="80"/>
        <v>#NAME?</v>
      </c>
      <c r="AK115" s="7" t="e">
        <f t="shared" si="81"/>
        <v>#NAME?</v>
      </c>
      <c r="AL115" s="7" t="e">
        <f t="shared" si="82"/>
        <v>#NUM!</v>
      </c>
      <c r="AM115" s="7" t="e">
        <f t="shared" si="83"/>
        <v>#NAME?</v>
      </c>
      <c r="AN115" s="7" t="e">
        <f t="shared" si="84"/>
        <v>#NUM!</v>
      </c>
      <c r="AO115" s="7" t="e">
        <f t="shared" si="85"/>
        <v>#NAME?</v>
      </c>
      <c r="AP115" s="7" t="e">
        <f t="shared" si="86"/>
        <v>#NUM!</v>
      </c>
      <c r="AQ115" s="7" t="e">
        <f t="shared" si="42"/>
        <v>#NAME?</v>
      </c>
      <c r="AR115" s="7" t="e">
        <f t="shared" si="43"/>
        <v>#NUM!</v>
      </c>
      <c r="AS115" s="7" t="e">
        <f t="shared" si="44"/>
        <v>#NAME?</v>
      </c>
      <c r="AT115" s="7" t="e">
        <f t="shared" si="45"/>
        <v>#NAME?</v>
      </c>
      <c r="AU115" s="7" t="e">
        <f t="shared" si="46"/>
        <v>#NAME?</v>
      </c>
    </row>
    <row r="116" spans="1:47" hidden="1" x14ac:dyDescent="0.25">
      <c r="A116" s="7">
        <f t="shared" si="47"/>
        <v>108</v>
      </c>
      <c r="B116" s="7">
        <f t="shared" si="48"/>
        <v>-0.22249223594996206</v>
      </c>
      <c r="C116" s="7">
        <f t="shared" si="49"/>
        <v>0.68476069173251064</v>
      </c>
      <c r="D116" s="7">
        <f t="shared" si="50"/>
        <v>0.62029611554961062</v>
      </c>
      <c r="E116" s="7">
        <f t="shared" si="51"/>
        <v>1.1123975423719392</v>
      </c>
      <c r="F116" s="7">
        <f t="shared" si="52"/>
        <v>-0.80441927497300347</v>
      </c>
      <c r="G116" s="7">
        <f t="shared" si="53"/>
        <v>0.71678941036535315</v>
      </c>
      <c r="H116" s="7" t="e">
        <f t="shared" si="7"/>
        <v>#NUM!</v>
      </c>
      <c r="I116" s="7" t="e">
        <f t="shared" si="54"/>
        <v>#NUM!</v>
      </c>
      <c r="J116" s="7" t="e">
        <f t="shared" si="9"/>
        <v>#NUM!</v>
      </c>
      <c r="K116" s="7" t="e">
        <f t="shared" si="55"/>
        <v>#NUM!</v>
      </c>
      <c r="L116" s="7">
        <f t="shared" si="56"/>
        <v>7.1999999999999993</v>
      </c>
      <c r="M116" s="8" t="e">
        <f t="shared" si="57"/>
        <v>#NUM!</v>
      </c>
      <c r="N116" s="8" t="e">
        <f t="shared" si="58"/>
        <v>#NUM!</v>
      </c>
      <c r="O116" s="8" t="e">
        <f t="shared" si="59"/>
        <v>#NUM!</v>
      </c>
      <c r="P116" s="8" t="e">
        <f t="shared" si="60"/>
        <v>#NUM!</v>
      </c>
      <c r="Q116" s="7">
        <f t="shared" si="61"/>
        <v>72</v>
      </c>
      <c r="R116" s="8" t="e">
        <f t="shared" si="62"/>
        <v>#NUM!</v>
      </c>
      <c r="S116" s="8" t="e">
        <f t="shared" si="63"/>
        <v>#NUM!</v>
      </c>
      <c r="T116" s="8">
        <f t="shared" si="64"/>
        <v>11.124611797498105</v>
      </c>
      <c r="U116" s="8">
        <f t="shared" si="65"/>
        <v>-34.238034586625531</v>
      </c>
      <c r="V116" s="7" t="e">
        <f t="shared" si="66"/>
        <v>#NUM!</v>
      </c>
      <c r="W116" s="7" t="e">
        <f t="shared" si="67"/>
        <v>#NUM!</v>
      </c>
      <c r="X116" s="8" t="e">
        <f t="shared" si="68"/>
        <v>#NUM!</v>
      </c>
      <c r="Y116" s="8" t="e">
        <f t="shared" si="69"/>
        <v>#NUM!</v>
      </c>
      <c r="Z116" s="7">
        <f t="shared" si="70"/>
        <v>-0.11124611797498103</v>
      </c>
      <c r="AA116" s="7">
        <f t="shared" si="71"/>
        <v>0.34238034586625532</v>
      </c>
      <c r="AB116" s="7" t="e">
        <f t="shared" si="72"/>
        <v>#NUM!</v>
      </c>
      <c r="AC116" s="7" t="e">
        <f t="shared" si="73"/>
        <v>#NUM!</v>
      </c>
      <c r="AD116" s="7" t="e">
        <f t="shared" si="74"/>
        <v>#NUM!</v>
      </c>
      <c r="AE116" s="7" t="e">
        <f t="shared" si="75"/>
        <v>#NUM!</v>
      </c>
      <c r="AF116" s="7" t="e">
        <f t="shared" si="76"/>
        <v>#NUM!</v>
      </c>
      <c r="AG116" s="7" t="e">
        <f t="shared" si="77"/>
        <v>#NUM!</v>
      </c>
      <c r="AH116" s="7" t="e">
        <f t="shared" si="78"/>
        <v>#NUM!</v>
      </c>
      <c r="AI116" s="7" t="e">
        <f t="shared" si="79"/>
        <v>#NUM!</v>
      </c>
      <c r="AJ116" s="7" t="e">
        <f t="shared" si="80"/>
        <v>#NAME?</v>
      </c>
      <c r="AK116" s="7" t="e">
        <f t="shared" si="81"/>
        <v>#NAME?</v>
      </c>
      <c r="AL116" s="7" t="e">
        <f t="shared" si="82"/>
        <v>#NUM!</v>
      </c>
      <c r="AM116" s="7" t="e">
        <f t="shared" si="83"/>
        <v>#NAME?</v>
      </c>
      <c r="AN116" s="7" t="e">
        <f t="shared" si="84"/>
        <v>#NUM!</v>
      </c>
      <c r="AO116" s="7" t="e">
        <f t="shared" si="85"/>
        <v>#NAME?</v>
      </c>
      <c r="AP116" s="7" t="e">
        <f t="shared" si="86"/>
        <v>#NUM!</v>
      </c>
      <c r="AQ116" s="7" t="e">
        <f t="shared" si="42"/>
        <v>#NAME?</v>
      </c>
      <c r="AR116" s="7" t="e">
        <f t="shared" si="43"/>
        <v>#NUM!</v>
      </c>
      <c r="AS116" s="7" t="e">
        <f t="shared" si="44"/>
        <v>#NAME?</v>
      </c>
      <c r="AT116" s="7" t="e">
        <f t="shared" si="45"/>
        <v>#NAME?</v>
      </c>
      <c r="AU116" s="7" t="e">
        <f t="shared" si="46"/>
        <v>#NAME?</v>
      </c>
    </row>
    <row r="117" spans="1:47" hidden="1" x14ac:dyDescent="0.25">
      <c r="A117" s="7">
        <f t="shared" si="47"/>
        <v>109</v>
      </c>
      <c r="B117" s="7">
        <f t="shared" si="48"/>
        <v>-0.23440907120915278</v>
      </c>
      <c r="C117" s="7">
        <f t="shared" si="49"/>
        <v>0.68077337443150809</v>
      </c>
      <c r="D117" s="7">
        <f t="shared" si="50"/>
        <v>0.61669801684350922</v>
      </c>
      <c r="E117" s="7">
        <f t="shared" si="51"/>
        <v>1.1098073158272677</v>
      </c>
      <c r="F117" s="7">
        <f t="shared" si="52"/>
        <v>-0.79748085521393441</v>
      </c>
      <c r="G117" s="7">
        <f t="shared" si="53"/>
        <v>0.72543566266834381</v>
      </c>
      <c r="H117" s="7" t="e">
        <f t="shared" si="7"/>
        <v>#NUM!</v>
      </c>
      <c r="I117" s="7" t="e">
        <f t="shared" si="54"/>
        <v>#NUM!</v>
      </c>
      <c r="J117" s="7" t="e">
        <f t="shared" si="9"/>
        <v>#NUM!</v>
      </c>
      <c r="K117" s="7" t="e">
        <f t="shared" si="55"/>
        <v>#NUM!</v>
      </c>
      <c r="L117" s="7">
        <f t="shared" si="56"/>
        <v>7.1999999999999993</v>
      </c>
      <c r="M117" s="8" t="e">
        <f t="shared" si="57"/>
        <v>#NUM!</v>
      </c>
      <c r="N117" s="8" t="e">
        <f t="shared" si="58"/>
        <v>#NUM!</v>
      </c>
      <c r="O117" s="8" t="e">
        <f t="shared" si="59"/>
        <v>#NUM!</v>
      </c>
      <c r="P117" s="8" t="e">
        <f t="shared" si="60"/>
        <v>#NUM!</v>
      </c>
      <c r="Q117" s="7">
        <f t="shared" si="61"/>
        <v>72</v>
      </c>
      <c r="R117" s="8" t="e">
        <f t="shared" si="62"/>
        <v>#NUM!</v>
      </c>
      <c r="S117" s="8" t="e">
        <f t="shared" si="63"/>
        <v>#NUM!</v>
      </c>
      <c r="T117" s="8">
        <f t="shared" si="64"/>
        <v>11.720453560457639</v>
      </c>
      <c r="U117" s="8">
        <f t="shared" si="65"/>
        <v>-34.038668721575405</v>
      </c>
      <c r="V117" s="7" t="e">
        <f t="shared" si="66"/>
        <v>#NUM!</v>
      </c>
      <c r="W117" s="7" t="e">
        <f t="shared" si="67"/>
        <v>#NUM!</v>
      </c>
      <c r="X117" s="8" t="e">
        <f t="shared" si="68"/>
        <v>#NUM!</v>
      </c>
      <c r="Y117" s="8" t="e">
        <f t="shared" si="69"/>
        <v>#NUM!</v>
      </c>
      <c r="Z117" s="7">
        <f t="shared" si="70"/>
        <v>-0.11720453560457639</v>
      </c>
      <c r="AA117" s="7">
        <f t="shared" si="71"/>
        <v>0.34038668721575405</v>
      </c>
      <c r="AB117" s="7" t="e">
        <f t="shared" si="72"/>
        <v>#NUM!</v>
      </c>
      <c r="AC117" s="7" t="e">
        <f t="shared" si="73"/>
        <v>#NUM!</v>
      </c>
      <c r="AD117" s="7" t="e">
        <f t="shared" si="74"/>
        <v>#NUM!</v>
      </c>
      <c r="AE117" s="7" t="e">
        <f t="shared" si="75"/>
        <v>#NUM!</v>
      </c>
      <c r="AF117" s="7" t="e">
        <f t="shared" si="76"/>
        <v>#NUM!</v>
      </c>
      <c r="AG117" s="7" t="e">
        <f t="shared" si="77"/>
        <v>#NUM!</v>
      </c>
      <c r="AH117" s="7" t="e">
        <f t="shared" si="78"/>
        <v>#NUM!</v>
      </c>
      <c r="AI117" s="7" t="e">
        <f t="shared" si="79"/>
        <v>#NUM!</v>
      </c>
      <c r="AJ117" s="7" t="e">
        <f t="shared" si="80"/>
        <v>#NAME?</v>
      </c>
      <c r="AK117" s="7" t="e">
        <f t="shared" si="81"/>
        <v>#NAME?</v>
      </c>
      <c r="AL117" s="7" t="e">
        <f t="shared" si="82"/>
        <v>#NUM!</v>
      </c>
      <c r="AM117" s="7" t="e">
        <f t="shared" si="83"/>
        <v>#NAME?</v>
      </c>
      <c r="AN117" s="7" t="e">
        <f t="shared" si="84"/>
        <v>#NUM!</v>
      </c>
      <c r="AO117" s="7" t="e">
        <f t="shared" si="85"/>
        <v>#NAME?</v>
      </c>
      <c r="AP117" s="7" t="e">
        <f t="shared" si="86"/>
        <v>#NUM!</v>
      </c>
      <c r="AQ117" s="7" t="e">
        <f t="shared" si="42"/>
        <v>#NAME?</v>
      </c>
      <c r="AR117" s="7" t="e">
        <f t="shared" si="43"/>
        <v>#NUM!</v>
      </c>
      <c r="AS117" s="7" t="e">
        <f t="shared" si="44"/>
        <v>#NAME?</v>
      </c>
      <c r="AT117" s="7" t="e">
        <f t="shared" si="45"/>
        <v>#NAME?</v>
      </c>
      <c r="AU117" s="7" t="e">
        <f t="shared" si="46"/>
        <v>#NAME?</v>
      </c>
    </row>
    <row r="118" spans="1:47" hidden="1" x14ac:dyDescent="0.25">
      <c r="A118" s="7">
        <f t="shared" si="47"/>
        <v>110</v>
      </c>
      <c r="B118" s="7">
        <f t="shared" si="48"/>
        <v>-0.24625450319448147</v>
      </c>
      <c r="C118" s="7">
        <f t="shared" si="49"/>
        <v>0.67657868696585399</v>
      </c>
      <c r="D118" s="7">
        <f t="shared" si="50"/>
        <v>0.61316260801429046</v>
      </c>
      <c r="E118" s="7">
        <f t="shared" si="51"/>
        <v>1.1072183203917514</v>
      </c>
      <c r="F118" s="7">
        <f t="shared" si="52"/>
        <v>-0.79033870879761026</v>
      </c>
      <c r="G118" s="7">
        <f t="shared" si="53"/>
        <v>0.73395649069486946</v>
      </c>
      <c r="H118" s="7" t="e">
        <f t="shared" si="7"/>
        <v>#NUM!</v>
      </c>
      <c r="I118" s="7" t="e">
        <f t="shared" si="54"/>
        <v>#NUM!</v>
      </c>
      <c r="J118" s="7" t="e">
        <f t="shared" si="9"/>
        <v>#NUM!</v>
      </c>
      <c r="K118" s="7" t="e">
        <f t="shared" si="55"/>
        <v>#NUM!</v>
      </c>
      <c r="L118" s="7">
        <f t="shared" si="56"/>
        <v>7.1999999999999993</v>
      </c>
      <c r="M118" s="8" t="e">
        <f t="shared" si="57"/>
        <v>#NUM!</v>
      </c>
      <c r="N118" s="8" t="e">
        <f t="shared" si="58"/>
        <v>#NUM!</v>
      </c>
      <c r="O118" s="8" t="e">
        <f t="shared" si="59"/>
        <v>#NUM!</v>
      </c>
      <c r="P118" s="8" t="e">
        <f t="shared" si="60"/>
        <v>#NUM!</v>
      </c>
      <c r="Q118" s="7">
        <f t="shared" si="61"/>
        <v>72</v>
      </c>
      <c r="R118" s="8" t="e">
        <f t="shared" si="62"/>
        <v>#NUM!</v>
      </c>
      <c r="S118" s="8" t="e">
        <f t="shared" si="63"/>
        <v>#NUM!</v>
      </c>
      <c r="T118" s="8">
        <f t="shared" si="64"/>
        <v>12.312725159724074</v>
      </c>
      <c r="U118" s="8">
        <f t="shared" si="65"/>
        <v>-33.828934348292705</v>
      </c>
      <c r="V118" s="7" t="e">
        <f t="shared" si="66"/>
        <v>#NUM!</v>
      </c>
      <c r="W118" s="7" t="e">
        <f t="shared" si="67"/>
        <v>#NUM!</v>
      </c>
      <c r="X118" s="8" t="e">
        <f t="shared" si="68"/>
        <v>#NUM!</v>
      </c>
      <c r="Y118" s="8" t="e">
        <f t="shared" si="69"/>
        <v>#NUM!</v>
      </c>
      <c r="Z118" s="7">
        <f t="shared" si="70"/>
        <v>-0.12312725159724074</v>
      </c>
      <c r="AA118" s="7">
        <f t="shared" si="71"/>
        <v>0.338289343482927</v>
      </c>
      <c r="AB118" s="7" t="e">
        <f t="shared" si="72"/>
        <v>#NUM!</v>
      </c>
      <c r="AC118" s="7" t="e">
        <f t="shared" si="73"/>
        <v>#NUM!</v>
      </c>
      <c r="AD118" s="7" t="e">
        <f t="shared" si="74"/>
        <v>#NUM!</v>
      </c>
      <c r="AE118" s="7" t="e">
        <f t="shared" si="75"/>
        <v>#NUM!</v>
      </c>
      <c r="AF118" s="7" t="e">
        <f t="shared" si="76"/>
        <v>#NUM!</v>
      </c>
      <c r="AG118" s="7" t="e">
        <f t="shared" si="77"/>
        <v>#NUM!</v>
      </c>
      <c r="AH118" s="7" t="e">
        <f t="shared" si="78"/>
        <v>#NUM!</v>
      </c>
      <c r="AI118" s="7" t="e">
        <f t="shared" si="79"/>
        <v>#NUM!</v>
      </c>
      <c r="AJ118" s="7" t="e">
        <f t="shared" si="80"/>
        <v>#NAME?</v>
      </c>
      <c r="AK118" s="7" t="e">
        <f t="shared" si="81"/>
        <v>#NAME?</v>
      </c>
      <c r="AL118" s="7" t="e">
        <f t="shared" si="82"/>
        <v>#NUM!</v>
      </c>
      <c r="AM118" s="7" t="e">
        <f t="shared" si="83"/>
        <v>#NAME?</v>
      </c>
      <c r="AN118" s="7" t="e">
        <f t="shared" si="84"/>
        <v>#NUM!</v>
      </c>
      <c r="AO118" s="7" t="e">
        <f t="shared" si="85"/>
        <v>#NAME?</v>
      </c>
      <c r="AP118" s="7" t="e">
        <f t="shared" si="86"/>
        <v>#NUM!</v>
      </c>
      <c r="AQ118" s="7" t="e">
        <f t="shared" si="42"/>
        <v>#NAME?</v>
      </c>
      <c r="AR118" s="7" t="e">
        <f t="shared" si="43"/>
        <v>#NUM!</v>
      </c>
      <c r="AS118" s="7" t="e">
        <f t="shared" si="44"/>
        <v>#NAME?</v>
      </c>
      <c r="AT118" s="7" t="e">
        <f t="shared" si="45"/>
        <v>#NAME?</v>
      </c>
      <c r="AU118" s="7" t="e">
        <f t="shared" si="46"/>
        <v>#NAME?</v>
      </c>
    </row>
    <row r="119" spans="1:47" hidden="1" x14ac:dyDescent="0.25">
      <c r="A119" s="7">
        <f t="shared" si="47"/>
        <v>111</v>
      </c>
      <c r="B119" s="7">
        <f t="shared" si="48"/>
        <v>-0.2580249236726162</v>
      </c>
      <c r="C119" s="7">
        <f t="shared" si="49"/>
        <v>0.67217790707798519</v>
      </c>
      <c r="D119" s="7">
        <f t="shared" si="50"/>
        <v>0.60968951121185044</v>
      </c>
      <c r="E119" s="7">
        <f t="shared" si="51"/>
        <v>1.1046325871761944</v>
      </c>
      <c r="F119" s="7">
        <f t="shared" si="52"/>
        <v>-0.78299731827116625</v>
      </c>
      <c r="G119" s="7">
        <f t="shared" si="53"/>
        <v>0.74235147927061007</v>
      </c>
      <c r="H119" s="7" t="e">
        <f t="shared" si="7"/>
        <v>#NUM!</v>
      </c>
      <c r="I119" s="7" t="e">
        <f t="shared" si="54"/>
        <v>#NUM!</v>
      </c>
      <c r="J119" s="7" t="e">
        <f t="shared" si="9"/>
        <v>#NUM!</v>
      </c>
      <c r="K119" s="7" t="e">
        <f t="shared" si="55"/>
        <v>#NUM!</v>
      </c>
      <c r="L119" s="7">
        <f t="shared" si="56"/>
        <v>7.1999999999999993</v>
      </c>
      <c r="M119" s="8" t="e">
        <f t="shared" si="57"/>
        <v>#NUM!</v>
      </c>
      <c r="N119" s="8" t="e">
        <f t="shared" si="58"/>
        <v>#NUM!</v>
      </c>
      <c r="O119" s="8" t="e">
        <f t="shared" si="59"/>
        <v>#NUM!</v>
      </c>
      <c r="P119" s="8" t="e">
        <f t="shared" si="60"/>
        <v>#NUM!</v>
      </c>
      <c r="Q119" s="7">
        <f t="shared" si="61"/>
        <v>72</v>
      </c>
      <c r="R119" s="8" t="e">
        <f t="shared" si="62"/>
        <v>#NUM!</v>
      </c>
      <c r="S119" s="8" t="e">
        <f t="shared" si="63"/>
        <v>#NUM!</v>
      </c>
      <c r="T119" s="8">
        <f t="shared" si="64"/>
        <v>12.901246183630811</v>
      </c>
      <c r="U119" s="8">
        <f t="shared" si="65"/>
        <v>-33.608895353899264</v>
      </c>
      <c r="V119" s="7" t="e">
        <f t="shared" si="66"/>
        <v>#NUM!</v>
      </c>
      <c r="W119" s="7" t="e">
        <f t="shared" si="67"/>
        <v>#NUM!</v>
      </c>
      <c r="X119" s="8" t="e">
        <f t="shared" si="68"/>
        <v>#NUM!</v>
      </c>
      <c r="Y119" s="8" t="e">
        <f t="shared" si="69"/>
        <v>#NUM!</v>
      </c>
      <c r="Z119" s="7">
        <f t="shared" si="70"/>
        <v>-0.1290124618363081</v>
      </c>
      <c r="AA119" s="7">
        <f t="shared" si="71"/>
        <v>0.3360889535389926</v>
      </c>
      <c r="AB119" s="7" t="e">
        <f t="shared" si="72"/>
        <v>#NUM!</v>
      </c>
      <c r="AC119" s="7" t="e">
        <f t="shared" si="73"/>
        <v>#NUM!</v>
      </c>
      <c r="AD119" s="7" t="e">
        <f t="shared" si="74"/>
        <v>#NUM!</v>
      </c>
      <c r="AE119" s="7" t="e">
        <f t="shared" si="75"/>
        <v>#NUM!</v>
      </c>
      <c r="AF119" s="7" t="e">
        <f t="shared" si="76"/>
        <v>#NUM!</v>
      </c>
      <c r="AG119" s="7" t="e">
        <f t="shared" si="77"/>
        <v>#NUM!</v>
      </c>
      <c r="AH119" s="7" t="e">
        <f t="shared" si="78"/>
        <v>#NUM!</v>
      </c>
      <c r="AI119" s="7" t="e">
        <f t="shared" si="79"/>
        <v>#NUM!</v>
      </c>
      <c r="AJ119" s="7" t="e">
        <f t="shared" si="80"/>
        <v>#NAME?</v>
      </c>
      <c r="AK119" s="7" t="e">
        <f t="shared" si="81"/>
        <v>#NAME?</v>
      </c>
      <c r="AL119" s="7" t="e">
        <f t="shared" si="82"/>
        <v>#NUM!</v>
      </c>
      <c r="AM119" s="7" t="e">
        <f t="shared" si="83"/>
        <v>#NAME?</v>
      </c>
      <c r="AN119" s="7" t="e">
        <f t="shared" si="84"/>
        <v>#NUM!</v>
      </c>
      <c r="AO119" s="7" t="e">
        <f t="shared" si="85"/>
        <v>#NAME?</v>
      </c>
      <c r="AP119" s="7" t="e">
        <f t="shared" si="86"/>
        <v>#NUM!</v>
      </c>
      <c r="AQ119" s="7" t="e">
        <f t="shared" si="42"/>
        <v>#NAME?</v>
      </c>
      <c r="AR119" s="7" t="e">
        <f t="shared" si="43"/>
        <v>#NUM!</v>
      </c>
      <c r="AS119" s="7" t="e">
        <f t="shared" si="44"/>
        <v>#NAME?</v>
      </c>
      <c r="AT119" s="7" t="e">
        <f t="shared" si="45"/>
        <v>#NAME?</v>
      </c>
      <c r="AU119" s="7" t="e">
        <f t="shared" si="46"/>
        <v>#NAME?</v>
      </c>
    </row>
    <row r="120" spans="1:47" hidden="1" x14ac:dyDescent="0.25">
      <c r="A120" s="7">
        <f t="shared" si="47"/>
        <v>112</v>
      </c>
      <c r="B120" s="7">
        <f t="shared" si="48"/>
        <v>-0.26971674725945666</v>
      </c>
      <c r="C120" s="7">
        <f t="shared" si="49"/>
        <v>0.66757237528808688</v>
      </c>
      <c r="D120" s="7">
        <f t="shared" si="50"/>
        <v>0.60627833971351974</v>
      </c>
      <c r="E120" s="7">
        <f t="shared" si="51"/>
        <v>1.1020520815372215</v>
      </c>
      <c r="F120" s="7">
        <f t="shared" si="52"/>
        <v>-0.7754611267375241</v>
      </c>
      <c r="G120" s="7">
        <f t="shared" si="53"/>
        <v>0.75062026864857012</v>
      </c>
      <c r="H120" s="7" t="e">
        <f t="shared" si="7"/>
        <v>#NUM!</v>
      </c>
      <c r="I120" s="7" t="e">
        <f t="shared" si="54"/>
        <v>#NUM!</v>
      </c>
      <c r="J120" s="7" t="e">
        <f t="shared" si="9"/>
        <v>#NUM!</v>
      </c>
      <c r="K120" s="7" t="e">
        <f t="shared" si="55"/>
        <v>#NUM!</v>
      </c>
      <c r="L120" s="7">
        <f t="shared" si="56"/>
        <v>7.1999999999999993</v>
      </c>
      <c r="M120" s="8" t="e">
        <f t="shared" si="57"/>
        <v>#NUM!</v>
      </c>
      <c r="N120" s="8" t="e">
        <f t="shared" si="58"/>
        <v>#NUM!</v>
      </c>
      <c r="O120" s="8" t="e">
        <f t="shared" si="59"/>
        <v>#NUM!</v>
      </c>
      <c r="P120" s="8" t="e">
        <f t="shared" si="60"/>
        <v>#NUM!</v>
      </c>
      <c r="Q120" s="7">
        <f t="shared" si="61"/>
        <v>72</v>
      </c>
      <c r="R120" s="8" t="e">
        <f t="shared" si="62"/>
        <v>#NUM!</v>
      </c>
      <c r="S120" s="8" t="e">
        <f t="shared" si="63"/>
        <v>#NUM!</v>
      </c>
      <c r="T120" s="8">
        <f t="shared" si="64"/>
        <v>13.485837362972834</v>
      </c>
      <c r="U120" s="8">
        <f t="shared" si="65"/>
        <v>-33.378618764404351</v>
      </c>
      <c r="V120" s="7" t="e">
        <f t="shared" si="66"/>
        <v>#NUM!</v>
      </c>
      <c r="W120" s="7" t="e">
        <f t="shared" si="67"/>
        <v>#NUM!</v>
      </c>
      <c r="X120" s="8" t="e">
        <f t="shared" si="68"/>
        <v>#NUM!</v>
      </c>
      <c r="Y120" s="8" t="e">
        <f t="shared" si="69"/>
        <v>#NUM!</v>
      </c>
      <c r="Z120" s="7">
        <f t="shared" si="70"/>
        <v>-0.13485837362972833</v>
      </c>
      <c r="AA120" s="7">
        <f t="shared" si="71"/>
        <v>0.33378618764404344</v>
      </c>
      <c r="AB120" s="7" t="e">
        <f t="shared" si="72"/>
        <v>#NUM!</v>
      </c>
      <c r="AC120" s="7" t="e">
        <f t="shared" si="73"/>
        <v>#NUM!</v>
      </c>
      <c r="AD120" s="7" t="e">
        <f t="shared" si="74"/>
        <v>#NUM!</v>
      </c>
      <c r="AE120" s="7" t="e">
        <f t="shared" si="75"/>
        <v>#NUM!</v>
      </c>
      <c r="AF120" s="7" t="e">
        <f t="shared" si="76"/>
        <v>#NUM!</v>
      </c>
      <c r="AG120" s="7" t="e">
        <f t="shared" si="77"/>
        <v>#NUM!</v>
      </c>
      <c r="AH120" s="7" t="e">
        <f t="shared" si="78"/>
        <v>#NUM!</v>
      </c>
      <c r="AI120" s="7" t="e">
        <f t="shared" si="79"/>
        <v>#NUM!</v>
      </c>
      <c r="AJ120" s="7" t="e">
        <f t="shared" si="80"/>
        <v>#NAME?</v>
      </c>
      <c r="AK120" s="7" t="e">
        <f t="shared" si="81"/>
        <v>#NAME?</v>
      </c>
      <c r="AL120" s="7" t="e">
        <f t="shared" si="82"/>
        <v>#NUM!</v>
      </c>
      <c r="AM120" s="7" t="e">
        <f t="shared" si="83"/>
        <v>#NAME?</v>
      </c>
      <c r="AN120" s="7" t="e">
        <f t="shared" si="84"/>
        <v>#NUM!</v>
      </c>
      <c r="AO120" s="7" t="e">
        <f t="shared" si="85"/>
        <v>#NAME?</v>
      </c>
      <c r="AP120" s="7" t="e">
        <f t="shared" si="86"/>
        <v>#NUM!</v>
      </c>
      <c r="AQ120" s="7" t="e">
        <f t="shared" si="42"/>
        <v>#NAME?</v>
      </c>
      <c r="AR120" s="7" t="e">
        <f t="shared" si="43"/>
        <v>#NUM!</v>
      </c>
      <c r="AS120" s="7" t="e">
        <f t="shared" si="44"/>
        <v>#NAME?</v>
      </c>
      <c r="AT120" s="7" t="e">
        <f t="shared" si="45"/>
        <v>#NAME?</v>
      </c>
      <c r="AU120" s="7" t="e">
        <f t="shared" si="46"/>
        <v>#NAME?</v>
      </c>
    </row>
    <row r="121" spans="1:47" hidden="1" x14ac:dyDescent="0.25">
      <c r="A121" s="7">
        <f t="shared" si="47"/>
        <v>113</v>
      </c>
      <c r="B121" s="7">
        <f t="shared" si="48"/>
        <v>-0.28132641251227708</v>
      </c>
      <c r="C121" s="7">
        <f t="shared" si="49"/>
        <v>0.662763494485757</v>
      </c>
      <c r="D121" s="7">
        <f t="shared" si="50"/>
        <v>0.60292869896651435</v>
      </c>
      <c r="E121" s="7">
        <f t="shared" si="51"/>
        <v>1.0994787041840777</v>
      </c>
      <c r="F121" s="7">
        <f t="shared" si="52"/>
        <v>-0.76773453539462133</v>
      </c>
      <c r="G121" s="7">
        <f t="shared" si="53"/>
        <v>0.75876255179934171</v>
      </c>
      <c r="H121" s="7" t="e">
        <f t="shared" si="7"/>
        <v>#NUM!</v>
      </c>
      <c r="I121" s="7" t="e">
        <f t="shared" si="54"/>
        <v>#NUM!</v>
      </c>
      <c r="J121" s="7" t="e">
        <f t="shared" si="9"/>
        <v>#NUM!</v>
      </c>
      <c r="K121" s="7" t="e">
        <f t="shared" si="55"/>
        <v>#NUM!</v>
      </c>
      <c r="L121" s="7">
        <f t="shared" si="56"/>
        <v>7.1999999999999993</v>
      </c>
      <c r="M121" s="8" t="e">
        <f t="shared" si="57"/>
        <v>#NUM!</v>
      </c>
      <c r="N121" s="8" t="e">
        <f t="shared" si="58"/>
        <v>#NUM!</v>
      </c>
      <c r="O121" s="8" t="e">
        <f t="shared" si="59"/>
        <v>#NUM!</v>
      </c>
      <c r="P121" s="8" t="e">
        <f t="shared" si="60"/>
        <v>#NUM!</v>
      </c>
      <c r="Q121" s="7">
        <f t="shared" si="61"/>
        <v>72</v>
      </c>
      <c r="R121" s="8" t="e">
        <f t="shared" si="62"/>
        <v>#NUM!</v>
      </c>
      <c r="S121" s="8" t="e">
        <f t="shared" si="63"/>
        <v>#NUM!</v>
      </c>
      <c r="T121" s="8">
        <f t="shared" si="64"/>
        <v>14.066320625613855</v>
      </c>
      <c r="U121" s="8">
        <f t="shared" si="65"/>
        <v>-33.13817472428785</v>
      </c>
      <c r="V121" s="7" t="e">
        <f t="shared" si="66"/>
        <v>#NUM!</v>
      </c>
      <c r="W121" s="7" t="e">
        <f t="shared" si="67"/>
        <v>#NUM!</v>
      </c>
      <c r="X121" s="8" t="e">
        <f t="shared" si="68"/>
        <v>#NUM!</v>
      </c>
      <c r="Y121" s="8" t="e">
        <f t="shared" si="69"/>
        <v>#NUM!</v>
      </c>
      <c r="Z121" s="7">
        <f t="shared" si="70"/>
        <v>-0.14066320625613854</v>
      </c>
      <c r="AA121" s="7">
        <f t="shared" si="71"/>
        <v>0.3313817472428785</v>
      </c>
      <c r="AB121" s="7" t="e">
        <f t="shared" si="72"/>
        <v>#NUM!</v>
      </c>
      <c r="AC121" s="7" t="e">
        <f t="shared" si="73"/>
        <v>#NUM!</v>
      </c>
      <c r="AD121" s="7" t="e">
        <f t="shared" si="74"/>
        <v>#NUM!</v>
      </c>
      <c r="AE121" s="7" t="e">
        <f t="shared" si="75"/>
        <v>#NUM!</v>
      </c>
      <c r="AF121" s="7" t="e">
        <f t="shared" si="76"/>
        <v>#NUM!</v>
      </c>
      <c r="AG121" s="7" t="e">
        <f t="shared" si="77"/>
        <v>#NUM!</v>
      </c>
      <c r="AH121" s="7" t="e">
        <f t="shared" si="78"/>
        <v>#NUM!</v>
      </c>
      <c r="AI121" s="7" t="e">
        <f t="shared" si="79"/>
        <v>#NUM!</v>
      </c>
      <c r="AJ121" s="7" t="e">
        <f t="shared" si="80"/>
        <v>#NAME?</v>
      </c>
      <c r="AK121" s="7" t="e">
        <f t="shared" si="81"/>
        <v>#NAME?</v>
      </c>
      <c r="AL121" s="7" t="e">
        <f t="shared" si="82"/>
        <v>#NUM!</v>
      </c>
      <c r="AM121" s="7" t="e">
        <f t="shared" si="83"/>
        <v>#NAME?</v>
      </c>
      <c r="AN121" s="7" t="e">
        <f t="shared" si="84"/>
        <v>#NUM!</v>
      </c>
      <c r="AO121" s="7" t="e">
        <f t="shared" si="85"/>
        <v>#NAME?</v>
      </c>
      <c r="AP121" s="7" t="e">
        <f t="shared" si="86"/>
        <v>#NUM!</v>
      </c>
      <c r="AQ121" s="7" t="e">
        <f t="shared" si="42"/>
        <v>#NAME?</v>
      </c>
      <c r="AR121" s="7" t="e">
        <f t="shared" si="43"/>
        <v>#NUM!</v>
      </c>
      <c r="AS121" s="7" t="e">
        <f t="shared" si="44"/>
        <v>#NAME?</v>
      </c>
      <c r="AT121" s="7" t="e">
        <f t="shared" si="45"/>
        <v>#NAME?</v>
      </c>
      <c r="AU121" s="7" t="e">
        <f t="shared" si="46"/>
        <v>#NAME?</v>
      </c>
    </row>
    <row r="122" spans="1:47" hidden="1" x14ac:dyDescent="0.25">
      <c r="A122" s="7">
        <f t="shared" si="47"/>
        <v>114</v>
      </c>
      <c r="B122" s="7">
        <f t="shared" si="48"/>
        <v>-0.29285038301457617</v>
      </c>
      <c r="C122" s="7">
        <f t="shared" si="49"/>
        <v>0.65775272950267261</v>
      </c>
      <c r="D122" s="7">
        <f t="shared" si="50"/>
        <v>0.59964018758031468</v>
      </c>
      <c r="E122" s="7">
        <f t="shared" si="51"/>
        <v>1.0969142923410613</v>
      </c>
      <c r="F122" s="7">
        <f t="shared" si="52"/>
        <v>-0.75982190130201932</v>
      </c>
      <c r="G122" s="7">
        <f t="shared" si="53"/>
        <v>0.76677807176901003</v>
      </c>
      <c r="H122" s="7" t="e">
        <f t="shared" si="7"/>
        <v>#NUM!</v>
      </c>
      <c r="I122" s="7" t="e">
        <f t="shared" si="54"/>
        <v>#NUM!</v>
      </c>
      <c r="J122" s="7" t="e">
        <f t="shared" si="9"/>
        <v>#NUM!</v>
      </c>
      <c r="K122" s="7" t="e">
        <f t="shared" si="55"/>
        <v>#NUM!</v>
      </c>
      <c r="L122" s="7">
        <f t="shared" si="56"/>
        <v>7.1999999999999993</v>
      </c>
      <c r="M122" s="8" t="e">
        <f t="shared" si="57"/>
        <v>#NUM!</v>
      </c>
      <c r="N122" s="8" t="e">
        <f t="shared" si="58"/>
        <v>#NUM!</v>
      </c>
      <c r="O122" s="8" t="e">
        <f t="shared" si="59"/>
        <v>#NUM!</v>
      </c>
      <c r="P122" s="8" t="e">
        <f t="shared" si="60"/>
        <v>#NUM!</v>
      </c>
      <c r="Q122" s="7">
        <f t="shared" si="61"/>
        <v>72</v>
      </c>
      <c r="R122" s="8" t="e">
        <f t="shared" si="62"/>
        <v>#NUM!</v>
      </c>
      <c r="S122" s="8" t="e">
        <f t="shared" si="63"/>
        <v>#NUM!</v>
      </c>
      <c r="T122" s="8">
        <f t="shared" si="64"/>
        <v>14.642519150728809</v>
      </c>
      <c r="U122" s="8">
        <f t="shared" si="65"/>
        <v>-32.887636475133633</v>
      </c>
      <c r="V122" s="7" t="e">
        <f t="shared" si="66"/>
        <v>#NUM!</v>
      </c>
      <c r="W122" s="7" t="e">
        <f t="shared" si="67"/>
        <v>#NUM!</v>
      </c>
      <c r="X122" s="8" t="e">
        <f t="shared" si="68"/>
        <v>#NUM!</v>
      </c>
      <c r="Y122" s="8" t="e">
        <f t="shared" si="69"/>
        <v>#NUM!</v>
      </c>
      <c r="Z122" s="7">
        <f t="shared" si="70"/>
        <v>-0.14642519150728808</v>
      </c>
      <c r="AA122" s="7">
        <f t="shared" si="71"/>
        <v>0.3288763647513363</v>
      </c>
      <c r="AB122" s="7" t="e">
        <f t="shared" si="72"/>
        <v>#NUM!</v>
      </c>
      <c r="AC122" s="7" t="e">
        <f t="shared" si="73"/>
        <v>#NUM!</v>
      </c>
      <c r="AD122" s="7" t="e">
        <f t="shared" si="74"/>
        <v>#NUM!</v>
      </c>
      <c r="AE122" s="7" t="e">
        <f t="shared" si="75"/>
        <v>#NUM!</v>
      </c>
      <c r="AF122" s="7" t="e">
        <f t="shared" si="76"/>
        <v>#NUM!</v>
      </c>
      <c r="AG122" s="7" t="e">
        <f t="shared" si="77"/>
        <v>#NUM!</v>
      </c>
      <c r="AH122" s="7" t="e">
        <f t="shared" si="78"/>
        <v>#NUM!</v>
      </c>
      <c r="AI122" s="7" t="e">
        <f t="shared" si="79"/>
        <v>#NUM!</v>
      </c>
      <c r="AJ122" s="7" t="e">
        <f t="shared" si="80"/>
        <v>#NAME?</v>
      </c>
      <c r="AK122" s="7" t="e">
        <f t="shared" si="81"/>
        <v>#NAME?</v>
      </c>
      <c r="AL122" s="7" t="e">
        <f t="shared" si="82"/>
        <v>#NUM!</v>
      </c>
      <c r="AM122" s="7" t="e">
        <f t="shared" si="83"/>
        <v>#NAME?</v>
      </c>
      <c r="AN122" s="7" t="e">
        <f t="shared" si="84"/>
        <v>#NUM!</v>
      </c>
      <c r="AO122" s="7" t="e">
        <f t="shared" si="85"/>
        <v>#NAME?</v>
      </c>
      <c r="AP122" s="7" t="e">
        <f t="shared" si="86"/>
        <v>#NUM!</v>
      </c>
      <c r="AQ122" s="7" t="e">
        <f t="shared" si="42"/>
        <v>#NAME?</v>
      </c>
      <c r="AR122" s="7" t="e">
        <f t="shared" si="43"/>
        <v>#NUM!</v>
      </c>
      <c r="AS122" s="7" t="e">
        <f t="shared" si="44"/>
        <v>#NAME?</v>
      </c>
      <c r="AT122" s="7" t="e">
        <f t="shared" si="45"/>
        <v>#NAME?</v>
      </c>
      <c r="AU122" s="7" t="e">
        <f t="shared" si="46"/>
        <v>#NAME?</v>
      </c>
    </row>
    <row r="123" spans="1:47" hidden="1" x14ac:dyDescent="0.25">
      <c r="A123" s="7">
        <f t="shared" si="47"/>
        <v>115</v>
      </c>
      <c r="B123" s="7">
        <f t="shared" si="48"/>
        <v>-0.30428514845330351</v>
      </c>
      <c r="C123" s="7">
        <f t="shared" si="49"/>
        <v>0.65254160666638805</v>
      </c>
      <c r="D123" s="7">
        <f t="shared" si="50"/>
        <v>0.59641239827076387</v>
      </c>
      <c r="E123" s="7">
        <f t="shared" si="51"/>
        <v>1.0943606209580266</v>
      </c>
      <c r="F123" s="7">
        <f t="shared" si="52"/>
        <v>-0.75172753536484083</v>
      </c>
      <c r="G123" s="7">
        <f t="shared" si="53"/>
        <v>0.77466661910550405</v>
      </c>
      <c r="H123" s="7" t="e">
        <f t="shared" si="7"/>
        <v>#NUM!</v>
      </c>
      <c r="I123" s="7" t="e">
        <f t="shared" si="54"/>
        <v>#NUM!</v>
      </c>
      <c r="J123" s="7" t="e">
        <f t="shared" si="9"/>
        <v>#NUM!</v>
      </c>
      <c r="K123" s="7" t="e">
        <f t="shared" si="55"/>
        <v>#NUM!</v>
      </c>
      <c r="L123" s="7">
        <f t="shared" si="56"/>
        <v>7.1999999999999993</v>
      </c>
      <c r="M123" s="8" t="e">
        <f t="shared" si="57"/>
        <v>#NUM!</v>
      </c>
      <c r="N123" s="8" t="e">
        <f t="shared" si="58"/>
        <v>#NUM!</v>
      </c>
      <c r="O123" s="8" t="e">
        <f t="shared" si="59"/>
        <v>#NUM!</v>
      </c>
      <c r="P123" s="8" t="e">
        <f t="shared" si="60"/>
        <v>#NUM!</v>
      </c>
      <c r="Q123" s="7">
        <f t="shared" si="61"/>
        <v>72</v>
      </c>
      <c r="R123" s="8" t="e">
        <f t="shared" si="62"/>
        <v>#NUM!</v>
      </c>
      <c r="S123" s="8" t="e">
        <f t="shared" si="63"/>
        <v>#NUM!</v>
      </c>
      <c r="T123" s="8">
        <f t="shared" si="64"/>
        <v>15.214257422665176</v>
      </c>
      <c r="U123" s="8">
        <f t="shared" si="65"/>
        <v>-32.627080333319398</v>
      </c>
      <c r="V123" s="7" t="e">
        <f t="shared" si="66"/>
        <v>#NUM!</v>
      </c>
      <c r="W123" s="7" t="e">
        <f t="shared" si="67"/>
        <v>#NUM!</v>
      </c>
      <c r="X123" s="8" t="e">
        <f t="shared" si="68"/>
        <v>#NUM!</v>
      </c>
      <c r="Y123" s="8" t="e">
        <f t="shared" si="69"/>
        <v>#NUM!</v>
      </c>
      <c r="Z123" s="7">
        <f t="shared" si="70"/>
        <v>-0.15214257422665176</v>
      </c>
      <c r="AA123" s="7">
        <f t="shared" si="71"/>
        <v>0.32627080333319403</v>
      </c>
      <c r="AB123" s="7" t="e">
        <f t="shared" si="72"/>
        <v>#NUM!</v>
      </c>
      <c r="AC123" s="7" t="e">
        <f t="shared" si="73"/>
        <v>#NUM!</v>
      </c>
      <c r="AD123" s="7" t="e">
        <f t="shared" si="74"/>
        <v>#NUM!</v>
      </c>
      <c r="AE123" s="7" t="e">
        <f t="shared" si="75"/>
        <v>#NUM!</v>
      </c>
      <c r="AF123" s="7" t="e">
        <f t="shared" si="76"/>
        <v>#NUM!</v>
      </c>
      <c r="AG123" s="7" t="e">
        <f t="shared" si="77"/>
        <v>#NUM!</v>
      </c>
      <c r="AH123" s="7" t="e">
        <f t="shared" si="78"/>
        <v>#NUM!</v>
      </c>
      <c r="AI123" s="7" t="e">
        <f t="shared" si="79"/>
        <v>#NUM!</v>
      </c>
      <c r="AJ123" s="7" t="e">
        <f t="shared" si="80"/>
        <v>#NAME?</v>
      </c>
      <c r="AK123" s="7" t="e">
        <f t="shared" si="81"/>
        <v>#NAME?</v>
      </c>
      <c r="AL123" s="7" t="e">
        <f t="shared" si="82"/>
        <v>#NUM!</v>
      </c>
      <c r="AM123" s="7" t="e">
        <f t="shared" si="83"/>
        <v>#NAME?</v>
      </c>
      <c r="AN123" s="7" t="e">
        <f t="shared" si="84"/>
        <v>#NUM!</v>
      </c>
      <c r="AO123" s="7" t="e">
        <f t="shared" si="85"/>
        <v>#NAME?</v>
      </c>
      <c r="AP123" s="7" t="e">
        <f t="shared" si="86"/>
        <v>#NUM!</v>
      </c>
      <c r="AQ123" s="7" t="e">
        <f t="shared" si="42"/>
        <v>#NAME?</v>
      </c>
      <c r="AR123" s="7" t="e">
        <f t="shared" si="43"/>
        <v>#NUM!</v>
      </c>
      <c r="AS123" s="7" t="e">
        <f t="shared" si="44"/>
        <v>#NAME?</v>
      </c>
      <c r="AT123" s="7" t="e">
        <f t="shared" si="45"/>
        <v>#NAME?</v>
      </c>
      <c r="AU123" s="7" t="e">
        <f t="shared" si="46"/>
        <v>#NAME?</v>
      </c>
    </row>
    <row r="124" spans="1:47" hidden="1" x14ac:dyDescent="0.25">
      <c r="A124" s="7">
        <f t="shared" si="47"/>
        <v>116</v>
      </c>
      <c r="B124" s="7">
        <f t="shared" si="48"/>
        <v>-0.31562722568813578</v>
      </c>
      <c r="C124" s="7">
        <f t="shared" si="49"/>
        <v>0.6471317133354002</v>
      </c>
      <c r="D124" s="7">
        <f t="shared" si="50"/>
        <v>0.59324491875765784</v>
      </c>
      <c r="E124" s="7">
        <f t="shared" si="51"/>
        <v>1.0918194039618991</v>
      </c>
      <c r="F124" s="7">
        <f t="shared" si="52"/>
        <v>-0.74345570052513799</v>
      </c>
      <c r="G124" s="7">
        <f t="shared" si="53"/>
        <v>0.78242802935390565</v>
      </c>
      <c r="H124" s="7" t="e">
        <f t="shared" si="7"/>
        <v>#NUM!</v>
      </c>
      <c r="I124" s="7" t="e">
        <f t="shared" si="54"/>
        <v>#NUM!</v>
      </c>
      <c r="J124" s="7" t="e">
        <f t="shared" si="9"/>
        <v>#NUM!</v>
      </c>
      <c r="K124" s="7" t="e">
        <f t="shared" si="55"/>
        <v>#NUM!</v>
      </c>
      <c r="L124" s="7">
        <f t="shared" si="56"/>
        <v>7.1999999999999993</v>
      </c>
      <c r="M124" s="8" t="e">
        <f t="shared" si="57"/>
        <v>#NUM!</v>
      </c>
      <c r="N124" s="8" t="e">
        <f t="shared" si="58"/>
        <v>#NUM!</v>
      </c>
      <c r="O124" s="8" t="e">
        <f t="shared" si="59"/>
        <v>#NUM!</v>
      </c>
      <c r="P124" s="8" t="e">
        <f t="shared" si="60"/>
        <v>#NUM!</v>
      </c>
      <c r="Q124" s="7">
        <f t="shared" si="61"/>
        <v>72</v>
      </c>
      <c r="R124" s="8" t="e">
        <f t="shared" si="62"/>
        <v>#NUM!</v>
      </c>
      <c r="S124" s="8" t="e">
        <f t="shared" si="63"/>
        <v>#NUM!</v>
      </c>
      <c r="T124" s="8">
        <f t="shared" si="64"/>
        <v>15.78136128440679</v>
      </c>
      <c r="U124" s="8">
        <f t="shared" si="65"/>
        <v>-32.356585666770009</v>
      </c>
      <c r="V124" s="7" t="e">
        <f t="shared" si="66"/>
        <v>#NUM!</v>
      </c>
      <c r="W124" s="7" t="e">
        <f t="shared" si="67"/>
        <v>#NUM!</v>
      </c>
      <c r="X124" s="8" t="e">
        <f t="shared" si="68"/>
        <v>#NUM!</v>
      </c>
      <c r="Y124" s="8" t="e">
        <f t="shared" si="69"/>
        <v>#NUM!</v>
      </c>
      <c r="Z124" s="7">
        <f t="shared" si="70"/>
        <v>-0.15781361284406789</v>
      </c>
      <c r="AA124" s="7">
        <f t="shared" si="71"/>
        <v>0.3235658566677001</v>
      </c>
      <c r="AB124" s="7" t="e">
        <f t="shared" si="72"/>
        <v>#NUM!</v>
      </c>
      <c r="AC124" s="7" t="e">
        <f t="shared" si="73"/>
        <v>#NUM!</v>
      </c>
      <c r="AD124" s="7" t="e">
        <f t="shared" si="74"/>
        <v>#NUM!</v>
      </c>
      <c r="AE124" s="7" t="e">
        <f t="shared" si="75"/>
        <v>#NUM!</v>
      </c>
      <c r="AF124" s="7" t="e">
        <f t="shared" si="76"/>
        <v>#NUM!</v>
      </c>
      <c r="AG124" s="7" t="e">
        <f t="shared" si="77"/>
        <v>#NUM!</v>
      </c>
      <c r="AH124" s="7" t="e">
        <f t="shared" si="78"/>
        <v>#NUM!</v>
      </c>
      <c r="AI124" s="7" t="e">
        <f t="shared" si="79"/>
        <v>#NUM!</v>
      </c>
      <c r="AJ124" s="7" t="e">
        <f t="shared" si="80"/>
        <v>#NAME?</v>
      </c>
      <c r="AK124" s="7" t="e">
        <f t="shared" si="81"/>
        <v>#NAME?</v>
      </c>
      <c r="AL124" s="7" t="e">
        <f t="shared" si="82"/>
        <v>#NUM!</v>
      </c>
      <c r="AM124" s="7" t="e">
        <f t="shared" si="83"/>
        <v>#NAME?</v>
      </c>
      <c r="AN124" s="7" t="e">
        <f t="shared" si="84"/>
        <v>#NUM!</v>
      </c>
      <c r="AO124" s="7" t="e">
        <f t="shared" si="85"/>
        <v>#NAME?</v>
      </c>
      <c r="AP124" s="7" t="e">
        <f t="shared" si="86"/>
        <v>#NUM!</v>
      </c>
      <c r="AQ124" s="7" t="e">
        <f t="shared" si="42"/>
        <v>#NAME?</v>
      </c>
      <c r="AR124" s="7" t="e">
        <f t="shared" si="43"/>
        <v>#NUM!</v>
      </c>
      <c r="AS124" s="7" t="e">
        <f t="shared" si="44"/>
        <v>#NAME?</v>
      </c>
      <c r="AT124" s="7" t="e">
        <f t="shared" si="45"/>
        <v>#NAME?</v>
      </c>
      <c r="AU124" s="7" t="e">
        <f t="shared" si="46"/>
        <v>#NAME?</v>
      </c>
    </row>
    <row r="125" spans="1:47" hidden="1" x14ac:dyDescent="0.25">
      <c r="A125" s="7">
        <f t="shared" si="47"/>
        <v>117</v>
      </c>
      <c r="B125" s="7">
        <f t="shared" si="48"/>
        <v>-0.32687315981247361</v>
      </c>
      <c r="C125" s="7">
        <f t="shared" si="49"/>
        <v>0.6415246974156249</v>
      </c>
      <c r="D125" s="7">
        <f t="shared" si="50"/>
        <v>0.59013733261757606</v>
      </c>
      <c r="E125" s="7">
        <f t="shared" si="51"/>
        <v>1.0892922955426427</v>
      </c>
      <c r="F125" s="7">
        <f t="shared" si="52"/>
        <v>-0.73501061015099733</v>
      </c>
      <c r="G125" s="7">
        <f t="shared" si="53"/>
        <v>0.79006218062101108</v>
      </c>
      <c r="H125" s="7" t="e">
        <f t="shared" si="7"/>
        <v>#NUM!</v>
      </c>
      <c r="I125" s="7" t="e">
        <f t="shared" si="54"/>
        <v>#NUM!</v>
      </c>
      <c r="J125" s="7" t="e">
        <f t="shared" si="9"/>
        <v>#NUM!</v>
      </c>
      <c r="K125" s="7" t="e">
        <f t="shared" si="55"/>
        <v>#NUM!</v>
      </c>
      <c r="L125" s="7">
        <f t="shared" si="56"/>
        <v>7.1999999999999993</v>
      </c>
      <c r="M125" s="8" t="e">
        <f t="shared" si="57"/>
        <v>#NUM!</v>
      </c>
      <c r="N125" s="8" t="e">
        <f t="shared" si="58"/>
        <v>#NUM!</v>
      </c>
      <c r="O125" s="8" t="e">
        <f t="shared" si="59"/>
        <v>#NUM!</v>
      </c>
      <c r="P125" s="8" t="e">
        <f t="shared" si="60"/>
        <v>#NUM!</v>
      </c>
      <c r="Q125" s="7">
        <f t="shared" si="61"/>
        <v>72</v>
      </c>
      <c r="R125" s="8" t="e">
        <f t="shared" si="62"/>
        <v>#NUM!</v>
      </c>
      <c r="S125" s="8" t="e">
        <f t="shared" si="63"/>
        <v>#NUM!</v>
      </c>
      <c r="T125" s="8">
        <f t="shared" si="64"/>
        <v>16.343657990623679</v>
      </c>
      <c r="U125" s="8">
        <f t="shared" si="65"/>
        <v>-32.076234870781242</v>
      </c>
      <c r="V125" s="7" t="e">
        <f t="shared" si="66"/>
        <v>#NUM!</v>
      </c>
      <c r="W125" s="7" t="e">
        <f t="shared" si="67"/>
        <v>#NUM!</v>
      </c>
      <c r="X125" s="8" t="e">
        <f t="shared" si="68"/>
        <v>#NUM!</v>
      </c>
      <c r="Y125" s="8" t="e">
        <f t="shared" si="69"/>
        <v>#NUM!</v>
      </c>
      <c r="Z125" s="7">
        <f t="shared" si="70"/>
        <v>-0.16343657990623681</v>
      </c>
      <c r="AA125" s="7">
        <f t="shared" si="71"/>
        <v>0.32076234870781245</v>
      </c>
      <c r="AB125" s="7" t="e">
        <f t="shared" si="72"/>
        <v>#NUM!</v>
      </c>
      <c r="AC125" s="7" t="e">
        <f t="shared" si="73"/>
        <v>#NUM!</v>
      </c>
      <c r="AD125" s="7" t="e">
        <f t="shared" si="74"/>
        <v>#NUM!</v>
      </c>
      <c r="AE125" s="7" t="e">
        <f t="shared" si="75"/>
        <v>#NUM!</v>
      </c>
      <c r="AF125" s="7" t="e">
        <f t="shared" si="76"/>
        <v>#NUM!</v>
      </c>
      <c r="AG125" s="7" t="e">
        <f t="shared" si="77"/>
        <v>#NUM!</v>
      </c>
      <c r="AH125" s="7" t="e">
        <f t="shared" si="78"/>
        <v>#NUM!</v>
      </c>
      <c r="AI125" s="7" t="e">
        <f t="shared" si="79"/>
        <v>#NUM!</v>
      </c>
      <c r="AJ125" s="7" t="e">
        <f t="shared" si="80"/>
        <v>#NAME?</v>
      </c>
      <c r="AK125" s="7" t="e">
        <f t="shared" si="81"/>
        <v>#NAME?</v>
      </c>
      <c r="AL125" s="7" t="e">
        <f t="shared" si="82"/>
        <v>#NUM!</v>
      </c>
      <c r="AM125" s="7" t="e">
        <f t="shared" si="83"/>
        <v>#NAME?</v>
      </c>
      <c r="AN125" s="7" t="e">
        <f t="shared" si="84"/>
        <v>#NUM!</v>
      </c>
      <c r="AO125" s="7" t="e">
        <f t="shared" si="85"/>
        <v>#NAME?</v>
      </c>
      <c r="AP125" s="7" t="e">
        <f t="shared" si="86"/>
        <v>#NUM!</v>
      </c>
      <c r="AQ125" s="7" t="e">
        <f t="shared" si="42"/>
        <v>#NAME?</v>
      </c>
      <c r="AR125" s="7" t="e">
        <f t="shared" si="43"/>
        <v>#NUM!</v>
      </c>
      <c r="AS125" s="7" t="e">
        <f t="shared" si="44"/>
        <v>#NAME?</v>
      </c>
      <c r="AT125" s="7" t="e">
        <f t="shared" si="45"/>
        <v>#NAME?</v>
      </c>
      <c r="AU125" s="7" t="e">
        <f t="shared" si="46"/>
        <v>#NAME?</v>
      </c>
    </row>
    <row r="126" spans="1:47" hidden="1" x14ac:dyDescent="0.25">
      <c r="A126" s="7">
        <f t="shared" si="47"/>
        <v>118</v>
      </c>
      <c r="B126" s="7">
        <f t="shared" si="48"/>
        <v>-0.33801952520584144</v>
      </c>
      <c r="C126" s="7">
        <f t="shared" si="49"/>
        <v>0.63572226685842737</v>
      </c>
      <c r="D126" s="7">
        <f t="shared" si="50"/>
        <v>0.58708922009366571</v>
      </c>
      <c r="E126" s="7">
        <f t="shared" si="51"/>
        <v>1.0867808914675721</v>
      </c>
      <c r="F126" s="7">
        <f t="shared" si="52"/>
        <v>-0.72639642661387438</v>
      </c>
      <c r="G126" s="7">
        <f t="shared" si="53"/>
        <v>0.79756899120924563</v>
      </c>
      <c r="H126" s="7" t="e">
        <f t="shared" si="7"/>
        <v>#NUM!</v>
      </c>
      <c r="I126" s="7" t="e">
        <f t="shared" si="54"/>
        <v>#NUM!</v>
      </c>
      <c r="J126" s="7" t="e">
        <f t="shared" si="9"/>
        <v>#NUM!</v>
      </c>
      <c r="K126" s="7" t="e">
        <f t="shared" si="55"/>
        <v>#NUM!</v>
      </c>
      <c r="L126" s="7">
        <f t="shared" si="56"/>
        <v>7.1999999999999993</v>
      </c>
      <c r="M126" s="8" t="e">
        <f t="shared" si="57"/>
        <v>#NUM!</v>
      </c>
      <c r="N126" s="8" t="e">
        <f t="shared" si="58"/>
        <v>#NUM!</v>
      </c>
      <c r="O126" s="8" t="e">
        <f t="shared" si="59"/>
        <v>#NUM!</v>
      </c>
      <c r="P126" s="8" t="e">
        <f t="shared" si="60"/>
        <v>#NUM!</v>
      </c>
      <c r="Q126" s="7">
        <f t="shared" si="61"/>
        <v>72</v>
      </c>
      <c r="R126" s="8" t="e">
        <f t="shared" si="62"/>
        <v>#NUM!</v>
      </c>
      <c r="S126" s="8" t="e">
        <f t="shared" si="63"/>
        <v>#NUM!</v>
      </c>
      <c r="T126" s="8">
        <f t="shared" si="64"/>
        <v>16.900976260292072</v>
      </c>
      <c r="U126" s="8">
        <f t="shared" si="65"/>
        <v>-31.786113342921368</v>
      </c>
      <c r="V126" s="7" t="e">
        <f t="shared" si="66"/>
        <v>#NUM!</v>
      </c>
      <c r="W126" s="7" t="e">
        <f t="shared" si="67"/>
        <v>#NUM!</v>
      </c>
      <c r="X126" s="8" t="e">
        <f t="shared" si="68"/>
        <v>#NUM!</v>
      </c>
      <c r="Y126" s="8" t="e">
        <f t="shared" si="69"/>
        <v>#NUM!</v>
      </c>
      <c r="Z126" s="7">
        <f t="shared" si="70"/>
        <v>-0.16900976260292072</v>
      </c>
      <c r="AA126" s="7">
        <f t="shared" si="71"/>
        <v>0.31786113342921368</v>
      </c>
      <c r="AB126" s="7" t="e">
        <f t="shared" si="72"/>
        <v>#NUM!</v>
      </c>
      <c r="AC126" s="7" t="e">
        <f t="shared" si="73"/>
        <v>#NUM!</v>
      </c>
      <c r="AD126" s="7" t="e">
        <f t="shared" si="74"/>
        <v>#NUM!</v>
      </c>
      <c r="AE126" s="7" t="e">
        <f t="shared" si="75"/>
        <v>#NUM!</v>
      </c>
      <c r="AF126" s="7" t="e">
        <f t="shared" si="76"/>
        <v>#NUM!</v>
      </c>
      <c r="AG126" s="7" t="e">
        <f t="shared" si="77"/>
        <v>#NUM!</v>
      </c>
      <c r="AH126" s="7" t="e">
        <f t="shared" si="78"/>
        <v>#NUM!</v>
      </c>
      <c r="AI126" s="7" t="e">
        <f t="shared" si="79"/>
        <v>#NUM!</v>
      </c>
      <c r="AJ126" s="7" t="e">
        <f t="shared" si="80"/>
        <v>#NAME?</v>
      </c>
      <c r="AK126" s="7" t="e">
        <f t="shared" si="81"/>
        <v>#NAME?</v>
      </c>
      <c r="AL126" s="7" t="e">
        <f t="shared" si="82"/>
        <v>#NUM!</v>
      </c>
      <c r="AM126" s="7" t="e">
        <f t="shared" si="83"/>
        <v>#NAME?</v>
      </c>
      <c r="AN126" s="7" t="e">
        <f t="shared" si="84"/>
        <v>#NUM!</v>
      </c>
      <c r="AO126" s="7" t="e">
        <f t="shared" si="85"/>
        <v>#NAME?</v>
      </c>
      <c r="AP126" s="7" t="e">
        <f t="shared" si="86"/>
        <v>#NUM!</v>
      </c>
      <c r="AQ126" s="7" t="e">
        <f t="shared" si="42"/>
        <v>#NAME?</v>
      </c>
      <c r="AR126" s="7" t="e">
        <f t="shared" si="43"/>
        <v>#NUM!</v>
      </c>
      <c r="AS126" s="7" t="e">
        <f t="shared" si="44"/>
        <v>#NAME?</v>
      </c>
      <c r="AT126" s="7" t="e">
        <f t="shared" si="45"/>
        <v>#NAME?</v>
      </c>
      <c r="AU126" s="7" t="e">
        <f t="shared" si="46"/>
        <v>#NAME?</v>
      </c>
    </row>
    <row r="127" spans="1:47" hidden="1" x14ac:dyDescent="0.25">
      <c r="A127" s="7">
        <f t="shared" si="47"/>
        <v>119</v>
      </c>
      <c r="B127" s="7">
        <f t="shared" si="48"/>
        <v>-0.34906292657736265</v>
      </c>
      <c r="C127" s="7">
        <f t="shared" si="49"/>
        <v>0.62972618914036504</v>
      </c>
      <c r="D127" s="7">
        <f t="shared" si="50"/>
        <v>0.58410015886406907</v>
      </c>
      <c r="E127" s="7">
        <f t="shared" si="51"/>
        <v>1.0842867304183614</v>
      </c>
      <c r="F127" s="7">
        <f t="shared" si="52"/>
        <v>-0.71761726004490256</v>
      </c>
      <c r="G127" s="7">
        <f t="shared" si="53"/>
        <v>0.80494841731981959</v>
      </c>
      <c r="H127" s="7" t="e">
        <f t="shared" si="7"/>
        <v>#NUM!</v>
      </c>
      <c r="I127" s="7" t="e">
        <f t="shared" si="54"/>
        <v>#NUM!</v>
      </c>
      <c r="J127" s="7" t="e">
        <f t="shared" si="9"/>
        <v>#NUM!</v>
      </c>
      <c r="K127" s="7" t="e">
        <f t="shared" si="55"/>
        <v>#NUM!</v>
      </c>
      <c r="L127" s="7">
        <f t="shared" si="56"/>
        <v>7.1999999999999993</v>
      </c>
      <c r="M127" s="8" t="e">
        <f t="shared" si="57"/>
        <v>#NUM!</v>
      </c>
      <c r="N127" s="8" t="e">
        <f t="shared" si="58"/>
        <v>#NUM!</v>
      </c>
      <c r="O127" s="8" t="e">
        <f t="shared" si="59"/>
        <v>#NUM!</v>
      </c>
      <c r="P127" s="8" t="e">
        <f t="shared" si="60"/>
        <v>#NUM!</v>
      </c>
      <c r="Q127" s="7">
        <f t="shared" si="61"/>
        <v>72</v>
      </c>
      <c r="R127" s="8" t="e">
        <f t="shared" si="62"/>
        <v>#NUM!</v>
      </c>
      <c r="S127" s="8" t="e">
        <f t="shared" si="63"/>
        <v>#NUM!</v>
      </c>
      <c r="T127" s="8">
        <f t="shared" si="64"/>
        <v>17.453146328868133</v>
      </c>
      <c r="U127" s="8">
        <f t="shared" si="65"/>
        <v>-31.486309457018251</v>
      </c>
      <c r="V127" s="7" t="e">
        <f t="shared" si="66"/>
        <v>#NUM!</v>
      </c>
      <c r="W127" s="7" t="e">
        <f t="shared" si="67"/>
        <v>#NUM!</v>
      </c>
      <c r="X127" s="8" t="e">
        <f t="shared" si="68"/>
        <v>#NUM!</v>
      </c>
      <c r="Y127" s="8" t="e">
        <f t="shared" si="69"/>
        <v>#NUM!</v>
      </c>
      <c r="Z127" s="7">
        <f t="shared" si="70"/>
        <v>-0.17453146328868133</v>
      </c>
      <c r="AA127" s="7">
        <f t="shared" si="71"/>
        <v>0.31486309457018252</v>
      </c>
      <c r="AB127" s="7" t="e">
        <f t="shared" si="72"/>
        <v>#NUM!</v>
      </c>
      <c r="AC127" s="7" t="e">
        <f t="shared" si="73"/>
        <v>#NUM!</v>
      </c>
      <c r="AD127" s="7" t="e">
        <f t="shared" si="74"/>
        <v>#NUM!</v>
      </c>
      <c r="AE127" s="7" t="e">
        <f t="shared" si="75"/>
        <v>#NUM!</v>
      </c>
      <c r="AF127" s="7" t="e">
        <f t="shared" si="76"/>
        <v>#NUM!</v>
      </c>
      <c r="AG127" s="7" t="e">
        <f t="shared" si="77"/>
        <v>#NUM!</v>
      </c>
      <c r="AH127" s="7" t="e">
        <f t="shared" si="78"/>
        <v>#NUM!</v>
      </c>
      <c r="AI127" s="7" t="e">
        <f t="shared" si="79"/>
        <v>#NUM!</v>
      </c>
      <c r="AJ127" s="7" t="e">
        <f t="shared" si="80"/>
        <v>#NAME?</v>
      </c>
      <c r="AK127" s="7" t="e">
        <f t="shared" si="81"/>
        <v>#NAME?</v>
      </c>
      <c r="AL127" s="7" t="e">
        <f t="shared" si="82"/>
        <v>#NUM!</v>
      </c>
      <c r="AM127" s="7" t="e">
        <f t="shared" si="83"/>
        <v>#NAME?</v>
      </c>
      <c r="AN127" s="7" t="e">
        <f t="shared" si="84"/>
        <v>#NUM!</v>
      </c>
      <c r="AO127" s="7" t="e">
        <f t="shared" si="85"/>
        <v>#NAME?</v>
      </c>
      <c r="AP127" s="7" t="e">
        <f t="shared" si="86"/>
        <v>#NUM!</v>
      </c>
      <c r="AQ127" s="7" t="e">
        <f t="shared" si="42"/>
        <v>#NAME?</v>
      </c>
      <c r="AR127" s="7" t="e">
        <f t="shared" si="43"/>
        <v>#NUM!</v>
      </c>
      <c r="AS127" s="7" t="e">
        <f t="shared" si="44"/>
        <v>#NAME?</v>
      </c>
      <c r="AT127" s="7" t="e">
        <f t="shared" si="45"/>
        <v>#NAME?</v>
      </c>
      <c r="AU127" s="7" t="e">
        <f t="shared" si="46"/>
        <v>#NAME?</v>
      </c>
    </row>
    <row r="128" spans="1:47" hidden="1" x14ac:dyDescent="0.25">
      <c r="A128" s="7">
        <f t="shared" si="47"/>
        <v>120</v>
      </c>
      <c r="B128" s="7">
        <f t="shared" si="48"/>
        <v>-0.35999999999999982</v>
      </c>
      <c r="C128" s="7">
        <f t="shared" si="49"/>
        <v>0.62353829072479583</v>
      </c>
      <c r="D128" s="7">
        <f t="shared" si="50"/>
        <v>0.58116972477064244</v>
      </c>
      <c r="E128" s="7">
        <f t="shared" si="51"/>
        <v>1.0818112953455097</v>
      </c>
      <c r="F128" s="7">
        <f t="shared" si="52"/>
        <v>-0.7086771672611395</v>
      </c>
      <c r="G128" s="7">
        <f t="shared" si="53"/>
        <v>0.81220045082484615</v>
      </c>
      <c r="H128" s="7" t="e">
        <f t="shared" si="7"/>
        <v>#NUM!</v>
      </c>
      <c r="I128" s="7" t="e">
        <f t="shared" si="54"/>
        <v>#NUM!</v>
      </c>
      <c r="J128" s="7" t="e">
        <f t="shared" si="9"/>
        <v>#NUM!</v>
      </c>
      <c r="K128" s="7" t="e">
        <f t="shared" si="55"/>
        <v>#NUM!</v>
      </c>
      <c r="L128" s="7">
        <f t="shared" si="56"/>
        <v>7.1999999999999993</v>
      </c>
      <c r="M128" s="8" t="e">
        <f t="shared" si="57"/>
        <v>#NUM!</v>
      </c>
      <c r="N128" s="8" t="e">
        <f t="shared" si="58"/>
        <v>#NUM!</v>
      </c>
      <c r="O128" s="8" t="e">
        <f t="shared" si="59"/>
        <v>#NUM!</v>
      </c>
      <c r="P128" s="8" t="e">
        <f t="shared" si="60"/>
        <v>#NUM!</v>
      </c>
      <c r="Q128" s="7">
        <f t="shared" si="61"/>
        <v>72</v>
      </c>
      <c r="R128" s="8" t="e">
        <f t="shared" si="62"/>
        <v>#NUM!</v>
      </c>
      <c r="S128" s="8" t="e">
        <f t="shared" si="63"/>
        <v>#NUM!</v>
      </c>
      <c r="T128" s="8">
        <f t="shared" si="64"/>
        <v>17.999999999999993</v>
      </c>
      <c r="U128" s="8">
        <f t="shared" si="65"/>
        <v>-31.176914536239792</v>
      </c>
      <c r="V128" s="7" t="e">
        <f t="shared" si="66"/>
        <v>#NUM!</v>
      </c>
      <c r="W128" s="7" t="e">
        <f t="shared" si="67"/>
        <v>#NUM!</v>
      </c>
      <c r="X128" s="8" t="e">
        <f t="shared" si="68"/>
        <v>#NUM!</v>
      </c>
      <c r="Y128" s="8" t="e">
        <f t="shared" si="69"/>
        <v>#NUM!</v>
      </c>
      <c r="Z128" s="7">
        <f t="shared" si="70"/>
        <v>-0.17999999999999991</v>
      </c>
      <c r="AA128" s="7">
        <f t="shared" si="71"/>
        <v>0.31176914536239791</v>
      </c>
      <c r="AB128" s="7" t="e">
        <f t="shared" si="72"/>
        <v>#NUM!</v>
      </c>
      <c r="AC128" s="7" t="e">
        <f t="shared" si="73"/>
        <v>#NUM!</v>
      </c>
      <c r="AD128" s="7" t="e">
        <f t="shared" si="74"/>
        <v>#NUM!</v>
      </c>
      <c r="AE128" s="7" t="e">
        <f t="shared" si="75"/>
        <v>#NUM!</v>
      </c>
      <c r="AF128" s="7" t="e">
        <f t="shared" si="76"/>
        <v>#NUM!</v>
      </c>
      <c r="AG128" s="7" t="e">
        <f t="shared" si="77"/>
        <v>#NUM!</v>
      </c>
      <c r="AH128" s="7" t="e">
        <f t="shared" si="78"/>
        <v>#NUM!</v>
      </c>
      <c r="AI128" s="7" t="e">
        <f t="shared" si="79"/>
        <v>#NUM!</v>
      </c>
      <c r="AJ128" s="7" t="e">
        <f t="shared" si="80"/>
        <v>#NAME?</v>
      </c>
      <c r="AK128" s="7" t="e">
        <f t="shared" si="81"/>
        <v>#NAME?</v>
      </c>
      <c r="AL128" s="7" t="e">
        <f t="shared" si="82"/>
        <v>#NUM!</v>
      </c>
      <c r="AM128" s="7" t="e">
        <f t="shared" si="83"/>
        <v>#NAME?</v>
      </c>
      <c r="AN128" s="7" t="e">
        <f t="shared" si="84"/>
        <v>#NUM!</v>
      </c>
      <c r="AO128" s="7" t="e">
        <f t="shared" si="85"/>
        <v>#NAME?</v>
      </c>
      <c r="AP128" s="7" t="e">
        <f t="shared" si="86"/>
        <v>#NUM!</v>
      </c>
      <c r="AQ128" s="7" t="e">
        <f t="shared" si="42"/>
        <v>#NAME?</v>
      </c>
      <c r="AR128" s="7" t="e">
        <f t="shared" si="43"/>
        <v>#NUM!</v>
      </c>
      <c r="AS128" s="7" t="e">
        <f t="shared" si="44"/>
        <v>#NAME?</v>
      </c>
      <c r="AT128" s="7" t="e">
        <f t="shared" si="45"/>
        <v>#NAME?</v>
      </c>
      <c r="AU128" s="7" t="e">
        <f t="shared" si="46"/>
        <v>#NAME?</v>
      </c>
    </row>
    <row r="129" spans="1:47" hidden="1" x14ac:dyDescent="0.25">
      <c r="A129" s="7">
        <f t="shared" si="47"/>
        <v>121</v>
      </c>
      <c r="B129" s="7">
        <f t="shared" si="48"/>
        <v>-0.37082741393523905</v>
      </c>
      <c r="C129" s="7">
        <f t="shared" si="49"/>
        <v>0.61716045650552087</v>
      </c>
      <c r="D129" s="7">
        <f t="shared" si="50"/>
        <v>0.57829749250958173</v>
      </c>
      <c r="E129" s="7">
        <f t="shared" si="51"/>
        <v>1.0793560148354375</v>
      </c>
      <c r="F129" s="7">
        <f t="shared" si="52"/>
        <v>-0.69958015085298653</v>
      </c>
      <c r="G129" s="7">
        <f t="shared" si="53"/>
        <v>0.81932511710799227</v>
      </c>
      <c r="H129" s="7" t="e">
        <f t="shared" si="7"/>
        <v>#NUM!</v>
      </c>
      <c r="I129" s="7" t="e">
        <f t="shared" si="54"/>
        <v>#NUM!</v>
      </c>
      <c r="J129" s="7" t="e">
        <f t="shared" si="9"/>
        <v>#NUM!</v>
      </c>
      <c r="K129" s="7" t="e">
        <f t="shared" si="55"/>
        <v>#NUM!</v>
      </c>
      <c r="L129" s="7">
        <f t="shared" si="56"/>
        <v>7.1999999999999993</v>
      </c>
      <c r="M129" s="8" t="e">
        <f t="shared" si="57"/>
        <v>#NUM!</v>
      </c>
      <c r="N129" s="8" t="e">
        <f t="shared" si="58"/>
        <v>#NUM!</v>
      </c>
      <c r="O129" s="8" t="e">
        <f t="shared" si="59"/>
        <v>#NUM!</v>
      </c>
      <c r="P129" s="8" t="e">
        <f t="shared" si="60"/>
        <v>#NUM!</v>
      </c>
      <c r="Q129" s="7">
        <f t="shared" si="61"/>
        <v>72</v>
      </c>
      <c r="R129" s="8" t="e">
        <f t="shared" si="62"/>
        <v>#NUM!</v>
      </c>
      <c r="S129" s="8" t="e">
        <f t="shared" si="63"/>
        <v>#NUM!</v>
      </c>
      <c r="T129" s="8">
        <f t="shared" si="64"/>
        <v>18.541370696761952</v>
      </c>
      <c r="U129" s="8">
        <f t="shared" si="65"/>
        <v>-30.858022825276045</v>
      </c>
      <c r="V129" s="7" t="e">
        <f t="shared" si="66"/>
        <v>#NUM!</v>
      </c>
      <c r="W129" s="7" t="e">
        <f t="shared" si="67"/>
        <v>#NUM!</v>
      </c>
      <c r="X129" s="8" t="e">
        <f t="shared" si="68"/>
        <v>#NUM!</v>
      </c>
      <c r="Y129" s="8" t="e">
        <f t="shared" si="69"/>
        <v>#NUM!</v>
      </c>
      <c r="Z129" s="7">
        <f t="shared" si="70"/>
        <v>-0.18541370696761952</v>
      </c>
      <c r="AA129" s="7">
        <f t="shared" si="71"/>
        <v>0.30858022825276044</v>
      </c>
      <c r="AB129" s="7" t="e">
        <f t="shared" si="72"/>
        <v>#NUM!</v>
      </c>
      <c r="AC129" s="7" t="e">
        <f t="shared" si="73"/>
        <v>#NUM!</v>
      </c>
      <c r="AD129" s="7" t="e">
        <f t="shared" si="74"/>
        <v>#NUM!</v>
      </c>
      <c r="AE129" s="7" t="e">
        <f t="shared" si="75"/>
        <v>#NUM!</v>
      </c>
      <c r="AF129" s="7" t="e">
        <f t="shared" si="76"/>
        <v>#NUM!</v>
      </c>
      <c r="AG129" s="7" t="e">
        <f t="shared" si="77"/>
        <v>#NUM!</v>
      </c>
      <c r="AH129" s="7" t="e">
        <f t="shared" si="78"/>
        <v>#NUM!</v>
      </c>
      <c r="AI129" s="7" t="e">
        <f t="shared" si="79"/>
        <v>#NUM!</v>
      </c>
      <c r="AJ129" s="7" t="e">
        <f t="shared" si="80"/>
        <v>#NAME?</v>
      </c>
      <c r="AK129" s="7" t="e">
        <f t="shared" si="81"/>
        <v>#NAME?</v>
      </c>
      <c r="AL129" s="7" t="e">
        <f t="shared" si="82"/>
        <v>#NUM!</v>
      </c>
      <c r="AM129" s="7" t="e">
        <f t="shared" si="83"/>
        <v>#NAME?</v>
      </c>
      <c r="AN129" s="7" t="e">
        <f t="shared" si="84"/>
        <v>#NUM!</v>
      </c>
      <c r="AO129" s="7" t="e">
        <f t="shared" si="85"/>
        <v>#NAME?</v>
      </c>
      <c r="AP129" s="7" t="e">
        <f t="shared" si="86"/>
        <v>#NUM!</v>
      </c>
      <c r="AQ129" s="7" t="e">
        <f t="shared" si="42"/>
        <v>#NAME?</v>
      </c>
      <c r="AR129" s="7" t="e">
        <f t="shared" si="43"/>
        <v>#NUM!</v>
      </c>
      <c r="AS129" s="7" t="e">
        <f t="shared" si="44"/>
        <v>#NAME?</v>
      </c>
      <c r="AT129" s="7" t="e">
        <f t="shared" si="45"/>
        <v>#NAME?</v>
      </c>
      <c r="AU129" s="7" t="e">
        <f t="shared" si="46"/>
        <v>#NAME?</v>
      </c>
    </row>
    <row r="130" spans="1:47" hidden="1" x14ac:dyDescent="0.25">
      <c r="A130" s="7">
        <f t="shared" si="47"/>
        <v>122</v>
      </c>
      <c r="B130" s="7">
        <f t="shared" si="48"/>
        <v>-0.38154187024790742</v>
      </c>
      <c r="C130" s="7">
        <f t="shared" si="49"/>
        <v>0.61059462923262675</v>
      </c>
      <c r="D130" s="7">
        <f t="shared" si="50"/>
        <v>0.57548303628553465</v>
      </c>
      <c r="E130" s="7">
        <f t="shared" si="51"/>
        <v>1.0769222644857568</v>
      </c>
      <c r="F130" s="7">
        <f t="shared" si="52"/>
        <v>-0.69033015842426793</v>
      </c>
      <c r="G130" s="7">
        <f t="shared" si="53"/>
        <v>0.82632247297307226</v>
      </c>
      <c r="H130" s="7" t="e">
        <f t="shared" si="7"/>
        <v>#NUM!</v>
      </c>
      <c r="I130" s="7" t="e">
        <f t="shared" si="54"/>
        <v>#NUM!</v>
      </c>
      <c r="J130" s="7" t="e">
        <f t="shared" si="9"/>
        <v>#NUM!</v>
      </c>
      <c r="K130" s="7" t="e">
        <f t="shared" si="55"/>
        <v>#NUM!</v>
      </c>
      <c r="L130" s="7">
        <f t="shared" si="56"/>
        <v>7.1999999999999993</v>
      </c>
      <c r="M130" s="8" t="e">
        <f t="shared" si="57"/>
        <v>#NUM!</v>
      </c>
      <c r="N130" s="8" t="e">
        <f t="shared" si="58"/>
        <v>#NUM!</v>
      </c>
      <c r="O130" s="8" t="e">
        <f t="shared" si="59"/>
        <v>#NUM!</v>
      </c>
      <c r="P130" s="8" t="e">
        <f t="shared" si="60"/>
        <v>#NUM!</v>
      </c>
      <c r="Q130" s="7">
        <f t="shared" si="61"/>
        <v>72</v>
      </c>
      <c r="R130" s="8" t="e">
        <f t="shared" si="62"/>
        <v>#NUM!</v>
      </c>
      <c r="S130" s="8" t="e">
        <f t="shared" si="63"/>
        <v>#NUM!</v>
      </c>
      <c r="T130" s="8">
        <f t="shared" si="64"/>
        <v>19.077093512395372</v>
      </c>
      <c r="U130" s="8">
        <f t="shared" si="65"/>
        <v>-30.529731461631339</v>
      </c>
      <c r="V130" s="7" t="e">
        <f t="shared" si="66"/>
        <v>#NUM!</v>
      </c>
      <c r="W130" s="7" t="e">
        <f t="shared" si="67"/>
        <v>#NUM!</v>
      </c>
      <c r="X130" s="8" t="e">
        <f t="shared" si="68"/>
        <v>#NUM!</v>
      </c>
      <c r="Y130" s="8" t="e">
        <f t="shared" si="69"/>
        <v>#NUM!</v>
      </c>
      <c r="Z130" s="7">
        <f t="shared" si="70"/>
        <v>-0.19077093512395371</v>
      </c>
      <c r="AA130" s="7">
        <f t="shared" si="71"/>
        <v>0.30529731461631338</v>
      </c>
      <c r="AB130" s="7" t="e">
        <f t="shared" si="72"/>
        <v>#NUM!</v>
      </c>
      <c r="AC130" s="7" t="e">
        <f t="shared" si="73"/>
        <v>#NUM!</v>
      </c>
      <c r="AD130" s="7" t="e">
        <f t="shared" si="74"/>
        <v>#NUM!</v>
      </c>
      <c r="AE130" s="7" t="e">
        <f t="shared" si="75"/>
        <v>#NUM!</v>
      </c>
      <c r="AF130" s="7" t="e">
        <f t="shared" si="76"/>
        <v>#NUM!</v>
      </c>
      <c r="AG130" s="7" t="e">
        <f t="shared" si="77"/>
        <v>#NUM!</v>
      </c>
      <c r="AH130" s="7" t="e">
        <f t="shared" si="78"/>
        <v>#NUM!</v>
      </c>
      <c r="AI130" s="7" t="e">
        <f t="shared" si="79"/>
        <v>#NUM!</v>
      </c>
      <c r="AJ130" s="7" t="e">
        <f t="shared" si="80"/>
        <v>#NAME?</v>
      </c>
      <c r="AK130" s="7" t="e">
        <f t="shared" si="81"/>
        <v>#NAME?</v>
      </c>
      <c r="AL130" s="7" t="e">
        <f t="shared" si="82"/>
        <v>#NUM!</v>
      </c>
      <c r="AM130" s="7" t="e">
        <f t="shared" si="83"/>
        <v>#NAME?</v>
      </c>
      <c r="AN130" s="7" t="e">
        <f t="shared" si="84"/>
        <v>#NUM!</v>
      </c>
      <c r="AO130" s="7" t="e">
        <f t="shared" si="85"/>
        <v>#NAME?</v>
      </c>
      <c r="AP130" s="7" t="e">
        <f t="shared" si="86"/>
        <v>#NUM!</v>
      </c>
      <c r="AQ130" s="7" t="e">
        <f t="shared" si="42"/>
        <v>#NAME?</v>
      </c>
      <c r="AR130" s="7" t="e">
        <f t="shared" si="43"/>
        <v>#NUM!</v>
      </c>
      <c r="AS130" s="7" t="e">
        <f t="shared" si="44"/>
        <v>#NAME?</v>
      </c>
      <c r="AT130" s="7" t="e">
        <f t="shared" si="45"/>
        <v>#NAME?</v>
      </c>
      <c r="AU130" s="7" t="e">
        <f t="shared" si="46"/>
        <v>#NAME?</v>
      </c>
    </row>
    <row r="131" spans="1:47" hidden="1" x14ac:dyDescent="0.25">
      <c r="A131" s="7">
        <f t="shared" si="47"/>
        <v>123</v>
      </c>
      <c r="B131" s="7">
        <f t="shared" si="48"/>
        <v>-0.39214010521081949</v>
      </c>
      <c r="C131" s="7">
        <f t="shared" si="49"/>
        <v>0.60384280892070519</v>
      </c>
      <c r="D131" s="7">
        <f t="shared" si="50"/>
        <v>0.57272593043073039</v>
      </c>
      <c r="E131" s="7">
        <f t="shared" si="51"/>
        <v>1.0745113682846263</v>
      </c>
      <c r="F131" s="7">
        <f t="shared" si="52"/>
        <v>-0.68093108197673591</v>
      </c>
      <c r="G131" s="7">
        <f t="shared" si="53"/>
        <v>0.83319260461988742</v>
      </c>
      <c r="H131" s="7" t="e">
        <f t="shared" si="7"/>
        <v>#NUM!</v>
      </c>
      <c r="I131" s="7" t="e">
        <f t="shared" si="54"/>
        <v>#NUM!</v>
      </c>
      <c r="J131" s="7" t="e">
        <f t="shared" si="9"/>
        <v>#NUM!</v>
      </c>
      <c r="K131" s="7" t="e">
        <f t="shared" si="55"/>
        <v>#NUM!</v>
      </c>
      <c r="L131" s="7">
        <f t="shared" si="56"/>
        <v>7.1999999999999993</v>
      </c>
      <c r="M131" s="8" t="e">
        <f t="shared" si="57"/>
        <v>#NUM!</v>
      </c>
      <c r="N131" s="8" t="e">
        <f t="shared" si="58"/>
        <v>#NUM!</v>
      </c>
      <c r="O131" s="8" t="e">
        <f t="shared" si="59"/>
        <v>#NUM!</v>
      </c>
      <c r="P131" s="8" t="e">
        <f t="shared" si="60"/>
        <v>#NUM!</v>
      </c>
      <c r="Q131" s="7">
        <f t="shared" si="61"/>
        <v>72</v>
      </c>
      <c r="R131" s="8" t="e">
        <f t="shared" si="62"/>
        <v>#NUM!</v>
      </c>
      <c r="S131" s="8" t="e">
        <f t="shared" si="63"/>
        <v>#NUM!</v>
      </c>
      <c r="T131" s="8">
        <f t="shared" si="64"/>
        <v>19.607005260540976</v>
      </c>
      <c r="U131" s="8">
        <f t="shared" si="65"/>
        <v>-30.19214044603526</v>
      </c>
      <c r="V131" s="7" t="e">
        <f t="shared" si="66"/>
        <v>#NUM!</v>
      </c>
      <c r="W131" s="7" t="e">
        <f t="shared" si="67"/>
        <v>#NUM!</v>
      </c>
      <c r="X131" s="8" t="e">
        <f t="shared" si="68"/>
        <v>#NUM!</v>
      </c>
      <c r="Y131" s="8" t="e">
        <f t="shared" si="69"/>
        <v>#NUM!</v>
      </c>
      <c r="Z131" s="7">
        <f t="shared" si="70"/>
        <v>-0.19607005260540974</v>
      </c>
      <c r="AA131" s="7">
        <f t="shared" si="71"/>
        <v>0.30192140446035259</v>
      </c>
      <c r="AB131" s="7" t="e">
        <f t="shared" si="72"/>
        <v>#NUM!</v>
      </c>
      <c r="AC131" s="7" t="e">
        <f t="shared" si="73"/>
        <v>#NUM!</v>
      </c>
      <c r="AD131" s="7" t="e">
        <f t="shared" si="74"/>
        <v>#NUM!</v>
      </c>
      <c r="AE131" s="7" t="e">
        <f t="shared" si="75"/>
        <v>#NUM!</v>
      </c>
      <c r="AF131" s="7" t="e">
        <f t="shared" si="76"/>
        <v>#NUM!</v>
      </c>
      <c r="AG131" s="7" t="e">
        <f t="shared" si="77"/>
        <v>#NUM!</v>
      </c>
      <c r="AH131" s="7" t="e">
        <f t="shared" si="78"/>
        <v>#NUM!</v>
      </c>
      <c r="AI131" s="7" t="e">
        <f t="shared" si="79"/>
        <v>#NUM!</v>
      </c>
      <c r="AJ131" s="7" t="e">
        <f t="shared" si="80"/>
        <v>#NAME?</v>
      </c>
      <c r="AK131" s="7" t="e">
        <f t="shared" si="81"/>
        <v>#NAME?</v>
      </c>
      <c r="AL131" s="7" t="e">
        <f t="shared" si="82"/>
        <v>#NUM!</v>
      </c>
      <c r="AM131" s="7" t="e">
        <f t="shared" si="83"/>
        <v>#NAME?</v>
      </c>
      <c r="AN131" s="7" t="e">
        <f t="shared" si="84"/>
        <v>#NUM!</v>
      </c>
      <c r="AO131" s="7" t="e">
        <f t="shared" si="85"/>
        <v>#NAME?</v>
      </c>
      <c r="AP131" s="7" t="e">
        <f t="shared" si="86"/>
        <v>#NUM!</v>
      </c>
      <c r="AQ131" s="7" t="e">
        <f t="shared" si="42"/>
        <v>#NAME?</v>
      </c>
      <c r="AR131" s="7" t="e">
        <f t="shared" si="43"/>
        <v>#NUM!</v>
      </c>
      <c r="AS131" s="7" t="e">
        <f t="shared" si="44"/>
        <v>#NAME?</v>
      </c>
      <c r="AT131" s="7" t="e">
        <f t="shared" si="45"/>
        <v>#NAME?</v>
      </c>
      <c r="AU131" s="7" t="e">
        <f t="shared" si="46"/>
        <v>#NAME?</v>
      </c>
    </row>
    <row r="132" spans="1:47" hidden="1" x14ac:dyDescent="0.25">
      <c r="A132" s="7">
        <f t="shared" si="47"/>
        <v>124</v>
      </c>
      <c r="B132" s="7">
        <f t="shared" si="48"/>
        <v>-0.40261889049893762</v>
      </c>
      <c r="C132" s="7">
        <f t="shared" si="49"/>
        <v>0.59690705223963003</v>
      </c>
      <c r="D132" s="7">
        <f t="shared" si="50"/>
        <v>0.57002574999063071</v>
      </c>
      <c r="E132" s="7">
        <f t="shared" si="51"/>
        <v>1.0721245999904354</v>
      </c>
      <c r="F132" s="7">
        <f t="shared" si="52"/>
        <v>-0.6713867574310457</v>
      </c>
      <c r="G132" s="7">
        <f t="shared" si="53"/>
        <v>0.83993562568648539</v>
      </c>
      <c r="H132" s="7" t="e">
        <f t="shared" si="7"/>
        <v>#NUM!</v>
      </c>
      <c r="I132" s="7" t="e">
        <f t="shared" si="54"/>
        <v>#NUM!</v>
      </c>
      <c r="J132" s="7" t="e">
        <f t="shared" si="9"/>
        <v>#NUM!</v>
      </c>
      <c r="K132" s="7" t="e">
        <f t="shared" si="55"/>
        <v>#NUM!</v>
      </c>
      <c r="L132" s="7">
        <f t="shared" si="56"/>
        <v>7.1999999999999993</v>
      </c>
      <c r="M132" s="8" t="e">
        <f t="shared" si="57"/>
        <v>#NUM!</v>
      </c>
      <c r="N132" s="8" t="e">
        <f t="shared" si="58"/>
        <v>#NUM!</v>
      </c>
      <c r="O132" s="8" t="e">
        <f t="shared" si="59"/>
        <v>#NUM!</v>
      </c>
      <c r="P132" s="8" t="e">
        <f t="shared" si="60"/>
        <v>#NUM!</v>
      </c>
      <c r="Q132" s="7">
        <f t="shared" si="61"/>
        <v>72</v>
      </c>
      <c r="R132" s="8" t="e">
        <f t="shared" si="62"/>
        <v>#NUM!</v>
      </c>
      <c r="S132" s="8" t="e">
        <f t="shared" si="63"/>
        <v>#NUM!</v>
      </c>
      <c r="T132" s="8">
        <f t="shared" si="64"/>
        <v>20.13094452494688</v>
      </c>
      <c r="U132" s="8">
        <f t="shared" si="65"/>
        <v>-29.845352611981504</v>
      </c>
      <c r="V132" s="7" t="e">
        <f t="shared" si="66"/>
        <v>#NUM!</v>
      </c>
      <c r="W132" s="7" t="e">
        <f t="shared" si="67"/>
        <v>#NUM!</v>
      </c>
      <c r="X132" s="8" t="e">
        <f t="shared" si="68"/>
        <v>#NUM!</v>
      </c>
      <c r="Y132" s="8" t="e">
        <f t="shared" si="69"/>
        <v>#NUM!</v>
      </c>
      <c r="Z132" s="7">
        <f t="shared" si="70"/>
        <v>-0.20130944524946881</v>
      </c>
      <c r="AA132" s="7">
        <f t="shared" si="71"/>
        <v>0.29845352611981502</v>
      </c>
      <c r="AB132" s="7" t="e">
        <f t="shared" si="72"/>
        <v>#NUM!</v>
      </c>
      <c r="AC132" s="7" t="e">
        <f t="shared" si="73"/>
        <v>#NUM!</v>
      </c>
      <c r="AD132" s="7" t="e">
        <f t="shared" si="74"/>
        <v>#NUM!</v>
      </c>
      <c r="AE132" s="7" t="e">
        <f t="shared" si="75"/>
        <v>#NUM!</v>
      </c>
      <c r="AF132" s="7" t="e">
        <f t="shared" si="76"/>
        <v>#NUM!</v>
      </c>
      <c r="AG132" s="7" t="e">
        <f t="shared" si="77"/>
        <v>#NUM!</v>
      </c>
      <c r="AH132" s="7" t="e">
        <f t="shared" si="78"/>
        <v>#NUM!</v>
      </c>
      <c r="AI132" s="7" t="e">
        <f t="shared" si="79"/>
        <v>#NUM!</v>
      </c>
      <c r="AJ132" s="7" t="e">
        <f t="shared" si="80"/>
        <v>#NAME?</v>
      </c>
      <c r="AK132" s="7" t="e">
        <f t="shared" si="81"/>
        <v>#NAME?</v>
      </c>
      <c r="AL132" s="7" t="e">
        <f t="shared" si="82"/>
        <v>#NUM!</v>
      </c>
      <c r="AM132" s="7" t="e">
        <f t="shared" si="83"/>
        <v>#NAME?</v>
      </c>
      <c r="AN132" s="7" t="e">
        <f t="shared" si="84"/>
        <v>#NUM!</v>
      </c>
      <c r="AO132" s="7" t="e">
        <f t="shared" si="85"/>
        <v>#NAME?</v>
      </c>
      <c r="AP132" s="7" t="e">
        <f t="shared" si="86"/>
        <v>#NUM!</v>
      </c>
      <c r="AQ132" s="7" t="e">
        <f t="shared" si="42"/>
        <v>#NAME?</v>
      </c>
      <c r="AR132" s="7" t="e">
        <f t="shared" si="43"/>
        <v>#NUM!</v>
      </c>
      <c r="AS132" s="7" t="e">
        <f t="shared" si="44"/>
        <v>#NAME?</v>
      </c>
      <c r="AT132" s="7" t="e">
        <f t="shared" si="45"/>
        <v>#NAME?</v>
      </c>
      <c r="AU132" s="7" t="e">
        <f t="shared" si="46"/>
        <v>#NAME?</v>
      </c>
    </row>
    <row r="133" spans="1:47" hidden="1" x14ac:dyDescent="0.25">
      <c r="A133" s="7">
        <f t="shared" si="47"/>
        <v>125</v>
      </c>
      <c r="B133" s="7">
        <f t="shared" si="48"/>
        <v>-0.41297503417275322</v>
      </c>
      <c r="C133" s="7">
        <f t="shared" si="49"/>
        <v>0.58978947188807396</v>
      </c>
      <c r="D133" s="7">
        <f t="shared" si="50"/>
        <v>0.56738207127755247</v>
      </c>
      <c r="E133" s="7">
        <f t="shared" si="51"/>
        <v>1.0697631845083861</v>
      </c>
      <c r="F133" s="7">
        <f t="shared" si="52"/>
        <v>-0.66170096427651326</v>
      </c>
      <c r="G133" s="7">
        <f t="shared" si="53"/>
        <v>0.84655167535691511</v>
      </c>
      <c r="H133" s="7" t="e">
        <f t="shared" si="7"/>
        <v>#NUM!</v>
      </c>
      <c r="I133" s="7" t="e">
        <f t="shared" si="54"/>
        <v>#NUM!</v>
      </c>
      <c r="J133" s="7" t="e">
        <f t="shared" si="9"/>
        <v>#NUM!</v>
      </c>
      <c r="K133" s="7" t="e">
        <f t="shared" si="55"/>
        <v>#NUM!</v>
      </c>
      <c r="L133" s="7">
        <f t="shared" si="56"/>
        <v>7.1999999999999993</v>
      </c>
      <c r="M133" s="8" t="e">
        <f t="shared" si="57"/>
        <v>#NUM!</v>
      </c>
      <c r="N133" s="8" t="e">
        <f t="shared" si="58"/>
        <v>#NUM!</v>
      </c>
      <c r="O133" s="8" t="e">
        <f t="shared" si="59"/>
        <v>#NUM!</v>
      </c>
      <c r="P133" s="8" t="e">
        <f t="shared" si="60"/>
        <v>#NUM!</v>
      </c>
      <c r="Q133" s="7">
        <f t="shared" si="61"/>
        <v>72</v>
      </c>
      <c r="R133" s="8" t="e">
        <f t="shared" si="62"/>
        <v>#NUM!</v>
      </c>
      <c r="S133" s="8" t="e">
        <f t="shared" si="63"/>
        <v>#NUM!</v>
      </c>
      <c r="T133" s="8">
        <f t="shared" si="64"/>
        <v>20.648751708637661</v>
      </c>
      <c r="U133" s="8">
        <f t="shared" si="65"/>
        <v>-29.489473594403702</v>
      </c>
      <c r="V133" s="7" t="e">
        <f t="shared" si="66"/>
        <v>#NUM!</v>
      </c>
      <c r="W133" s="7" t="e">
        <f t="shared" si="67"/>
        <v>#NUM!</v>
      </c>
      <c r="X133" s="8" t="e">
        <f t="shared" si="68"/>
        <v>#NUM!</v>
      </c>
      <c r="Y133" s="8" t="e">
        <f t="shared" si="69"/>
        <v>#NUM!</v>
      </c>
      <c r="Z133" s="7">
        <f t="shared" si="70"/>
        <v>-0.20648751708637661</v>
      </c>
      <c r="AA133" s="7">
        <f t="shared" si="71"/>
        <v>0.29489473594403698</v>
      </c>
      <c r="AB133" s="7" t="e">
        <f t="shared" si="72"/>
        <v>#NUM!</v>
      </c>
      <c r="AC133" s="7" t="e">
        <f t="shared" si="73"/>
        <v>#NUM!</v>
      </c>
      <c r="AD133" s="7" t="e">
        <f t="shared" si="74"/>
        <v>#NUM!</v>
      </c>
      <c r="AE133" s="7" t="e">
        <f t="shared" si="75"/>
        <v>#NUM!</v>
      </c>
      <c r="AF133" s="7" t="e">
        <f t="shared" si="76"/>
        <v>#NUM!</v>
      </c>
      <c r="AG133" s="7" t="e">
        <f t="shared" si="77"/>
        <v>#NUM!</v>
      </c>
      <c r="AH133" s="7" t="e">
        <f t="shared" si="78"/>
        <v>#NUM!</v>
      </c>
      <c r="AI133" s="7" t="e">
        <f t="shared" si="79"/>
        <v>#NUM!</v>
      </c>
      <c r="AJ133" s="7" t="e">
        <f t="shared" si="80"/>
        <v>#NAME?</v>
      </c>
      <c r="AK133" s="7" t="e">
        <f t="shared" si="81"/>
        <v>#NAME?</v>
      </c>
      <c r="AL133" s="7" t="e">
        <f t="shared" si="82"/>
        <v>#NUM!</v>
      </c>
      <c r="AM133" s="7" t="e">
        <f t="shared" si="83"/>
        <v>#NAME?</v>
      </c>
      <c r="AN133" s="7" t="e">
        <f t="shared" si="84"/>
        <v>#NUM!</v>
      </c>
      <c r="AO133" s="7" t="e">
        <f t="shared" si="85"/>
        <v>#NAME?</v>
      </c>
      <c r="AP133" s="7" t="e">
        <f t="shared" si="86"/>
        <v>#NUM!</v>
      </c>
      <c r="AQ133" s="7" t="e">
        <f t="shared" si="42"/>
        <v>#NAME?</v>
      </c>
      <c r="AR133" s="7" t="e">
        <f t="shared" si="43"/>
        <v>#NUM!</v>
      </c>
      <c r="AS133" s="7" t="e">
        <f t="shared" si="44"/>
        <v>#NAME?</v>
      </c>
      <c r="AT133" s="7" t="e">
        <f t="shared" si="45"/>
        <v>#NAME?</v>
      </c>
      <c r="AU133" s="7" t="e">
        <f t="shared" si="46"/>
        <v>#NAME?</v>
      </c>
    </row>
    <row r="134" spans="1:47" hidden="1" x14ac:dyDescent="0.25">
      <c r="A134" s="7">
        <f t="shared" si="47"/>
        <v>126</v>
      </c>
      <c r="B134" s="7">
        <f t="shared" si="48"/>
        <v>-0.42320538165058058</v>
      </c>
      <c r="C134" s="7">
        <f t="shared" si="49"/>
        <v>0.58249223594996213</v>
      </c>
      <c r="D134" s="7">
        <f t="shared" si="50"/>
        <v>0.56479447239367864</v>
      </c>
      <c r="E134" s="7">
        <f t="shared" si="51"/>
        <v>1.0674282992608413</v>
      </c>
      <c r="F134" s="7">
        <f t="shared" si="52"/>
        <v>-0.65187742534227511</v>
      </c>
      <c r="G134" s="7">
        <f t="shared" si="53"/>
        <v>0.85304091653346381</v>
      </c>
      <c r="H134" s="7" t="e">
        <f t="shared" si="7"/>
        <v>#NUM!</v>
      </c>
      <c r="I134" s="7" t="e">
        <f t="shared" si="54"/>
        <v>#NUM!</v>
      </c>
      <c r="J134" s="7" t="e">
        <f t="shared" si="9"/>
        <v>#NUM!</v>
      </c>
      <c r="K134" s="7" t="e">
        <f t="shared" si="55"/>
        <v>#NUM!</v>
      </c>
      <c r="L134" s="7">
        <f t="shared" si="56"/>
        <v>7.1999999999999993</v>
      </c>
      <c r="M134" s="8" t="e">
        <f t="shared" si="57"/>
        <v>#NUM!</v>
      </c>
      <c r="N134" s="8" t="e">
        <f t="shared" si="58"/>
        <v>#NUM!</v>
      </c>
      <c r="O134" s="8" t="e">
        <f t="shared" si="59"/>
        <v>#NUM!</v>
      </c>
      <c r="P134" s="8" t="e">
        <f t="shared" si="60"/>
        <v>#NUM!</v>
      </c>
      <c r="Q134" s="7">
        <f t="shared" si="61"/>
        <v>72</v>
      </c>
      <c r="R134" s="8" t="e">
        <f t="shared" si="62"/>
        <v>#NUM!</v>
      </c>
      <c r="S134" s="8" t="e">
        <f t="shared" si="63"/>
        <v>#NUM!</v>
      </c>
      <c r="T134" s="8">
        <f t="shared" si="64"/>
        <v>21.16026908252903</v>
      </c>
      <c r="U134" s="8">
        <f t="shared" si="65"/>
        <v>-29.124611797498108</v>
      </c>
      <c r="V134" s="7" t="e">
        <f t="shared" si="66"/>
        <v>#NUM!</v>
      </c>
      <c r="W134" s="7" t="e">
        <f t="shared" si="67"/>
        <v>#NUM!</v>
      </c>
      <c r="X134" s="8" t="e">
        <f t="shared" si="68"/>
        <v>#NUM!</v>
      </c>
      <c r="Y134" s="8" t="e">
        <f t="shared" si="69"/>
        <v>#NUM!</v>
      </c>
      <c r="Z134" s="7">
        <f t="shared" si="70"/>
        <v>-0.21160269082529029</v>
      </c>
      <c r="AA134" s="7">
        <f t="shared" si="71"/>
        <v>0.29124611797498107</v>
      </c>
      <c r="AB134" s="7" t="e">
        <f t="shared" si="72"/>
        <v>#NUM!</v>
      </c>
      <c r="AC134" s="7" t="e">
        <f t="shared" si="73"/>
        <v>#NUM!</v>
      </c>
      <c r="AD134" s="7" t="e">
        <f t="shared" si="74"/>
        <v>#NUM!</v>
      </c>
      <c r="AE134" s="7" t="e">
        <f t="shared" si="75"/>
        <v>#NUM!</v>
      </c>
      <c r="AF134" s="7" t="e">
        <f t="shared" si="76"/>
        <v>#NUM!</v>
      </c>
      <c r="AG134" s="7" t="e">
        <f t="shared" si="77"/>
        <v>#NUM!</v>
      </c>
      <c r="AH134" s="7" t="e">
        <f t="shared" si="78"/>
        <v>#NUM!</v>
      </c>
      <c r="AI134" s="7" t="e">
        <f t="shared" si="79"/>
        <v>#NUM!</v>
      </c>
      <c r="AJ134" s="7" t="e">
        <f t="shared" si="80"/>
        <v>#NAME?</v>
      </c>
      <c r="AK134" s="7" t="e">
        <f t="shared" si="81"/>
        <v>#NAME?</v>
      </c>
      <c r="AL134" s="7" t="e">
        <f t="shared" si="82"/>
        <v>#NUM!</v>
      </c>
      <c r="AM134" s="7" t="e">
        <f t="shared" si="83"/>
        <v>#NAME?</v>
      </c>
      <c r="AN134" s="7" t="e">
        <f t="shared" si="84"/>
        <v>#NUM!</v>
      </c>
      <c r="AO134" s="7" t="e">
        <f t="shared" si="85"/>
        <v>#NAME?</v>
      </c>
      <c r="AP134" s="7" t="e">
        <f t="shared" si="86"/>
        <v>#NUM!</v>
      </c>
      <c r="AQ134" s="7" t="e">
        <f t="shared" si="42"/>
        <v>#NAME?</v>
      </c>
      <c r="AR134" s="7" t="e">
        <f t="shared" si="43"/>
        <v>#NUM!</v>
      </c>
      <c r="AS134" s="7" t="e">
        <f t="shared" si="44"/>
        <v>#NAME?</v>
      </c>
      <c r="AT134" s="7" t="e">
        <f t="shared" si="45"/>
        <v>#NAME?</v>
      </c>
      <c r="AU134" s="7" t="e">
        <f t="shared" si="46"/>
        <v>#NAME?</v>
      </c>
    </row>
    <row r="135" spans="1:47" hidden="1" x14ac:dyDescent="0.25">
      <c r="A135" s="7">
        <f t="shared" si="47"/>
        <v>127</v>
      </c>
      <c r="B135" s="7">
        <f t="shared" si="48"/>
        <v>-0.43330681666947479</v>
      </c>
      <c r="C135" s="7">
        <f t="shared" si="49"/>
        <v>0.57501756723405073</v>
      </c>
      <c r="D135" s="7">
        <f t="shared" si="50"/>
        <v>0.56226253372482571</v>
      </c>
      <c r="E135" s="7">
        <f t="shared" si="51"/>
        <v>1.065121075548586</v>
      </c>
      <c r="F135" s="7">
        <f t="shared" si="52"/>
        <v>-0.64191980668272652</v>
      </c>
      <c r="G135" s="7">
        <f t="shared" si="53"/>
        <v>0.85940353407229542</v>
      </c>
      <c r="H135" s="7" t="e">
        <f t="shared" si="7"/>
        <v>#NUM!</v>
      </c>
      <c r="I135" s="7" t="e">
        <f t="shared" si="54"/>
        <v>#NUM!</v>
      </c>
      <c r="J135" s="7" t="e">
        <f t="shared" si="9"/>
        <v>#NUM!</v>
      </c>
      <c r="K135" s="7" t="e">
        <f t="shared" si="55"/>
        <v>#NUM!</v>
      </c>
      <c r="L135" s="7">
        <f t="shared" si="56"/>
        <v>7.1999999999999993</v>
      </c>
      <c r="M135" s="8" t="e">
        <f t="shared" si="57"/>
        <v>#NUM!</v>
      </c>
      <c r="N135" s="8" t="e">
        <f t="shared" si="58"/>
        <v>#NUM!</v>
      </c>
      <c r="O135" s="8" t="e">
        <f t="shared" si="59"/>
        <v>#NUM!</v>
      </c>
      <c r="P135" s="8" t="e">
        <f t="shared" si="60"/>
        <v>#NUM!</v>
      </c>
      <c r="Q135" s="7">
        <f t="shared" si="61"/>
        <v>72</v>
      </c>
      <c r="R135" s="8" t="e">
        <f t="shared" si="62"/>
        <v>#NUM!</v>
      </c>
      <c r="S135" s="8" t="e">
        <f t="shared" si="63"/>
        <v>#NUM!</v>
      </c>
      <c r="T135" s="8">
        <f t="shared" si="64"/>
        <v>21.665340833473742</v>
      </c>
      <c r="U135" s="8">
        <f t="shared" si="65"/>
        <v>-28.750878361702537</v>
      </c>
      <c r="V135" s="7" t="e">
        <f t="shared" si="66"/>
        <v>#NUM!</v>
      </c>
      <c r="W135" s="7" t="e">
        <f t="shared" si="67"/>
        <v>#NUM!</v>
      </c>
      <c r="X135" s="8" t="e">
        <f t="shared" si="68"/>
        <v>#NUM!</v>
      </c>
      <c r="Y135" s="8" t="e">
        <f t="shared" si="69"/>
        <v>#NUM!</v>
      </c>
      <c r="Z135" s="7">
        <f t="shared" si="70"/>
        <v>-0.2166534083347374</v>
      </c>
      <c r="AA135" s="7">
        <f t="shared" si="71"/>
        <v>0.28750878361702537</v>
      </c>
      <c r="AB135" s="7" t="e">
        <f t="shared" si="72"/>
        <v>#NUM!</v>
      </c>
      <c r="AC135" s="7" t="e">
        <f t="shared" si="73"/>
        <v>#NUM!</v>
      </c>
      <c r="AD135" s="7" t="e">
        <f t="shared" si="74"/>
        <v>#NUM!</v>
      </c>
      <c r="AE135" s="7" t="e">
        <f t="shared" si="75"/>
        <v>#NUM!</v>
      </c>
      <c r="AF135" s="7" t="e">
        <f t="shared" si="76"/>
        <v>#NUM!</v>
      </c>
      <c r="AG135" s="7" t="e">
        <f t="shared" si="77"/>
        <v>#NUM!</v>
      </c>
      <c r="AH135" s="7" t="e">
        <f t="shared" si="78"/>
        <v>#NUM!</v>
      </c>
      <c r="AI135" s="7" t="e">
        <f t="shared" si="79"/>
        <v>#NUM!</v>
      </c>
      <c r="AJ135" s="7" t="e">
        <f t="shared" si="80"/>
        <v>#NAME?</v>
      </c>
      <c r="AK135" s="7" t="e">
        <f t="shared" si="81"/>
        <v>#NAME?</v>
      </c>
      <c r="AL135" s="7" t="e">
        <f t="shared" si="82"/>
        <v>#NUM!</v>
      </c>
      <c r="AM135" s="7" t="e">
        <f t="shared" si="83"/>
        <v>#NAME?</v>
      </c>
      <c r="AN135" s="7" t="e">
        <f t="shared" si="84"/>
        <v>#NUM!</v>
      </c>
      <c r="AO135" s="7" t="e">
        <f t="shared" si="85"/>
        <v>#NAME?</v>
      </c>
      <c r="AP135" s="7" t="e">
        <f t="shared" si="86"/>
        <v>#NUM!</v>
      </c>
      <c r="AQ135" s="7" t="e">
        <f t="shared" si="42"/>
        <v>#NAME?</v>
      </c>
      <c r="AR135" s="7" t="e">
        <f t="shared" si="43"/>
        <v>#NUM!</v>
      </c>
      <c r="AS135" s="7" t="e">
        <f t="shared" si="44"/>
        <v>#NAME?</v>
      </c>
      <c r="AT135" s="7" t="e">
        <f t="shared" si="45"/>
        <v>#NAME?</v>
      </c>
      <c r="AU135" s="7" t="e">
        <f t="shared" si="46"/>
        <v>#NAME?</v>
      </c>
    </row>
    <row r="136" spans="1:47" hidden="1" x14ac:dyDescent="0.25">
      <c r="A136" s="7">
        <f t="shared" si="47"/>
        <v>128</v>
      </c>
      <c r="B136" s="7">
        <f t="shared" ref="B136:B199" si="87">L.2*COS(RADIANS(A136))</f>
        <v>-0.44327626223447397</v>
      </c>
      <c r="C136" s="7">
        <f t="shared" ref="C136:C199" si="88">L.2*SIN(RADIANS(A136))</f>
        <v>0.56736774259683986</v>
      </c>
      <c r="D136" s="7">
        <f t="shared" ref="D136:D199" si="89">(L.2^2-L.3^2+L.4^2-L.1^2)/(2*(B136-L.1))</f>
        <v>0.55978583840629925</v>
      </c>
      <c r="E136" s="7">
        <f t="shared" ref="E136:E199" si="90">C136^2/(B136-L.1)^2+1</f>
        <v>1.0628425999004256</v>
      </c>
      <c r="F136" s="7">
        <f t="shared" ref="F136:F199" si="91">2*C136*(L.1-D136)/(B136-L.1)</f>
        <v>-0.63183171757042278</v>
      </c>
      <c r="G136" s="7">
        <f t="shared" ref="G136:G199" si="92">(L.1-D136)^2-L.4^2</f>
        <v>0.86563973308131437</v>
      </c>
      <c r="H136" s="7" t="e">
        <f t="shared" si="7"/>
        <v>#NUM!</v>
      </c>
      <c r="I136" s="7" t="e">
        <f t="shared" ref="I136:I199" si="93">D136-(C136*H136)/(B136-L.1)</f>
        <v>#NUM!</v>
      </c>
      <c r="J136" s="7" t="e">
        <f t="shared" si="9"/>
        <v>#NUM!</v>
      </c>
      <c r="K136" s="7" t="e">
        <f t="shared" ref="K136:K199" si="94">DEGREES(ATAN(H136/(I136-L.1)))+180</f>
        <v>#NUM!</v>
      </c>
      <c r="L136" s="7">
        <f t="shared" ref="L136:L199" si="95">W*L.2</f>
        <v>7.1999999999999993</v>
      </c>
      <c r="M136" s="8" t="e">
        <f t="shared" ref="M136:M199" si="96">(W*L.2*(COS(RADIANS(A136))*TAN(RADIANS(K136))-SIN(RADIANS(A136))))/(L.3*(SIN(RADIANS(J136))-COS(RADIANS(J136))*TAN(RADIANS(K136))))</f>
        <v>#NUM!</v>
      </c>
      <c r="N136" s="8" t="e">
        <f t="shared" ref="N136:N199" si="97">(W*L.2*COS(RADIANS(A136))+M136*L.3*COS(RADIANS(J136)))/(L.4*COS(RADIANS(K136)))</f>
        <v>#NUM!</v>
      </c>
      <c r="O136" s="8" t="e">
        <f t="shared" ref="O136:O199" si="98">N136*L.4</f>
        <v>#NUM!</v>
      </c>
      <c r="P136" s="8" t="e">
        <f t="shared" ref="P136:P199" si="99">M136*L.3</f>
        <v>#NUM!</v>
      </c>
      <c r="Q136" s="7">
        <f t="shared" ref="Q136:Q199" si="100">W^2*L.2</f>
        <v>72</v>
      </c>
      <c r="R136" s="8" t="e">
        <f t="shared" ref="R136:R199" si="101">(W^2*L.2*(SIN(RADIANS(A136))*TAN(RADIANS(K136))+COS(RADIANS(A136)))+M136^2*L.3*(COS(RADIANS(J136))+SIN(RADIANS(J136))*TAN(RADIANS(K136)))-1*N136^2*L.4*(COS(RADIANS(K136))+SIN(RADIANS(K136))*TAN(RADIANS(K136))))/(L.3*(COS(RADIANS(J136))*TAN(RADIANS(K136))-SIN(RADIANS(J136))))</f>
        <v>#NUM!</v>
      </c>
      <c r="S136" s="8" t="e">
        <f t="shared" ref="S136:S199" si="102">(-1*N136^2*L.4*SIN(RADIANS(K136))+M136^2*L.3*SIN(RADIANS(J136))+W^2*L.2*SIN(RADIANS(A136))-1*R136*L.3*COS(RADIANS(J136)))/(-1*L.4*COS(RADIANS(K136)))</f>
        <v>#NUM!</v>
      </c>
      <c r="T136" s="8">
        <f t="shared" ref="T136:T199" si="103">-1*W^2*L.2/2*COS(RADIANS(A136))</f>
        <v>22.163813111723698</v>
      </c>
      <c r="U136" s="8">
        <f t="shared" ref="U136:U199" si="104">-1*W^2*L.2/2*SIN(RADIANS(A136))</f>
        <v>-28.368387129841992</v>
      </c>
      <c r="V136" s="7" t="e">
        <f t="shared" ref="V136:V199" si="105">-1*W^2*L.2*COS(RADIANS(A136))-1*M136^2*AG.3*COS(RADIANS(32.12+J136))-1*R136*AG.3*SIN(RADIANS(32.12+J136))</f>
        <v>#NUM!</v>
      </c>
      <c r="W136" s="7" t="e">
        <f t="shared" ref="W136:W199" si="106">-1*W^2*L.2*SIN(RADIANS(A136))-1*M136^2*AG.3*SIN(RADIANS(32.12+J136))+R136*AG.3*COS(RADIANS(32.12+J136))</f>
        <v>#NUM!</v>
      </c>
      <c r="X136" s="8" t="e">
        <f t="shared" ref="X136:X199" si="107">-(W.4^2)*L.4/2*COS(RADIANS(K136))-1*S136*L.4/2*SIN(RADIANS(K136))</f>
        <v>#NUM!</v>
      </c>
      <c r="Y136" s="8" t="e">
        <f t="shared" ref="Y136:Y199" si="108">-1*N136^2*L.4/2*SIN(RADIANS(K136))+S136*L.4/2*COS(RADIANS(K136))</f>
        <v>#NUM!</v>
      </c>
      <c r="Z136" s="7">
        <f t="shared" ref="Z136:Z199" si="109">L.2/2*COS(RADIANS(A136))</f>
        <v>-0.22163813111723699</v>
      </c>
      <c r="AA136" s="7">
        <f t="shared" ref="AA136:AA199" si="110">L.2/2*SIN(RADIANS(A136))</f>
        <v>0.28368387129841993</v>
      </c>
      <c r="AB136" s="7" t="e">
        <f t="shared" ref="AB136:AB199" si="111">AG.3*COS(RADIANS(32.12+J136))</f>
        <v>#NUM!</v>
      </c>
      <c r="AC136" s="7" t="e">
        <f t="shared" ref="AC136:AC199" si="112">AG.3*SIN(RADIANS(32.12+J136))</f>
        <v>#NUM!</v>
      </c>
      <c r="AD136" s="7" t="e">
        <f t="shared" ref="AD136:AD199" si="113">AP*SIN(RADIANS(54+J136))-AC136</f>
        <v>#NUM!</v>
      </c>
      <c r="AE136" s="7" t="e">
        <f t="shared" ref="AE136:AE199" si="114">AC136-L.3*SIN(RADIANS(J136))</f>
        <v>#NUM!</v>
      </c>
      <c r="AF136" s="7" t="e">
        <f t="shared" ref="AF136:AF199" si="115">L.3*COS(RADIANS(J136))-AB136</f>
        <v>#NUM!</v>
      </c>
      <c r="AG136" s="7" t="e">
        <f t="shared" ref="AG136:AG199" si="116">L.4/2*COS(RADIANS(180-K136))</f>
        <v>#NUM!</v>
      </c>
      <c r="AH136" s="7" t="e">
        <f t="shared" ref="AH136:AH199" si="117">L.4/2*SIN(RADIANS(180-K136))</f>
        <v>#NUM!</v>
      </c>
      <c r="AI136" s="7" t="e">
        <f t="shared" ref="AI136:AI199" si="118">((2*AH136*(F*(AD136+AC136)+AB136*(W.3+M.3*W136)-AC136*M.3*V136+I.3*R136)/(AE136-AC136))-AH136*M.4*X136+AG136*(W.4+M.4*Y136)-I.4*S136)/((2*AH136*(AF136-AB136))/(AE136-AC136)-2*AG136)</f>
        <v>#NUM!</v>
      </c>
      <c r="AJ136" s="7" t="e">
        <f t="shared" ref="AJ136:AJ199" si="119">(F*(AD136+AC136)+AB136*(W.3+M.3*W136)-AC136*M.3*V136-AI136*(AF136-AB136)+I.3*R136)/(AE136-AC136)</f>
        <v>#NAME?</v>
      </c>
      <c r="AK136" s="7" t="e">
        <f t="shared" ref="AK136:AK199" si="120">AJ136+M.4*X136</f>
        <v>#NAME?</v>
      </c>
      <c r="AL136" s="7" t="e">
        <f t="shared" ref="AL136:AL199" si="121">AI136+W.4+M.4*Y136</f>
        <v>#NUM!</v>
      </c>
      <c r="AM136" s="7" t="e">
        <f t="shared" ref="AM136:AM199" si="122">AJ136+F-M.3*V136</f>
        <v>#NAME?</v>
      </c>
      <c r="AN136" s="7" t="e">
        <f t="shared" ref="AN136:AN199" si="123">AI136-W.3-M.3*W136</f>
        <v>#NUM!</v>
      </c>
      <c r="AO136" s="7" t="e">
        <f t="shared" ref="AO136:AO199" si="124">M.2*T136-AM136</f>
        <v>#NAME?</v>
      </c>
      <c r="AP136" s="7" t="e">
        <f t="shared" ref="AP136:AP199" si="125">W.2+M.2*U136-AN136</f>
        <v>#NUM!</v>
      </c>
      <c r="AQ136" s="7" t="e">
        <f t="shared" si="42"/>
        <v>#NAME?</v>
      </c>
      <c r="AR136" s="7" t="e">
        <f t="shared" si="43"/>
        <v>#NUM!</v>
      </c>
      <c r="AS136" s="7" t="e">
        <f t="shared" si="44"/>
        <v>#NAME?</v>
      </c>
      <c r="AT136" s="7" t="e">
        <f t="shared" si="45"/>
        <v>#NAME?</v>
      </c>
      <c r="AU136" s="7" t="e">
        <f t="shared" si="46"/>
        <v>#NAME?</v>
      </c>
    </row>
    <row r="137" spans="1:47" hidden="1" x14ac:dyDescent="0.25">
      <c r="A137" s="7">
        <f t="shared" si="47"/>
        <v>129</v>
      </c>
      <c r="B137" s="7">
        <f t="shared" si="87"/>
        <v>-0.4531106815558828</v>
      </c>
      <c r="C137" s="7">
        <f t="shared" si="88"/>
        <v>0.55954509224901916</v>
      </c>
      <c r="D137" s="7">
        <f t="shared" si="89"/>
        <v>0.55736397276212135</v>
      </c>
      <c r="E137" s="7">
        <f t="shared" si="90"/>
        <v>1.0605939154087747</v>
      </c>
      <c r="F137" s="7">
        <f t="shared" si="91"/>
        <v>-0.62161671058988865</v>
      </c>
      <c r="G137" s="7">
        <f t="shared" si="92"/>
        <v>0.87174973727905325</v>
      </c>
      <c r="H137" s="7" t="e">
        <f t="shared" si="7"/>
        <v>#NUM!</v>
      </c>
      <c r="I137" s="7" t="e">
        <f t="shared" si="93"/>
        <v>#NUM!</v>
      </c>
      <c r="J137" s="7" t="e">
        <f t="shared" si="9"/>
        <v>#NUM!</v>
      </c>
      <c r="K137" s="7" t="e">
        <f t="shared" si="94"/>
        <v>#NUM!</v>
      </c>
      <c r="L137" s="7">
        <f t="shared" si="95"/>
        <v>7.1999999999999993</v>
      </c>
      <c r="M137" s="8" t="e">
        <f t="shared" si="96"/>
        <v>#NUM!</v>
      </c>
      <c r="N137" s="8" t="e">
        <f t="shared" si="97"/>
        <v>#NUM!</v>
      </c>
      <c r="O137" s="8" t="e">
        <f t="shared" si="98"/>
        <v>#NUM!</v>
      </c>
      <c r="P137" s="8" t="e">
        <f t="shared" si="99"/>
        <v>#NUM!</v>
      </c>
      <c r="Q137" s="7">
        <f t="shared" si="100"/>
        <v>72</v>
      </c>
      <c r="R137" s="8" t="e">
        <f t="shared" si="101"/>
        <v>#NUM!</v>
      </c>
      <c r="S137" s="8" t="e">
        <f t="shared" si="102"/>
        <v>#NUM!</v>
      </c>
      <c r="T137" s="8">
        <f t="shared" si="103"/>
        <v>22.655534077794144</v>
      </c>
      <c r="U137" s="8">
        <f t="shared" si="104"/>
        <v>-27.977254612450956</v>
      </c>
      <c r="V137" s="7" t="e">
        <f t="shared" si="105"/>
        <v>#NUM!</v>
      </c>
      <c r="W137" s="7" t="e">
        <f t="shared" si="106"/>
        <v>#NUM!</v>
      </c>
      <c r="X137" s="8" t="e">
        <f t="shared" si="107"/>
        <v>#NUM!</v>
      </c>
      <c r="Y137" s="8" t="e">
        <f t="shared" si="108"/>
        <v>#NUM!</v>
      </c>
      <c r="Z137" s="7">
        <f t="shared" si="109"/>
        <v>-0.2265553407779414</v>
      </c>
      <c r="AA137" s="7">
        <f t="shared" si="110"/>
        <v>0.27977254612450958</v>
      </c>
      <c r="AB137" s="7" t="e">
        <f t="shared" si="111"/>
        <v>#NUM!</v>
      </c>
      <c r="AC137" s="7" t="e">
        <f t="shared" si="112"/>
        <v>#NUM!</v>
      </c>
      <c r="AD137" s="7" t="e">
        <f t="shared" si="113"/>
        <v>#NUM!</v>
      </c>
      <c r="AE137" s="7" t="e">
        <f t="shared" si="114"/>
        <v>#NUM!</v>
      </c>
      <c r="AF137" s="7" t="e">
        <f t="shared" si="115"/>
        <v>#NUM!</v>
      </c>
      <c r="AG137" s="7" t="e">
        <f t="shared" si="116"/>
        <v>#NUM!</v>
      </c>
      <c r="AH137" s="7" t="e">
        <f t="shared" si="117"/>
        <v>#NUM!</v>
      </c>
      <c r="AI137" s="7" t="e">
        <f t="shared" si="118"/>
        <v>#NUM!</v>
      </c>
      <c r="AJ137" s="7" t="e">
        <f t="shared" si="119"/>
        <v>#NAME?</v>
      </c>
      <c r="AK137" s="7" t="e">
        <f t="shared" si="120"/>
        <v>#NAME?</v>
      </c>
      <c r="AL137" s="7" t="e">
        <f t="shared" si="121"/>
        <v>#NUM!</v>
      </c>
      <c r="AM137" s="7" t="e">
        <f t="shared" si="122"/>
        <v>#NAME?</v>
      </c>
      <c r="AN137" s="7" t="e">
        <f t="shared" si="123"/>
        <v>#NUM!</v>
      </c>
      <c r="AO137" s="7" t="e">
        <f t="shared" si="124"/>
        <v>#NAME?</v>
      </c>
      <c r="AP137" s="7" t="e">
        <f t="shared" si="125"/>
        <v>#NUM!</v>
      </c>
      <c r="AQ137" s="7" t="e">
        <f t="shared" si="42"/>
        <v>#NAME?</v>
      </c>
      <c r="AR137" s="7" t="e">
        <f t="shared" si="43"/>
        <v>#NUM!</v>
      </c>
      <c r="AS137" s="7" t="e">
        <f t="shared" si="44"/>
        <v>#NAME?</v>
      </c>
      <c r="AT137" s="7" t="e">
        <f t="shared" si="45"/>
        <v>#NAME?</v>
      </c>
      <c r="AU137" s="7" t="e">
        <f t="shared" si="46"/>
        <v>#NAME?</v>
      </c>
    </row>
    <row r="138" spans="1:47" hidden="1" x14ac:dyDescent="0.25">
      <c r="A138" s="7">
        <f t="shared" si="47"/>
        <v>130</v>
      </c>
      <c r="B138" s="7">
        <f t="shared" si="87"/>
        <v>-0.46280707897430834</v>
      </c>
      <c r="C138" s="7">
        <f t="shared" si="88"/>
        <v>0.5515519990456641</v>
      </c>
      <c r="D138" s="7">
        <f t="shared" si="89"/>
        <v>0.55499652671887434</v>
      </c>
      <c r="E138" s="7">
        <f t="shared" si="90"/>
        <v>1.0583760230491455</v>
      </c>
      <c r="F138" s="7">
        <f t="shared" si="91"/>
        <v>-0.61127828182607935</v>
      </c>
      <c r="G138" s="7">
        <f t="shared" si="92"/>
        <v>0.87773378741331176</v>
      </c>
      <c r="H138" s="7" t="e">
        <f t="shared" si="7"/>
        <v>#NUM!</v>
      </c>
      <c r="I138" s="7" t="e">
        <f t="shared" si="93"/>
        <v>#NUM!</v>
      </c>
      <c r="J138" s="7" t="e">
        <f t="shared" si="9"/>
        <v>#NUM!</v>
      </c>
      <c r="K138" s="7" t="e">
        <f t="shared" si="94"/>
        <v>#NUM!</v>
      </c>
      <c r="L138" s="7">
        <f t="shared" si="95"/>
        <v>7.1999999999999993</v>
      </c>
      <c r="M138" s="8" t="e">
        <f t="shared" si="96"/>
        <v>#NUM!</v>
      </c>
      <c r="N138" s="8" t="e">
        <f t="shared" si="97"/>
        <v>#NUM!</v>
      </c>
      <c r="O138" s="8" t="e">
        <f t="shared" si="98"/>
        <v>#NUM!</v>
      </c>
      <c r="P138" s="8" t="e">
        <f t="shared" si="99"/>
        <v>#NUM!</v>
      </c>
      <c r="Q138" s="7">
        <f t="shared" si="100"/>
        <v>72</v>
      </c>
      <c r="R138" s="8" t="e">
        <f t="shared" si="101"/>
        <v>#NUM!</v>
      </c>
      <c r="S138" s="8" t="e">
        <f t="shared" si="102"/>
        <v>#NUM!</v>
      </c>
      <c r="T138" s="8">
        <f t="shared" si="103"/>
        <v>23.140353948715418</v>
      </c>
      <c r="U138" s="8">
        <f t="shared" si="104"/>
        <v>-27.577599952283208</v>
      </c>
      <c r="V138" s="7" t="e">
        <f t="shared" si="105"/>
        <v>#NUM!</v>
      </c>
      <c r="W138" s="7" t="e">
        <f t="shared" si="106"/>
        <v>#NUM!</v>
      </c>
      <c r="X138" s="8" t="e">
        <f t="shared" si="107"/>
        <v>#NUM!</v>
      </c>
      <c r="Y138" s="8" t="e">
        <f t="shared" si="108"/>
        <v>#NUM!</v>
      </c>
      <c r="Z138" s="7">
        <f t="shared" si="109"/>
        <v>-0.23140353948715417</v>
      </c>
      <c r="AA138" s="7">
        <f t="shared" si="110"/>
        <v>0.27577599952283205</v>
      </c>
      <c r="AB138" s="7" t="e">
        <f t="shared" si="111"/>
        <v>#NUM!</v>
      </c>
      <c r="AC138" s="7" t="e">
        <f t="shared" si="112"/>
        <v>#NUM!</v>
      </c>
      <c r="AD138" s="7" t="e">
        <f t="shared" si="113"/>
        <v>#NUM!</v>
      </c>
      <c r="AE138" s="7" t="e">
        <f t="shared" si="114"/>
        <v>#NUM!</v>
      </c>
      <c r="AF138" s="7" t="e">
        <f t="shared" si="115"/>
        <v>#NUM!</v>
      </c>
      <c r="AG138" s="7" t="e">
        <f t="shared" si="116"/>
        <v>#NUM!</v>
      </c>
      <c r="AH138" s="7" t="e">
        <f t="shared" si="117"/>
        <v>#NUM!</v>
      </c>
      <c r="AI138" s="7" t="e">
        <f t="shared" si="118"/>
        <v>#NUM!</v>
      </c>
      <c r="AJ138" s="7" t="e">
        <f t="shared" si="119"/>
        <v>#NAME?</v>
      </c>
      <c r="AK138" s="7" t="e">
        <f t="shared" si="120"/>
        <v>#NAME?</v>
      </c>
      <c r="AL138" s="7" t="e">
        <f t="shared" si="121"/>
        <v>#NUM!</v>
      </c>
      <c r="AM138" s="7" t="e">
        <f t="shared" si="122"/>
        <v>#NAME?</v>
      </c>
      <c r="AN138" s="7" t="e">
        <f t="shared" si="123"/>
        <v>#NUM!</v>
      </c>
      <c r="AO138" s="7" t="e">
        <f t="shared" si="124"/>
        <v>#NAME?</v>
      </c>
      <c r="AP138" s="7" t="e">
        <f t="shared" si="125"/>
        <v>#NUM!</v>
      </c>
      <c r="AQ138" s="7" t="e">
        <f t="shared" si="42"/>
        <v>#NAME?</v>
      </c>
      <c r="AR138" s="7" t="e">
        <f t="shared" si="43"/>
        <v>#NUM!</v>
      </c>
      <c r="AS138" s="7" t="e">
        <f t="shared" si="44"/>
        <v>#NAME?</v>
      </c>
      <c r="AT138" s="7" t="e">
        <f t="shared" si="45"/>
        <v>#NAME?</v>
      </c>
      <c r="AU138" s="7" t="e">
        <f t="shared" si="46"/>
        <v>#NAME?</v>
      </c>
    </row>
    <row r="139" spans="1:47" hidden="1" x14ac:dyDescent="0.25">
      <c r="A139" s="7">
        <f t="shared" si="47"/>
        <v>131</v>
      </c>
      <c r="B139" s="7">
        <f t="shared" si="87"/>
        <v>-0.47236250087316511</v>
      </c>
      <c r="C139" s="7">
        <f t="shared" si="88"/>
        <v>0.54339089776039595</v>
      </c>
      <c r="D139" s="7">
        <f t="shared" si="89"/>
        <v>0.55268309419536255</v>
      </c>
      <c r="E139" s="7">
        <f t="shared" si="90"/>
        <v>1.056189882981639</v>
      </c>
      <c r="F139" s="7">
        <f t="shared" si="91"/>
        <v>-0.60081987114149848</v>
      </c>
      <c r="G139" s="7">
        <f t="shared" si="92"/>
        <v>0.88359213973824091</v>
      </c>
      <c r="H139" s="7" t="e">
        <f t="shared" si="7"/>
        <v>#NUM!</v>
      </c>
      <c r="I139" s="7" t="e">
        <f t="shared" si="93"/>
        <v>#NUM!</v>
      </c>
      <c r="J139" s="7" t="e">
        <f t="shared" si="9"/>
        <v>#NUM!</v>
      </c>
      <c r="K139" s="7" t="e">
        <f t="shared" si="94"/>
        <v>#NUM!</v>
      </c>
      <c r="L139" s="7">
        <f t="shared" si="95"/>
        <v>7.1999999999999993</v>
      </c>
      <c r="M139" s="8" t="e">
        <f t="shared" si="96"/>
        <v>#NUM!</v>
      </c>
      <c r="N139" s="8" t="e">
        <f t="shared" si="97"/>
        <v>#NUM!</v>
      </c>
      <c r="O139" s="8" t="e">
        <f t="shared" si="98"/>
        <v>#NUM!</v>
      </c>
      <c r="P139" s="8" t="e">
        <f t="shared" si="99"/>
        <v>#NUM!</v>
      </c>
      <c r="Q139" s="7">
        <f t="shared" si="100"/>
        <v>72</v>
      </c>
      <c r="R139" s="8" t="e">
        <f t="shared" si="101"/>
        <v>#NUM!</v>
      </c>
      <c r="S139" s="8" t="e">
        <f t="shared" si="102"/>
        <v>#NUM!</v>
      </c>
      <c r="T139" s="8">
        <f t="shared" si="103"/>
        <v>23.618125043658257</v>
      </c>
      <c r="U139" s="8">
        <f t="shared" si="104"/>
        <v>-27.169544888019797</v>
      </c>
      <c r="V139" s="7" t="e">
        <f t="shared" si="105"/>
        <v>#NUM!</v>
      </c>
      <c r="W139" s="7" t="e">
        <f t="shared" si="106"/>
        <v>#NUM!</v>
      </c>
      <c r="X139" s="8" t="e">
        <f t="shared" si="107"/>
        <v>#NUM!</v>
      </c>
      <c r="Y139" s="8" t="e">
        <f t="shared" si="108"/>
        <v>#NUM!</v>
      </c>
      <c r="Z139" s="7">
        <f t="shared" si="109"/>
        <v>-0.23618125043658256</v>
      </c>
      <c r="AA139" s="7">
        <f t="shared" si="110"/>
        <v>0.27169544888019798</v>
      </c>
      <c r="AB139" s="7" t="e">
        <f t="shared" si="111"/>
        <v>#NUM!</v>
      </c>
      <c r="AC139" s="7" t="e">
        <f t="shared" si="112"/>
        <v>#NUM!</v>
      </c>
      <c r="AD139" s="7" t="e">
        <f t="shared" si="113"/>
        <v>#NUM!</v>
      </c>
      <c r="AE139" s="7" t="e">
        <f t="shared" si="114"/>
        <v>#NUM!</v>
      </c>
      <c r="AF139" s="7" t="e">
        <f t="shared" si="115"/>
        <v>#NUM!</v>
      </c>
      <c r="AG139" s="7" t="e">
        <f t="shared" si="116"/>
        <v>#NUM!</v>
      </c>
      <c r="AH139" s="7" t="e">
        <f t="shared" si="117"/>
        <v>#NUM!</v>
      </c>
      <c r="AI139" s="7" t="e">
        <f t="shared" si="118"/>
        <v>#NUM!</v>
      </c>
      <c r="AJ139" s="7" t="e">
        <f t="shared" si="119"/>
        <v>#NAME?</v>
      </c>
      <c r="AK139" s="7" t="e">
        <f t="shared" si="120"/>
        <v>#NAME?</v>
      </c>
      <c r="AL139" s="7" t="e">
        <f t="shared" si="121"/>
        <v>#NUM!</v>
      </c>
      <c r="AM139" s="7" t="e">
        <f t="shared" si="122"/>
        <v>#NAME?</v>
      </c>
      <c r="AN139" s="7" t="e">
        <f t="shared" si="123"/>
        <v>#NUM!</v>
      </c>
      <c r="AO139" s="7" t="e">
        <f t="shared" si="124"/>
        <v>#NAME?</v>
      </c>
      <c r="AP139" s="7" t="e">
        <f t="shared" si="125"/>
        <v>#NUM!</v>
      </c>
      <c r="AQ139" s="7" t="e">
        <f t="shared" si="42"/>
        <v>#NAME?</v>
      </c>
      <c r="AR139" s="7" t="e">
        <f t="shared" si="43"/>
        <v>#NUM!</v>
      </c>
      <c r="AS139" s="7" t="e">
        <f t="shared" si="44"/>
        <v>#NAME?</v>
      </c>
      <c r="AT139" s="7" t="e">
        <f t="shared" si="45"/>
        <v>#NAME?</v>
      </c>
      <c r="AU139" s="7" t="e">
        <f t="shared" si="46"/>
        <v>#NAME?</v>
      </c>
    </row>
    <row r="140" spans="1:47" hidden="1" x14ac:dyDescent="0.25">
      <c r="A140" s="7">
        <f t="shared" si="47"/>
        <v>132</v>
      </c>
      <c r="B140" s="7">
        <f t="shared" si="87"/>
        <v>-0.48177403657837792</v>
      </c>
      <c r="C140" s="7">
        <f t="shared" si="88"/>
        <v>0.53506427434372383</v>
      </c>
      <c r="D140" s="7">
        <f t="shared" si="89"/>
        <v>0.55042327346925013</v>
      </c>
      <c r="E140" s="7">
        <f t="shared" si="90"/>
        <v>1.0540364158327593</v>
      </c>
      <c r="F140" s="7">
        <f t="shared" si="91"/>
        <v>-0.59024486253624919</v>
      </c>
      <c r="G140" s="7">
        <f t="shared" si="92"/>
        <v>0.88932506454853488</v>
      </c>
      <c r="H140" s="7" t="e">
        <f t="shared" si="7"/>
        <v>#NUM!</v>
      </c>
      <c r="I140" s="7" t="e">
        <f t="shared" si="93"/>
        <v>#NUM!</v>
      </c>
      <c r="J140" s="7" t="e">
        <f t="shared" si="9"/>
        <v>#NUM!</v>
      </c>
      <c r="K140" s="7" t="e">
        <f t="shared" si="94"/>
        <v>#NUM!</v>
      </c>
      <c r="L140" s="7">
        <f t="shared" si="95"/>
        <v>7.1999999999999993</v>
      </c>
      <c r="M140" s="8" t="e">
        <f t="shared" si="96"/>
        <v>#NUM!</v>
      </c>
      <c r="N140" s="8" t="e">
        <f t="shared" si="97"/>
        <v>#NUM!</v>
      </c>
      <c r="O140" s="8" t="e">
        <f t="shared" si="98"/>
        <v>#NUM!</v>
      </c>
      <c r="P140" s="8" t="e">
        <f t="shared" si="99"/>
        <v>#NUM!</v>
      </c>
      <c r="Q140" s="7">
        <f t="shared" si="100"/>
        <v>72</v>
      </c>
      <c r="R140" s="8" t="e">
        <f t="shared" si="101"/>
        <v>#NUM!</v>
      </c>
      <c r="S140" s="8" t="e">
        <f t="shared" si="102"/>
        <v>#NUM!</v>
      </c>
      <c r="T140" s="8">
        <f t="shared" si="103"/>
        <v>24.088701828918897</v>
      </c>
      <c r="U140" s="8">
        <f t="shared" si="104"/>
        <v>-26.753213717186192</v>
      </c>
      <c r="V140" s="7" t="e">
        <f t="shared" si="105"/>
        <v>#NUM!</v>
      </c>
      <c r="W140" s="7" t="e">
        <f t="shared" si="106"/>
        <v>#NUM!</v>
      </c>
      <c r="X140" s="8" t="e">
        <f t="shared" si="107"/>
        <v>#NUM!</v>
      </c>
      <c r="Y140" s="8" t="e">
        <f t="shared" si="108"/>
        <v>#NUM!</v>
      </c>
      <c r="Z140" s="7">
        <f t="shared" si="109"/>
        <v>-0.24088701828918896</v>
      </c>
      <c r="AA140" s="7">
        <f t="shared" si="110"/>
        <v>0.26753213717186192</v>
      </c>
      <c r="AB140" s="7" t="e">
        <f t="shared" si="111"/>
        <v>#NUM!</v>
      </c>
      <c r="AC140" s="7" t="e">
        <f t="shared" si="112"/>
        <v>#NUM!</v>
      </c>
      <c r="AD140" s="7" t="e">
        <f t="shared" si="113"/>
        <v>#NUM!</v>
      </c>
      <c r="AE140" s="7" t="e">
        <f t="shared" si="114"/>
        <v>#NUM!</v>
      </c>
      <c r="AF140" s="7" t="e">
        <f t="shared" si="115"/>
        <v>#NUM!</v>
      </c>
      <c r="AG140" s="7" t="e">
        <f t="shared" si="116"/>
        <v>#NUM!</v>
      </c>
      <c r="AH140" s="7" t="e">
        <f t="shared" si="117"/>
        <v>#NUM!</v>
      </c>
      <c r="AI140" s="7" t="e">
        <f t="shared" si="118"/>
        <v>#NUM!</v>
      </c>
      <c r="AJ140" s="7" t="e">
        <f t="shared" si="119"/>
        <v>#NAME?</v>
      </c>
      <c r="AK140" s="7" t="e">
        <f t="shared" si="120"/>
        <v>#NAME?</v>
      </c>
      <c r="AL140" s="7" t="e">
        <f t="shared" si="121"/>
        <v>#NUM!</v>
      </c>
      <c r="AM140" s="7" t="e">
        <f t="shared" si="122"/>
        <v>#NAME?</v>
      </c>
      <c r="AN140" s="7" t="e">
        <f t="shared" si="123"/>
        <v>#NUM!</v>
      </c>
      <c r="AO140" s="7" t="e">
        <f t="shared" si="124"/>
        <v>#NAME?</v>
      </c>
      <c r="AP140" s="7" t="e">
        <f t="shared" si="125"/>
        <v>#NUM!</v>
      </c>
      <c r="AQ140" s="7" t="e">
        <f t="shared" si="42"/>
        <v>#NAME?</v>
      </c>
      <c r="AR140" s="7" t="e">
        <f t="shared" si="43"/>
        <v>#NUM!</v>
      </c>
      <c r="AS140" s="7" t="e">
        <f t="shared" si="44"/>
        <v>#NAME?</v>
      </c>
      <c r="AT140" s="7" t="e">
        <f t="shared" si="45"/>
        <v>#NAME?</v>
      </c>
      <c r="AU140" s="7" t="e">
        <f t="shared" si="46"/>
        <v>#NAME?</v>
      </c>
    </row>
    <row r="141" spans="1:47" hidden="1" x14ac:dyDescent="0.25">
      <c r="A141" s="7">
        <f t="shared" si="47"/>
        <v>133</v>
      </c>
      <c r="B141" s="7">
        <f t="shared" si="87"/>
        <v>-0.49103881924499881</v>
      </c>
      <c r="C141" s="7">
        <f t="shared" si="88"/>
        <v>0.52657466516580276</v>
      </c>
      <c r="D141" s="7">
        <f t="shared" si="89"/>
        <v>0.54821666752179632</v>
      </c>
      <c r="E141" s="7">
        <f t="shared" si="90"/>
        <v>1.0519165039560567</v>
      </c>
      <c r="F141" s="7">
        <f t="shared" si="91"/>
        <v>-0.57955658458557768</v>
      </c>
      <c r="G141" s="7">
        <f t="shared" si="92"/>
        <v>0.89493284476936541</v>
      </c>
      <c r="H141" s="7" t="e">
        <f t="shared" si="7"/>
        <v>#NUM!</v>
      </c>
      <c r="I141" s="7" t="e">
        <f t="shared" si="93"/>
        <v>#NUM!</v>
      </c>
      <c r="J141" s="7" t="e">
        <f t="shared" si="9"/>
        <v>#NUM!</v>
      </c>
      <c r="K141" s="7" t="e">
        <f t="shared" si="94"/>
        <v>#NUM!</v>
      </c>
      <c r="L141" s="7">
        <f t="shared" si="95"/>
        <v>7.1999999999999993</v>
      </c>
      <c r="M141" s="8" t="e">
        <f t="shared" si="96"/>
        <v>#NUM!</v>
      </c>
      <c r="N141" s="8" t="e">
        <f t="shared" si="97"/>
        <v>#NUM!</v>
      </c>
      <c r="O141" s="8" t="e">
        <f t="shared" si="98"/>
        <v>#NUM!</v>
      </c>
      <c r="P141" s="8" t="e">
        <f t="shared" si="99"/>
        <v>#NUM!</v>
      </c>
      <c r="Q141" s="7">
        <f t="shared" si="100"/>
        <v>72</v>
      </c>
      <c r="R141" s="8" t="e">
        <f t="shared" si="101"/>
        <v>#NUM!</v>
      </c>
      <c r="S141" s="8" t="e">
        <f t="shared" si="102"/>
        <v>#NUM!</v>
      </c>
      <c r="T141" s="8">
        <f t="shared" si="103"/>
        <v>24.55194096224994</v>
      </c>
      <c r="U141" s="8">
        <f t="shared" si="104"/>
        <v>-26.328733258290139</v>
      </c>
      <c r="V141" s="7" t="e">
        <f t="shared" si="105"/>
        <v>#NUM!</v>
      </c>
      <c r="W141" s="7" t="e">
        <f t="shared" si="106"/>
        <v>#NUM!</v>
      </c>
      <c r="X141" s="8" t="e">
        <f t="shared" si="107"/>
        <v>#NUM!</v>
      </c>
      <c r="Y141" s="8" t="e">
        <f t="shared" si="108"/>
        <v>#NUM!</v>
      </c>
      <c r="Z141" s="7">
        <f t="shared" si="109"/>
        <v>-0.24551940962249941</v>
      </c>
      <c r="AA141" s="7">
        <f t="shared" si="110"/>
        <v>0.26328733258290138</v>
      </c>
      <c r="AB141" s="7" t="e">
        <f t="shared" si="111"/>
        <v>#NUM!</v>
      </c>
      <c r="AC141" s="7" t="e">
        <f t="shared" si="112"/>
        <v>#NUM!</v>
      </c>
      <c r="AD141" s="7" t="e">
        <f t="shared" si="113"/>
        <v>#NUM!</v>
      </c>
      <c r="AE141" s="7" t="e">
        <f t="shared" si="114"/>
        <v>#NUM!</v>
      </c>
      <c r="AF141" s="7" t="e">
        <f t="shared" si="115"/>
        <v>#NUM!</v>
      </c>
      <c r="AG141" s="7" t="e">
        <f t="shared" si="116"/>
        <v>#NUM!</v>
      </c>
      <c r="AH141" s="7" t="e">
        <f t="shared" si="117"/>
        <v>#NUM!</v>
      </c>
      <c r="AI141" s="7" t="e">
        <f t="shared" si="118"/>
        <v>#NUM!</v>
      </c>
      <c r="AJ141" s="7" t="e">
        <f t="shared" si="119"/>
        <v>#NAME?</v>
      </c>
      <c r="AK141" s="7" t="e">
        <f t="shared" si="120"/>
        <v>#NAME?</v>
      </c>
      <c r="AL141" s="7" t="e">
        <f t="shared" si="121"/>
        <v>#NUM!</v>
      </c>
      <c r="AM141" s="7" t="e">
        <f t="shared" si="122"/>
        <v>#NAME?</v>
      </c>
      <c r="AN141" s="7" t="e">
        <f t="shared" si="123"/>
        <v>#NUM!</v>
      </c>
      <c r="AO141" s="7" t="e">
        <f t="shared" si="124"/>
        <v>#NAME?</v>
      </c>
      <c r="AP141" s="7" t="e">
        <f t="shared" si="125"/>
        <v>#NUM!</v>
      </c>
      <c r="AQ141" s="7" t="e">
        <f t="shared" si="42"/>
        <v>#NAME?</v>
      </c>
      <c r="AR141" s="7" t="e">
        <f t="shared" si="43"/>
        <v>#NUM!</v>
      </c>
      <c r="AS141" s="7" t="e">
        <f t="shared" si="44"/>
        <v>#NAME?</v>
      </c>
      <c r="AT141" s="7" t="e">
        <f t="shared" si="45"/>
        <v>#NAME?</v>
      </c>
      <c r="AU141" s="7" t="e">
        <f t="shared" si="46"/>
        <v>#NAME?</v>
      </c>
    </row>
    <row r="142" spans="1:47" hidden="1" x14ac:dyDescent="0.25">
      <c r="A142" s="7">
        <f t="shared" si="47"/>
        <v>134</v>
      </c>
      <c r="B142" s="7">
        <f t="shared" si="87"/>
        <v>-0.50015402673047804</v>
      </c>
      <c r="C142" s="7">
        <f t="shared" si="88"/>
        <v>0.51792465624382877</v>
      </c>
      <c r="D142" s="7">
        <f t="shared" si="89"/>
        <v>0.54606288436176154</v>
      </c>
      <c r="E142" s="7">
        <f t="shared" si="90"/>
        <v>1.0498309926702687</v>
      </c>
      <c r="F142" s="7">
        <f t="shared" si="91"/>
        <v>-0.56875831094970308</v>
      </c>
      <c r="G142" s="7">
        <f t="shared" si="92"/>
        <v>0.90041577460067512</v>
      </c>
      <c r="H142" s="7" t="e">
        <f t="shared" si="7"/>
        <v>#NUM!</v>
      </c>
      <c r="I142" s="7" t="e">
        <f t="shared" si="93"/>
        <v>#NUM!</v>
      </c>
      <c r="J142" s="7" t="e">
        <f t="shared" si="9"/>
        <v>#NUM!</v>
      </c>
      <c r="K142" s="7" t="e">
        <f t="shared" si="94"/>
        <v>#NUM!</v>
      </c>
      <c r="L142" s="7">
        <f t="shared" si="95"/>
        <v>7.1999999999999993</v>
      </c>
      <c r="M142" s="8" t="e">
        <f t="shared" si="96"/>
        <v>#NUM!</v>
      </c>
      <c r="N142" s="8" t="e">
        <f t="shared" si="97"/>
        <v>#NUM!</v>
      </c>
      <c r="O142" s="8" t="e">
        <f t="shared" si="98"/>
        <v>#NUM!</v>
      </c>
      <c r="P142" s="8" t="e">
        <f t="shared" si="99"/>
        <v>#NUM!</v>
      </c>
      <c r="Q142" s="7">
        <f t="shared" si="100"/>
        <v>72</v>
      </c>
      <c r="R142" s="8" t="e">
        <f t="shared" si="101"/>
        <v>#NUM!</v>
      </c>
      <c r="S142" s="8" t="e">
        <f t="shared" si="102"/>
        <v>#NUM!</v>
      </c>
      <c r="T142" s="8">
        <f t="shared" si="103"/>
        <v>25.007701336523905</v>
      </c>
      <c r="U142" s="8">
        <f t="shared" si="104"/>
        <v>-25.896232812191439</v>
      </c>
      <c r="V142" s="7" t="e">
        <f t="shared" si="105"/>
        <v>#NUM!</v>
      </c>
      <c r="W142" s="7" t="e">
        <f t="shared" si="106"/>
        <v>#NUM!</v>
      </c>
      <c r="X142" s="8" t="e">
        <f t="shared" si="107"/>
        <v>#NUM!</v>
      </c>
      <c r="Y142" s="8" t="e">
        <f t="shared" si="108"/>
        <v>#NUM!</v>
      </c>
      <c r="Z142" s="7">
        <f t="shared" si="109"/>
        <v>-0.25007701336523902</v>
      </c>
      <c r="AA142" s="7">
        <f t="shared" si="110"/>
        <v>0.25896232812191439</v>
      </c>
      <c r="AB142" s="7" t="e">
        <f t="shared" si="111"/>
        <v>#NUM!</v>
      </c>
      <c r="AC142" s="7" t="e">
        <f t="shared" si="112"/>
        <v>#NUM!</v>
      </c>
      <c r="AD142" s="7" t="e">
        <f t="shared" si="113"/>
        <v>#NUM!</v>
      </c>
      <c r="AE142" s="7" t="e">
        <f t="shared" si="114"/>
        <v>#NUM!</v>
      </c>
      <c r="AF142" s="7" t="e">
        <f t="shared" si="115"/>
        <v>#NUM!</v>
      </c>
      <c r="AG142" s="7" t="e">
        <f t="shared" si="116"/>
        <v>#NUM!</v>
      </c>
      <c r="AH142" s="7" t="e">
        <f t="shared" si="117"/>
        <v>#NUM!</v>
      </c>
      <c r="AI142" s="7" t="e">
        <f t="shared" si="118"/>
        <v>#NUM!</v>
      </c>
      <c r="AJ142" s="7" t="e">
        <f t="shared" si="119"/>
        <v>#NAME?</v>
      </c>
      <c r="AK142" s="7" t="e">
        <f t="shared" si="120"/>
        <v>#NAME?</v>
      </c>
      <c r="AL142" s="7" t="e">
        <f t="shared" si="121"/>
        <v>#NUM!</v>
      </c>
      <c r="AM142" s="7" t="e">
        <f t="shared" si="122"/>
        <v>#NAME?</v>
      </c>
      <c r="AN142" s="7" t="e">
        <f t="shared" si="123"/>
        <v>#NUM!</v>
      </c>
      <c r="AO142" s="7" t="e">
        <f t="shared" si="124"/>
        <v>#NAME?</v>
      </c>
      <c r="AP142" s="7" t="e">
        <f t="shared" si="125"/>
        <v>#NUM!</v>
      </c>
      <c r="AQ142" s="7" t="e">
        <f t="shared" si="42"/>
        <v>#NAME?</v>
      </c>
      <c r="AR142" s="7" t="e">
        <f t="shared" si="43"/>
        <v>#NUM!</v>
      </c>
      <c r="AS142" s="7" t="e">
        <f t="shared" si="44"/>
        <v>#NAME?</v>
      </c>
      <c r="AT142" s="7" t="e">
        <f t="shared" si="45"/>
        <v>#NAME?</v>
      </c>
      <c r="AU142" s="7" t="e">
        <f t="shared" si="46"/>
        <v>#NAME?</v>
      </c>
    </row>
    <row r="143" spans="1:47" hidden="1" x14ac:dyDescent="0.25">
      <c r="A143" s="7">
        <f t="shared" si="47"/>
        <v>135</v>
      </c>
      <c r="B143" s="7">
        <f t="shared" si="87"/>
        <v>-0.50911688245431419</v>
      </c>
      <c r="C143" s="7">
        <f t="shared" si="88"/>
        <v>0.50911688245431419</v>
      </c>
      <c r="D143" s="7">
        <f t="shared" si="89"/>
        <v>0.54396153732952546</v>
      </c>
      <c r="E143" s="7">
        <f t="shared" si="90"/>
        <v>1.0477806914738075</v>
      </c>
      <c r="F143" s="7">
        <f t="shared" si="91"/>
        <v>-0.55785326095100407</v>
      </c>
      <c r="G143" s="7">
        <f t="shared" si="92"/>
        <v>0.9057741582144283</v>
      </c>
      <c r="H143" s="7" t="e">
        <f t="shared" si="7"/>
        <v>#NUM!</v>
      </c>
      <c r="I143" s="7" t="e">
        <f t="shared" si="93"/>
        <v>#NUM!</v>
      </c>
      <c r="J143" s="7" t="e">
        <f t="shared" si="9"/>
        <v>#NUM!</v>
      </c>
      <c r="K143" s="7" t="e">
        <f t="shared" si="94"/>
        <v>#NUM!</v>
      </c>
      <c r="L143" s="7">
        <f t="shared" si="95"/>
        <v>7.1999999999999993</v>
      </c>
      <c r="M143" s="8" t="e">
        <f t="shared" si="96"/>
        <v>#NUM!</v>
      </c>
      <c r="N143" s="8" t="e">
        <f t="shared" si="97"/>
        <v>#NUM!</v>
      </c>
      <c r="O143" s="8" t="e">
        <f t="shared" si="98"/>
        <v>#NUM!</v>
      </c>
      <c r="P143" s="8" t="e">
        <f t="shared" si="99"/>
        <v>#NUM!</v>
      </c>
      <c r="Q143" s="7">
        <f t="shared" si="100"/>
        <v>72</v>
      </c>
      <c r="R143" s="8" t="e">
        <f t="shared" si="101"/>
        <v>#NUM!</v>
      </c>
      <c r="S143" s="8" t="e">
        <f t="shared" si="102"/>
        <v>#NUM!</v>
      </c>
      <c r="T143" s="8">
        <f t="shared" si="103"/>
        <v>25.45584412271571</v>
      </c>
      <c r="U143" s="8">
        <f t="shared" si="104"/>
        <v>-25.455844122715714</v>
      </c>
      <c r="V143" s="7" t="e">
        <f t="shared" si="105"/>
        <v>#NUM!</v>
      </c>
      <c r="W143" s="7" t="e">
        <f t="shared" si="106"/>
        <v>#NUM!</v>
      </c>
      <c r="X143" s="8" t="e">
        <f t="shared" si="107"/>
        <v>#NUM!</v>
      </c>
      <c r="Y143" s="8" t="e">
        <f t="shared" si="108"/>
        <v>#NUM!</v>
      </c>
      <c r="Z143" s="7">
        <f t="shared" si="109"/>
        <v>-0.2545584412271571</v>
      </c>
      <c r="AA143" s="7">
        <f t="shared" si="110"/>
        <v>0.2545584412271571</v>
      </c>
      <c r="AB143" s="7" t="e">
        <f t="shared" si="111"/>
        <v>#NUM!</v>
      </c>
      <c r="AC143" s="7" t="e">
        <f t="shared" si="112"/>
        <v>#NUM!</v>
      </c>
      <c r="AD143" s="7" t="e">
        <f t="shared" si="113"/>
        <v>#NUM!</v>
      </c>
      <c r="AE143" s="7" t="e">
        <f t="shared" si="114"/>
        <v>#NUM!</v>
      </c>
      <c r="AF143" s="7" t="e">
        <f t="shared" si="115"/>
        <v>#NUM!</v>
      </c>
      <c r="AG143" s="7" t="e">
        <f t="shared" si="116"/>
        <v>#NUM!</v>
      </c>
      <c r="AH143" s="7" t="e">
        <f t="shared" si="117"/>
        <v>#NUM!</v>
      </c>
      <c r="AI143" s="7" t="e">
        <f t="shared" si="118"/>
        <v>#NUM!</v>
      </c>
      <c r="AJ143" s="7" t="e">
        <f t="shared" si="119"/>
        <v>#NAME?</v>
      </c>
      <c r="AK143" s="7" t="e">
        <f t="shared" si="120"/>
        <v>#NAME?</v>
      </c>
      <c r="AL143" s="7" t="e">
        <f t="shared" si="121"/>
        <v>#NUM!</v>
      </c>
      <c r="AM143" s="7" t="e">
        <f t="shared" si="122"/>
        <v>#NAME?</v>
      </c>
      <c r="AN143" s="7" t="e">
        <f t="shared" si="123"/>
        <v>#NUM!</v>
      </c>
      <c r="AO143" s="7" t="e">
        <f t="shared" si="124"/>
        <v>#NAME?</v>
      </c>
      <c r="AP143" s="7" t="e">
        <f t="shared" si="125"/>
        <v>#NUM!</v>
      </c>
      <c r="AQ143" s="7" t="e">
        <f t="shared" si="42"/>
        <v>#NAME?</v>
      </c>
      <c r="AR143" s="7" t="e">
        <f t="shared" si="43"/>
        <v>#NUM!</v>
      </c>
      <c r="AS143" s="7" t="e">
        <f t="shared" si="44"/>
        <v>#NAME?</v>
      </c>
      <c r="AT143" s="7" t="e">
        <f t="shared" si="45"/>
        <v>#NAME?</v>
      </c>
      <c r="AU143" s="7" t="e">
        <f t="shared" si="46"/>
        <v>#NAME?</v>
      </c>
    </row>
    <row r="144" spans="1:47" hidden="1" x14ac:dyDescent="0.25">
      <c r="A144" s="7">
        <f t="shared" si="47"/>
        <v>136</v>
      </c>
      <c r="B144" s="7">
        <f t="shared" si="87"/>
        <v>-0.51792465624382888</v>
      </c>
      <c r="C144" s="7">
        <f t="shared" si="88"/>
        <v>0.50015402673047793</v>
      </c>
      <c r="D144" s="7">
        <f t="shared" si="89"/>
        <v>0.54191224538241334</v>
      </c>
      <c r="E144" s="7">
        <f t="shared" si="90"/>
        <v>1.0457663752345767</v>
      </c>
      <c r="F144" s="7">
        <f t="shared" si="91"/>
        <v>-0.54684460021386827</v>
      </c>
      <c r="G144" s="7">
        <f t="shared" si="92"/>
        <v>0.91100830850342485</v>
      </c>
      <c r="H144" s="7" t="e">
        <f t="shared" si="7"/>
        <v>#NUM!</v>
      </c>
      <c r="I144" s="7" t="e">
        <f t="shared" si="93"/>
        <v>#NUM!</v>
      </c>
      <c r="J144" s="7" t="e">
        <f t="shared" si="9"/>
        <v>#NUM!</v>
      </c>
      <c r="K144" s="7" t="e">
        <f t="shared" si="94"/>
        <v>#NUM!</v>
      </c>
      <c r="L144" s="7">
        <f t="shared" si="95"/>
        <v>7.1999999999999993</v>
      </c>
      <c r="M144" s="8" t="e">
        <f t="shared" si="96"/>
        <v>#NUM!</v>
      </c>
      <c r="N144" s="8" t="e">
        <f t="shared" si="97"/>
        <v>#NUM!</v>
      </c>
      <c r="O144" s="8" t="e">
        <f t="shared" si="98"/>
        <v>#NUM!</v>
      </c>
      <c r="P144" s="8" t="e">
        <f t="shared" si="99"/>
        <v>#NUM!</v>
      </c>
      <c r="Q144" s="7">
        <f t="shared" si="100"/>
        <v>72</v>
      </c>
      <c r="R144" s="8" t="e">
        <f t="shared" si="101"/>
        <v>#NUM!</v>
      </c>
      <c r="S144" s="8" t="e">
        <f t="shared" si="102"/>
        <v>#NUM!</v>
      </c>
      <c r="T144" s="8">
        <f t="shared" si="103"/>
        <v>25.896232812191442</v>
      </c>
      <c r="U144" s="8">
        <f t="shared" si="104"/>
        <v>-25.007701336523898</v>
      </c>
      <c r="V144" s="7" t="e">
        <f t="shared" si="105"/>
        <v>#NUM!</v>
      </c>
      <c r="W144" s="7" t="e">
        <f t="shared" si="106"/>
        <v>#NUM!</v>
      </c>
      <c r="X144" s="8" t="e">
        <f t="shared" si="107"/>
        <v>#NUM!</v>
      </c>
      <c r="Y144" s="8" t="e">
        <f t="shared" si="108"/>
        <v>#NUM!</v>
      </c>
      <c r="Z144" s="7">
        <f t="shared" si="109"/>
        <v>-0.25896232812191444</v>
      </c>
      <c r="AA144" s="7">
        <f t="shared" si="110"/>
        <v>0.25007701336523896</v>
      </c>
      <c r="AB144" s="7" t="e">
        <f t="shared" si="111"/>
        <v>#NUM!</v>
      </c>
      <c r="AC144" s="7" t="e">
        <f t="shared" si="112"/>
        <v>#NUM!</v>
      </c>
      <c r="AD144" s="7" t="e">
        <f t="shared" si="113"/>
        <v>#NUM!</v>
      </c>
      <c r="AE144" s="7" t="e">
        <f t="shared" si="114"/>
        <v>#NUM!</v>
      </c>
      <c r="AF144" s="7" t="e">
        <f t="shared" si="115"/>
        <v>#NUM!</v>
      </c>
      <c r="AG144" s="7" t="e">
        <f t="shared" si="116"/>
        <v>#NUM!</v>
      </c>
      <c r="AH144" s="7" t="e">
        <f t="shared" si="117"/>
        <v>#NUM!</v>
      </c>
      <c r="AI144" s="7" t="e">
        <f t="shared" si="118"/>
        <v>#NUM!</v>
      </c>
      <c r="AJ144" s="7" t="e">
        <f t="shared" si="119"/>
        <v>#NAME?</v>
      </c>
      <c r="AK144" s="7" t="e">
        <f t="shared" si="120"/>
        <v>#NAME?</v>
      </c>
      <c r="AL144" s="7" t="e">
        <f t="shared" si="121"/>
        <v>#NUM!</v>
      </c>
      <c r="AM144" s="7" t="e">
        <f t="shared" si="122"/>
        <v>#NAME?</v>
      </c>
      <c r="AN144" s="7" t="e">
        <f t="shared" si="123"/>
        <v>#NUM!</v>
      </c>
      <c r="AO144" s="7" t="e">
        <f t="shared" si="124"/>
        <v>#NAME?</v>
      </c>
      <c r="AP144" s="7" t="e">
        <f t="shared" si="125"/>
        <v>#NUM!</v>
      </c>
      <c r="AQ144" s="7" t="e">
        <f t="shared" si="42"/>
        <v>#NAME?</v>
      </c>
      <c r="AR144" s="7" t="e">
        <f t="shared" si="43"/>
        <v>#NUM!</v>
      </c>
      <c r="AS144" s="7" t="e">
        <f t="shared" si="44"/>
        <v>#NAME?</v>
      </c>
      <c r="AT144" s="7" t="e">
        <f t="shared" si="45"/>
        <v>#NAME?</v>
      </c>
      <c r="AU144" s="7" t="e">
        <f t="shared" si="46"/>
        <v>#NAME?</v>
      </c>
    </row>
    <row r="145" spans="1:47" hidden="1" x14ac:dyDescent="0.25">
      <c r="A145" s="7">
        <f t="shared" si="47"/>
        <v>137</v>
      </c>
      <c r="B145" s="7">
        <f t="shared" si="87"/>
        <v>-0.52657466516580276</v>
      </c>
      <c r="C145" s="7">
        <f t="shared" si="88"/>
        <v>0.49103881924499898</v>
      </c>
      <c r="D145" s="7">
        <f t="shared" si="89"/>
        <v>0.53991463336219092</v>
      </c>
      <c r="E145" s="7">
        <f t="shared" si="90"/>
        <v>1.0437887853542458</v>
      </c>
      <c r="F145" s="7">
        <f t="shared" si="91"/>
        <v>-0.53573544136275597</v>
      </c>
      <c r="G145" s="7">
        <f t="shared" si="92"/>
        <v>0.91611854588025432</v>
      </c>
      <c r="H145" s="7" t="e">
        <f t="shared" si="7"/>
        <v>#NUM!</v>
      </c>
      <c r="I145" s="7" t="e">
        <f t="shared" si="93"/>
        <v>#NUM!</v>
      </c>
      <c r="J145" s="7" t="e">
        <f t="shared" si="9"/>
        <v>#NUM!</v>
      </c>
      <c r="K145" s="7" t="e">
        <f t="shared" si="94"/>
        <v>#NUM!</v>
      </c>
      <c r="L145" s="7">
        <f t="shared" si="95"/>
        <v>7.1999999999999993</v>
      </c>
      <c r="M145" s="8" t="e">
        <f t="shared" si="96"/>
        <v>#NUM!</v>
      </c>
      <c r="N145" s="8" t="e">
        <f t="shared" si="97"/>
        <v>#NUM!</v>
      </c>
      <c r="O145" s="8" t="e">
        <f t="shared" si="98"/>
        <v>#NUM!</v>
      </c>
      <c r="P145" s="8" t="e">
        <f t="shared" si="99"/>
        <v>#NUM!</v>
      </c>
      <c r="Q145" s="7">
        <f t="shared" si="100"/>
        <v>72</v>
      </c>
      <c r="R145" s="8" t="e">
        <f t="shared" si="101"/>
        <v>#NUM!</v>
      </c>
      <c r="S145" s="8" t="e">
        <f t="shared" si="102"/>
        <v>#NUM!</v>
      </c>
      <c r="T145" s="8">
        <f t="shared" si="103"/>
        <v>26.328733258290136</v>
      </c>
      <c r="U145" s="8">
        <f t="shared" si="104"/>
        <v>-24.551940962249951</v>
      </c>
      <c r="V145" s="7" t="e">
        <f t="shared" si="105"/>
        <v>#NUM!</v>
      </c>
      <c r="W145" s="7" t="e">
        <f t="shared" si="106"/>
        <v>#NUM!</v>
      </c>
      <c r="X145" s="8" t="e">
        <f t="shared" si="107"/>
        <v>#NUM!</v>
      </c>
      <c r="Y145" s="8" t="e">
        <f t="shared" si="108"/>
        <v>#NUM!</v>
      </c>
      <c r="Z145" s="7">
        <f t="shared" si="109"/>
        <v>-0.26328733258290138</v>
      </c>
      <c r="AA145" s="7">
        <f t="shared" si="110"/>
        <v>0.24551940962249949</v>
      </c>
      <c r="AB145" s="7" t="e">
        <f t="shared" si="111"/>
        <v>#NUM!</v>
      </c>
      <c r="AC145" s="7" t="e">
        <f t="shared" si="112"/>
        <v>#NUM!</v>
      </c>
      <c r="AD145" s="7" t="e">
        <f t="shared" si="113"/>
        <v>#NUM!</v>
      </c>
      <c r="AE145" s="7" t="e">
        <f t="shared" si="114"/>
        <v>#NUM!</v>
      </c>
      <c r="AF145" s="7" t="e">
        <f t="shared" si="115"/>
        <v>#NUM!</v>
      </c>
      <c r="AG145" s="7" t="e">
        <f t="shared" si="116"/>
        <v>#NUM!</v>
      </c>
      <c r="AH145" s="7" t="e">
        <f t="shared" si="117"/>
        <v>#NUM!</v>
      </c>
      <c r="AI145" s="7" t="e">
        <f t="shared" si="118"/>
        <v>#NUM!</v>
      </c>
      <c r="AJ145" s="7" t="e">
        <f t="shared" si="119"/>
        <v>#NAME?</v>
      </c>
      <c r="AK145" s="7" t="e">
        <f t="shared" si="120"/>
        <v>#NAME?</v>
      </c>
      <c r="AL145" s="7" t="e">
        <f t="shared" si="121"/>
        <v>#NUM!</v>
      </c>
      <c r="AM145" s="7" t="e">
        <f t="shared" si="122"/>
        <v>#NAME?</v>
      </c>
      <c r="AN145" s="7" t="e">
        <f t="shared" si="123"/>
        <v>#NUM!</v>
      </c>
      <c r="AO145" s="7" t="e">
        <f t="shared" si="124"/>
        <v>#NAME?</v>
      </c>
      <c r="AP145" s="7" t="e">
        <f t="shared" si="125"/>
        <v>#NUM!</v>
      </c>
      <c r="AQ145" s="7" t="e">
        <f t="shared" si="42"/>
        <v>#NAME?</v>
      </c>
      <c r="AR145" s="7" t="e">
        <f t="shared" si="43"/>
        <v>#NUM!</v>
      </c>
      <c r="AS145" s="7" t="e">
        <f t="shared" si="44"/>
        <v>#NAME?</v>
      </c>
      <c r="AT145" s="7" t="e">
        <f t="shared" si="45"/>
        <v>#NAME?</v>
      </c>
      <c r="AU145" s="7" t="e">
        <f t="shared" si="46"/>
        <v>#NAME?</v>
      </c>
    </row>
    <row r="146" spans="1:47" hidden="1" x14ac:dyDescent="0.25">
      <c r="A146" s="7">
        <f t="shared" si="47"/>
        <v>138</v>
      </c>
      <c r="B146" s="7">
        <f t="shared" si="87"/>
        <v>-0.53506427434372372</v>
      </c>
      <c r="C146" s="7">
        <f t="shared" si="88"/>
        <v>0.48177403657837797</v>
      </c>
      <c r="D146" s="7">
        <f t="shared" si="89"/>
        <v>0.537968332245648</v>
      </c>
      <c r="E146" s="7">
        <f t="shared" si="90"/>
        <v>1.0418486309062358</v>
      </c>
      <c r="F146" s="7">
        <f t="shared" si="91"/>
        <v>-0.52452884477426165</v>
      </c>
      <c r="G146" s="7">
        <f t="shared" si="92"/>
        <v>0.92110519712500571</v>
      </c>
      <c r="H146" s="7" t="e">
        <f t="shared" si="7"/>
        <v>#NUM!</v>
      </c>
      <c r="I146" s="7" t="e">
        <f t="shared" si="93"/>
        <v>#NUM!</v>
      </c>
      <c r="J146" s="7" t="e">
        <f t="shared" si="9"/>
        <v>#NUM!</v>
      </c>
      <c r="K146" s="7" t="e">
        <f t="shared" si="94"/>
        <v>#NUM!</v>
      </c>
      <c r="L146" s="7">
        <f t="shared" si="95"/>
        <v>7.1999999999999993</v>
      </c>
      <c r="M146" s="8" t="e">
        <f t="shared" si="96"/>
        <v>#NUM!</v>
      </c>
      <c r="N146" s="8" t="e">
        <f t="shared" si="97"/>
        <v>#NUM!</v>
      </c>
      <c r="O146" s="8" t="e">
        <f t="shared" si="98"/>
        <v>#NUM!</v>
      </c>
      <c r="P146" s="8" t="e">
        <f t="shared" si="99"/>
        <v>#NUM!</v>
      </c>
      <c r="Q146" s="7">
        <f t="shared" si="100"/>
        <v>72</v>
      </c>
      <c r="R146" s="8" t="e">
        <f t="shared" si="101"/>
        <v>#NUM!</v>
      </c>
      <c r="S146" s="8" t="e">
        <f t="shared" si="102"/>
        <v>#NUM!</v>
      </c>
      <c r="T146" s="8">
        <f t="shared" si="103"/>
        <v>26.753213717186185</v>
      </c>
      <c r="U146" s="8">
        <f t="shared" si="104"/>
        <v>-24.0887018289189</v>
      </c>
      <c r="V146" s="7" t="e">
        <f t="shared" si="105"/>
        <v>#NUM!</v>
      </c>
      <c r="W146" s="7" t="e">
        <f t="shared" si="106"/>
        <v>#NUM!</v>
      </c>
      <c r="X146" s="8" t="e">
        <f t="shared" si="107"/>
        <v>#NUM!</v>
      </c>
      <c r="Y146" s="8" t="e">
        <f t="shared" si="108"/>
        <v>#NUM!</v>
      </c>
      <c r="Z146" s="7">
        <f t="shared" si="109"/>
        <v>-0.26753213717186186</v>
      </c>
      <c r="AA146" s="7">
        <f t="shared" si="110"/>
        <v>0.24088701828918899</v>
      </c>
      <c r="AB146" s="7" t="e">
        <f t="shared" si="111"/>
        <v>#NUM!</v>
      </c>
      <c r="AC146" s="7" t="e">
        <f t="shared" si="112"/>
        <v>#NUM!</v>
      </c>
      <c r="AD146" s="7" t="e">
        <f t="shared" si="113"/>
        <v>#NUM!</v>
      </c>
      <c r="AE146" s="7" t="e">
        <f t="shared" si="114"/>
        <v>#NUM!</v>
      </c>
      <c r="AF146" s="7" t="e">
        <f t="shared" si="115"/>
        <v>#NUM!</v>
      </c>
      <c r="AG146" s="7" t="e">
        <f t="shared" si="116"/>
        <v>#NUM!</v>
      </c>
      <c r="AH146" s="7" t="e">
        <f t="shared" si="117"/>
        <v>#NUM!</v>
      </c>
      <c r="AI146" s="7" t="e">
        <f t="shared" si="118"/>
        <v>#NUM!</v>
      </c>
      <c r="AJ146" s="7" t="e">
        <f t="shared" si="119"/>
        <v>#NAME?</v>
      </c>
      <c r="AK146" s="7" t="e">
        <f t="shared" si="120"/>
        <v>#NAME?</v>
      </c>
      <c r="AL146" s="7" t="e">
        <f t="shared" si="121"/>
        <v>#NUM!</v>
      </c>
      <c r="AM146" s="7" t="e">
        <f t="shared" si="122"/>
        <v>#NAME?</v>
      </c>
      <c r="AN146" s="7" t="e">
        <f t="shared" si="123"/>
        <v>#NUM!</v>
      </c>
      <c r="AO146" s="7" t="e">
        <f t="shared" si="124"/>
        <v>#NAME?</v>
      </c>
      <c r="AP146" s="7" t="e">
        <f t="shared" si="125"/>
        <v>#NUM!</v>
      </c>
      <c r="AQ146" s="7" t="e">
        <f t="shared" si="42"/>
        <v>#NAME?</v>
      </c>
      <c r="AR146" s="7" t="e">
        <f t="shared" si="43"/>
        <v>#NUM!</v>
      </c>
      <c r="AS146" s="7" t="e">
        <f t="shared" si="44"/>
        <v>#NAME?</v>
      </c>
      <c r="AT146" s="7" t="e">
        <f t="shared" si="45"/>
        <v>#NAME?</v>
      </c>
      <c r="AU146" s="7" t="e">
        <f t="shared" si="46"/>
        <v>#NAME?</v>
      </c>
    </row>
    <row r="147" spans="1:47" hidden="1" x14ac:dyDescent="0.25">
      <c r="A147" s="7">
        <f t="shared" si="47"/>
        <v>139</v>
      </c>
      <c r="B147" s="7">
        <f t="shared" si="87"/>
        <v>-0.54339089776039584</v>
      </c>
      <c r="C147" s="7">
        <f t="shared" si="88"/>
        <v>0.47236250087316523</v>
      </c>
      <c r="D147" s="7">
        <f t="shared" si="89"/>
        <v>0.53607297937915876</v>
      </c>
      <c r="E147" s="7">
        <f t="shared" si="90"/>
        <v>1.0399465897467872</v>
      </c>
      <c r="F147" s="7">
        <f t="shared" si="91"/>
        <v>-0.51322781937918627</v>
      </c>
      <c r="G147" s="7">
        <f t="shared" si="92"/>
        <v>0.92596859428031042</v>
      </c>
      <c r="H147" s="7" t="e">
        <f t="shared" si="7"/>
        <v>#NUM!</v>
      </c>
      <c r="I147" s="7" t="e">
        <f t="shared" si="93"/>
        <v>#NUM!</v>
      </c>
      <c r="J147" s="7" t="e">
        <f t="shared" si="9"/>
        <v>#NUM!</v>
      </c>
      <c r="K147" s="7" t="e">
        <f t="shared" si="94"/>
        <v>#NUM!</v>
      </c>
      <c r="L147" s="7">
        <f t="shared" si="95"/>
        <v>7.1999999999999993</v>
      </c>
      <c r="M147" s="8" t="e">
        <f t="shared" si="96"/>
        <v>#NUM!</v>
      </c>
      <c r="N147" s="8" t="e">
        <f t="shared" si="97"/>
        <v>#NUM!</v>
      </c>
      <c r="O147" s="8" t="e">
        <f t="shared" si="98"/>
        <v>#NUM!</v>
      </c>
      <c r="P147" s="8" t="e">
        <f t="shared" si="99"/>
        <v>#NUM!</v>
      </c>
      <c r="Q147" s="7">
        <f t="shared" si="100"/>
        <v>72</v>
      </c>
      <c r="R147" s="8" t="e">
        <f t="shared" si="101"/>
        <v>#NUM!</v>
      </c>
      <c r="S147" s="8" t="e">
        <f t="shared" si="102"/>
        <v>#NUM!</v>
      </c>
      <c r="T147" s="8">
        <f t="shared" si="103"/>
        <v>27.169544888019793</v>
      </c>
      <c r="U147" s="8">
        <f t="shared" si="104"/>
        <v>-23.61812504365826</v>
      </c>
      <c r="V147" s="7" t="e">
        <f t="shared" si="105"/>
        <v>#NUM!</v>
      </c>
      <c r="W147" s="7" t="e">
        <f t="shared" si="106"/>
        <v>#NUM!</v>
      </c>
      <c r="X147" s="8" t="e">
        <f t="shared" si="107"/>
        <v>#NUM!</v>
      </c>
      <c r="Y147" s="8" t="e">
        <f t="shared" si="108"/>
        <v>#NUM!</v>
      </c>
      <c r="Z147" s="7">
        <f t="shared" si="109"/>
        <v>-0.27169544888019792</v>
      </c>
      <c r="AA147" s="7">
        <f t="shared" si="110"/>
        <v>0.23618125043658261</v>
      </c>
      <c r="AB147" s="7" t="e">
        <f t="shared" si="111"/>
        <v>#NUM!</v>
      </c>
      <c r="AC147" s="7" t="e">
        <f t="shared" si="112"/>
        <v>#NUM!</v>
      </c>
      <c r="AD147" s="7" t="e">
        <f t="shared" si="113"/>
        <v>#NUM!</v>
      </c>
      <c r="AE147" s="7" t="e">
        <f t="shared" si="114"/>
        <v>#NUM!</v>
      </c>
      <c r="AF147" s="7" t="e">
        <f t="shared" si="115"/>
        <v>#NUM!</v>
      </c>
      <c r="AG147" s="7" t="e">
        <f t="shared" si="116"/>
        <v>#NUM!</v>
      </c>
      <c r="AH147" s="7" t="e">
        <f t="shared" si="117"/>
        <v>#NUM!</v>
      </c>
      <c r="AI147" s="7" t="e">
        <f t="shared" si="118"/>
        <v>#NUM!</v>
      </c>
      <c r="AJ147" s="7" t="e">
        <f t="shared" si="119"/>
        <v>#NAME?</v>
      </c>
      <c r="AK147" s="7" t="e">
        <f t="shared" si="120"/>
        <v>#NAME?</v>
      </c>
      <c r="AL147" s="7" t="e">
        <f t="shared" si="121"/>
        <v>#NUM!</v>
      </c>
      <c r="AM147" s="7" t="e">
        <f t="shared" si="122"/>
        <v>#NAME?</v>
      </c>
      <c r="AN147" s="7" t="e">
        <f t="shared" si="123"/>
        <v>#NUM!</v>
      </c>
      <c r="AO147" s="7" t="e">
        <f t="shared" si="124"/>
        <v>#NAME?</v>
      </c>
      <c r="AP147" s="7" t="e">
        <f t="shared" si="125"/>
        <v>#NUM!</v>
      </c>
      <c r="AQ147" s="7" t="e">
        <f t="shared" si="42"/>
        <v>#NAME?</v>
      </c>
      <c r="AR147" s="7" t="e">
        <f t="shared" si="43"/>
        <v>#NUM!</v>
      </c>
      <c r="AS147" s="7" t="e">
        <f t="shared" si="44"/>
        <v>#NAME?</v>
      </c>
      <c r="AT147" s="7" t="e">
        <f t="shared" si="45"/>
        <v>#NAME?</v>
      </c>
      <c r="AU147" s="7" t="e">
        <f t="shared" si="46"/>
        <v>#NAME?</v>
      </c>
    </row>
    <row r="148" spans="1:47" hidden="1" x14ac:dyDescent="0.25">
      <c r="A148" s="7">
        <f t="shared" si="47"/>
        <v>140</v>
      </c>
      <c r="B148" s="7">
        <f t="shared" si="87"/>
        <v>-0.5515519990456641</v>
      </c>
      <c r="C148" s="7">
        <f t="shared" si="88"/>
        <v>0.46280707897430839</v>
      </c>
      <c r="D148" s="7">
        <f t="shared" si="89"/>
        <v>0.53422821869806492</v>
      </c>
      <c r="E148" s="7">
        <f t="shared" si="90"/>
        <v>1.0380833095985864</v>
      </c>
      <c r="F148" s="7">
        <f t="shared" si="91"/>
        <v>-0.50183532351084992</v>
      </c>
      <c r="G148" s="7">
        <f t="shared" si="92"/>
        <v>0.93070907359235133</v>
      </c>
      <c r="H148" s="7" t="e">
        <f t="shared" si="7"/>
        <v>#NUM!</v>
      </c>
      <c r="I148" s="7" t="e">
        <f t="shared" si="93"/>
        <v>#NUM!</v>
      </c>
      <c r="J148" s="7" t="e">
        <f t="shared" si="9"/>
        <v>#NUM!</v>
      </c>
      <c r="K148" s="7" t="e">
        <f t="shared" si="94"/>
        <v>#NUM!</v>
      </c>
      <c r="L148" s="7">
        <f t="shared" si="95"/>
        <v>7.1999999999999993</v>
      </c>
      <c r="M148" s="8" t="e">
        <f t="shared" si="96"/>
        <v>#NUM!</v>
      </c>
      <c r="N148" s="8" t="e">
        <f t="shared" si="97"/>
        <v>#NUM!</v>
      </c>
      <c r="O148" s="8" t="e">
        <f t="shared" si="98"/>
        <v>#NUM!</v>
      </c>
      <c r="P148" s="8" t="e">
        <f t="shared" si="99"/>
        <v>#NUM!</v>
      </c>
      <c r="Q148" s="7">
        <f t="shared" si="100"/>
        <v>72</v>
      </c>
      <c r="R148" s="8" t="e">
        <f t="shared" si="101"/>
        <v>#NUM!</v>
      </c>
      <c r="S148" s="8" t="e">
        <f t="shared" si="102"/>
        <v>#NUM!</v>
      </c>
      <c r="T148" s="8">
        <f t="shared" si="103"/>
        <v>27.577599952283204</v>
      </c>
      <c r="U148" s="8">
        <f t="shared" si="104"/>
        <v>-23.140353948715422</v>
      </c>
      <c r="V148" s="7" t="e">
        <f t="shared" si="105"/>
        <v>#NUM!</v>
      </c>
      <c r="W148" s="7" t="e">
        <f t="shared" si="106"/>
        <v>#NUM!</v>
      </c>
      <c r="X148" s="8" t="e">
        <f t="shared" si="107"/>
        <v>#NUM!</v>
      </c>
      <c r="Y148" s="8" t="e">
        <f t="shared" si="108"/>
        <v>#NUM!</v>
      </c>
      <c r="Z148" s="7">
        <f t="shared" si="109"/>
        <v>-0.27577599952283205</v>
      </c>
      <c r="AA148" s="7">
        <f t="shared" si="110"/>
        <v>0.2314035394871542</v>
      </c>
      <c r="AB148" s="7" t="e">
        <f t="shared" si="111"/>
        <v>#NUM!</v>
      </c>
      <c r="AC148" s="7" t="e">
        <f t="shared" si="112"/>
        <v>#NUM!</v>
      </c>
      <c r="AD148" s="7" t="e">
        <f t="shared" si="113"/>
        <v>#NUM!</v>
      </c>
      <c r="AE148" s="7" t="e">
        <f t="shared" si="114"/>
        <v>#NUM!</v>
      </c>
      <c r="AF148" s="7" t="e">
        <f t="shared" si="115"/>
        <v>#NUM!</v>
      </c>
      <c r="AG148" s="7" t="e">
        <f t="shared" si="116"/>
        <v>#NUM!</v>
      </c>
      <c r="AH148" s="7" t="e">
        <f t="shared" si="117"/>
        <v>#NUM!</v>
      </c>
      <c r="AI148" s="7" t="e">
        <f t="shared" si="118"/>
        <v>#NUM!</v>
      </c>
      <c r="AJ148" s="7" t="e">
        <f t="shared" si="119"/>
        <v>#NAME?</v>
      </c>
      <c r="AK148" s="7" t="e">
        <f t="shared" si="120"/>
        <v>#NAME?</v>
      </c>
      <c r="AL148" s="7" t="e">
        <f t="shared" si="121"/>
        <v>#NUM!</v>
      </c>
      <c r="AM148" s="7" t="e">
        <f t="shared" si="122"/>
        <v>#NAME?</v>
      </c>
      <c r="AN148" s="7" t="e">
        <f t="shared" si="123"/>
        <v>#NUM!</v>
      </c>
      <c r="AO148" s="7" t="e">
        <f t="shared" si="124"/>
        <v>#NAME?</v>
      </c>
      <c r="AP148" s="7" t="e">
        <f t="shared" si="125"/>
        <v>#NUM!</v>
      </c>
      <c r="AQ148" s="7" t="e">
        <f t="shared" si="42"/>
        <v>#NAME?</v>
      </c>
      <c r="AR148" s="7" t="e">
        <f t="shared" si="43"/>
        <v>#NUM!</v>
      </c>
      <c r="AS148" s="7" t="e">
        <f t="shared" si="44"/>
        <v>#NAME?</v>
      </c>
      <c r="AT148" s="7" t="e">
        <f t="shared" si="45"/>
        <v>#NAME?</v>
      </c>
      <c r="AU148" s="7" t="e">
        <f t="shared" si="46"/>
        <v>#NAME?</v>
      </c>
    </row>
    <row r="149" spans="1:47" hidden="1" x14ac:dyDescent="0.25">
      <c r="A149" s="7">
        <f t="shared" si="47"/>
        <v>141</v>
      </c>
      <c r="B149" s="7">
        <f t="shared" si="87"/>
        <v>-0.55954509224901905</v>
      </c>
      <c r="C149" s="7">
        <f t="shared" si="88"/>
        <v>0.45311068155588291</v>
      </c>
      <c r="D149" s="7">
        <f t="shared" si="89"/>
        <v>0.5324337009316964</v>
      </c>
      <c r="E149" s="7">
        <f t="shared" si="90"/>
        <v>1.0362594091065283</v>
      </c>
      <c r="F149" s="7">
        <f t="shared" si="91"/>
        <v>-0.49035426579608687</v>
      </c>
      <c r="G149" s="7">
        <f t="shared" si="92"/>
        <v>0.93532697449644853</v>
      </c>
      <c r="H149" s="7" t="e">
        <f t="shared" si="7"/>
        <v>#NUM!</v>
      </c>
      <c r="I149" s="7" t="e">
        <f t="shared" si="93"/>
        <v>#NUM!</v>
      </c>
      <c r="J149" s="7" t="e">
        <f t="shared" si="9"/>
        <v>#NUM!</v>
      </c>
      <c r="K149" s="7" t="e">
        <f t="shared" si="94"/>
        <v>#NUM!</v>
      </c>
      <c r="L149" s="7">
        <f t="shared" si="95"/>
        <v>7.1999999999999993</v>
      </c>
      <c r="M149" s="8" t="e">
        <f t="shared" si="96"/>
        <v>#NUM!</v>
      </c>
      <c r="N149" s="8" t="e">
        <f t="shared" si="97"/>
        <v>#NUM!</v>
      </c>
      <c r="O149" s="8" t="e">
        <f t="shared" si="98"/>
        <v>#NUM!</v>
      </c>
      <c r="P149" s="8" t="e">
        <f t="shared" si="99"/>
        <v>#NUM!</v>
      </c>
      <c r="Q149" s="7">
        <f t="shared" si="100"/>
        <v>72</v>
      </c>
      <c r="R149" s="8" t="e">
        <f t="shared" si="101"/>
        <v>#NUM!</v>
      </c>
      <c r="S149" s="8" t="e">
        <f t="shared" si="102"/>
        <v>#NUM!</v>
      </c>
      <c r="T149" s="8">
        <f t="shared" si="103"/>
        <v>27.977254612450952</v>
      </c>
      <c r="U149" s="8">
        <f t="shared" si="104"/>
        <v>-22.655534077794147</v>
      </c>
      <c r="V149" s="7" t="e">
        <f t="shared" si="105"/>
        <v>#NUM!</v>
      </c>
      <c r="W149" s="7" t="e">
        <f t="shared" si="106"/>
        <v>#NUM!</v>
      </c>
      <c r="X149" s="8" t="e">
        <f t="shared" si="107"/>
        <v>#NUM!</v>
      </c>
      <c r="Y149" s="8" t="e">
        <f t="shared" si="108"/>
        <v>#NUM!</v>
      </c>
      <c r="Z149" s="7">
        <f t="shared" si="109"/>
        <v>-0.27977254612450952</v>
      </c>
      <c r="AA149" s="7">
        <f t="shared" si="110"/>
        <v>0.22655534077794146</v>
      </c>
      <c r="AB149" s="7" t="e">
        <f t="shared" si="111"/>
        <v>#NUM!</v>
      </c>
      <c r="AC149" s="7" t="e">
        <f t="shared" si="112"/>
        <v>#NUM!</v>
      </c>
      <c r="AD149" s="7" t="e">
        <f t="shared" si="113"/>
        <v>#NUM!</v>
      </c>
      <c r="AE149" s="7" t="e">
        <f t="shared" si="114"/>
        <v>#NUM!</v>
      </c>
      <c r="AF149" s="7" t="e">
        <f t="shared" si="115"/>
        <v>#NUM!</v>
      </c>
      <c r="AG149" s="7" t="e">
        <f t="shared" si="116"/>
        <v>#NUM!</v>
      </c>
      <c r="AH149" s="7" t="e">
        <f t="shared" si="117"/>
        <v>#NUM!</v>
      </c>
      <c r="AI149" s="7" t="e">
        <f t="shared" si="118"/>
        <v>#NUM!</v>
      </c>
      <c r="AJ149" s="7" t="e">
        <f t="shared" si="119"/>
        <v>#NAME?</v>
      </c>
      <c r="AK149" s="7" t="e">
        <f t="shared" si="120"/>
        <v>#NAME?</v>
      </c>
      <c r="AL149" s="7" t="e">
        <f t="shared" si="121"/>
        <v>#NUM!</v>
      </c>
      <c r="AM149" s="7" t="e">
        <f t="shared" si="122"/>
        <v>#NAME?</v>
      </c>
      <c r="AN149" s="7" t="e">
        <f t="shared" si="123"/>
        <v>#NUM!</v>
      </c>
      <c r="AO149" s="7" t="e">
        <f t="shared" si="124"/>
        <v>#NAME?</v>
      </c>
      <c r="AP149" s="7" t="e">
        <f t="shared" si="125"/>
        <v>#NUM!</v>
      </c>
      <c r="AQ149" s="7" t="e">
        <f t="shared" si="42"/>
        <v>#NAME?</v>
      </c>
      <c r="AR149" s="7" t="e">
        <f t="shared" si="43"/>
        <v>#NUM!</v>
      </c>
      <c r="AS149" s="7" t="e">
        <f t="shared" si="44"/>
        <v>#NAME?</v>
      </c>
      <c r="AT149" s="7" t="e">
        <f t="shared" si="45"/>
        <v>#NAME?</v>
      </c>
      <c r="AU149" s="7" t="e">
        <f t="shared" si="46"/>
        <v>#NAME?</v>
      </c>
    </row>
    <row r="150" spans="1:47" hidden="1" x14ac:dyDescent="0.25">
      <c r="A150" s="7">
        <f t="shared" si="47"/>
        <v>142</v>
      </c>
      <c r="B150" s="7">
        <f t="shared" si="87"/>
        <v>-0.56736774259683975</v>
      </c>
      <c r="C150" s="7">
        <f t="shared" si="88"/>
        <v>0.44327626223447403</v>
      </c>
      <c r="D150" s="7">
        <f t="shared" si="89"/>
        <v>0.53068908379480983</v>
      </c>
      <c r="E150" s="7">
        <f t="shared" si="90"/>
        <v>1.034475478865279</v>
      </c>
      <c r="F150" s="7">
        <f t="shared" si="91"/>
        <v>-0.47878750608557247</v>
      </c>
      <c r="G150" s="7">
        <f t="shared" si="92"/>
        <v>0.93982263864586746</v>
      </c>
      <c r="H150" s="7" t="e">
        <f t="shared" si="7"/>
        <v>#NUM!</v>
      </c>
      <c r="I150" s="7" t="e">
        <f t="shared" si="93"/>
        <v>#NUM!</v>
      </c>
      <c r="J150" s="7" t="e">
        <f t="shared" si="9"/>
        <v>#NUM!</v>
      </c>
      <c r="K150" s="7" t="e">
        <f t="shared" si="94"/>
        <v>#NUM!</v>
      </c>
      <c r="L150" s="7">
        <f t="shared" si="95"/>
        <v>7.1999999999999993</v>
      </c>
      <c r="M150" s="8" t="e">
        <f t="shared" si="96"/>
        <v>#NUM!</v>
      </c>
      <c r="N150" s="8" t="e">
        <f t="shared" si="97"/>
        <v>#NUM!</v>
      </c>
      <c r="O150" s="8" t="e">
        <f t="shared" si="98"/>
        <v>#NUM!</v>
      </c>
      <c r="P150" s="8" t="e">
        <f t="shared" si="99"/>
        <v>#NUM!</v>
      </c>
      <c r="Q150" s="7">
        <f t="shared" si="100"/>
        <v>72</v>
      </c>
      <c r="R150" s="8" t="e">
        <f t="shared" si="101"/>
        <v>#NUM!</v>
      </c>
      <c r="S150" s="8" t="e">
        <f t="shared" si="102"/>
        <v>#NUM!</v>
      </c>
      <c r="T150" s="8">
        <f t="shared" si="103"/>
        <v>28.368387129841988</v>
      </c>
      <c r="U150" s="8">
        <f t="shared" si="104"/>
        <v>-22.163813111723702</v>
      </c>
      <c r="V150" s="7" t="e">
        <f t="shared" si="105"/>
        <v>#NUM!</v>
      </c>
      <c r="W150" s="7" t="e">
        <f t="shared" si="106"/>
        <v>#NUM!</v>
      </c>
      <c r="X150" s="8" t="e">
        <f t="shared" si="107"/>
        <v>#NUM!</v>
      </c>
      <c r="Y150" s="8" t="e">
        <f t="shared" si="108"/>
        <v>#NUM!</v>
      </c>
      <c r="Z150" s="7">
        <f t="shared" si="109"/>
        <v>-0.28368387129841988</v>
      </c>
      <c r="AA150" s="7">
        <f t="shared" si="110"/>
        <v>0.22163813111723701</v>
      </c>
      <c r="AB150" s="7" t="e">
        <f t="shared" si="111"/>
        <v>#NUM!</v>
      </c>
      <c r="AC150" s="7" t="e">
        <f t="shared" si="112"/>
        <v>#NUM!</v>
      </c>
      <c r="AD150" s="7" t="e">
        <f t="shared" si="113"/>
        <v>#NUM!</v>
      </c>
      <c r="AE150" s="7" t="e">
        <f t="shared" si="114"/>
        <v>#NUM!</v>
      </c>
      <c r="AF150" s="7" t="e">
        <f t="shared" si="115"/>
        <v>#NUM!</v>
      </c>
      <c r="AG150" s="7" t="e">
        <f t="shared" si="116"/>
        <v>#NUM!</v>
      </c>
      <c r="AH150" s="7" t="e">
        <f t="shared" si="117"/>
        <v>#NUM!</v>
      </c>
      <c r="AI150" s="7" t="e">
        <f t="shared" si="118"/>
        <v>#NUM!</v>
      </c>
      <c r="AJ150" s="7" t="e">
        <f t="shared" si="119"/>
        <v>#NAME?</v>
      </c>
      <c r="AK150" s="7" t="e">
        <f t="shared" si="120"/>
        <v>#NAME?</v>
      </c>
      <c r="AL150" s="7" t="e">
        <f t="shared" si="121"/>
        <v>#NUM!</v>
      </c>
      <c r="AM150" s="7" t="e">
        <f t="shared" si="122"/>
        <v>#NAME?</v>
      </c>
      <c r="AN150" s="7" t="e">
        <f t="shared" si="123"/>
        <v>#NUM!</v>
      </c>
      <c r="AO150" s="7" t="e">
        <f t="shared" si="124"/>
        <v>#NAME?</v>
      </c>
      <c r="AP150" s="7" t="e">
        <f t="shared" si="125"/>
        <v>#NUM!</v>
      </c>
      <c r="AQ150" s="7" t="e">
        <f t="shared" si="42"/>
        <v>#NAME?</v>
      </c>
      <c r="AR150" s="7" t="e">
        <f t="shared" si="43"/>
        <v>#NUM!</v>
      </c>
      <c r="AS150" s="7" t="e">
        <f t="shared" si="44"/>
        <v>#NAME?</v>
      </c>
      <c r="AT150" s="7" t="e">
        <f t="shared" si="45"/>
        <v>#NAME?</v>
      </c>
      <c r="AU150" s="7" t="e">
        <f t="shared" si="46"/>
        <v>#NAME?</v>
      </c>
    </row>
    <row r="151" spans="1:47" hidden="1" x14ac:dyDescent="0.25">
      <c r="A151" s="7">
        <f t="shared" si="47"/>
        <v>143</v>
      </c>
      <c r="B151" s="7">
        <f t="shared" si="87"/>
        <v>-0.57501756723405084</v>
      </c>
      <c r="C151" s="7">
        <f t="shared" si="88"/>
        <v>0.43330681666947468</v>
      </c>
      <c r="D151" s="7">
        <f t="shared" si="89"/>
        <v>0.52899403216619023</v>
      </c>
      <c r="E151" s="7">
        <f t="shared" si="90"/>
        <v>1.0327320824183857</v>
      </c>
      <c r="F151" s="7">
        <f t="shared" si="91"/>
        <v>-0.46713785642032013</v>
      </c>
      <c r="G151" s="7">
        <f t="shared" si="92"/>
        <v>0.94419640898251189</v>
      </c>
      <c r="H151" s="7" t="e">
        <f t="shared" si="7"/>
        <v>#NUM!</v>
      </c>
      <c r="I151" s="7" t="e">
        <f t="shared" si="93"/>
        <v>#NUM!</v>
      </c>
      <c r="J151" s="7" t="e">
        <f t="shared" si="9"/>
        <v>#NUM!</v>
      </c>
      <c r="K151" s="7" t="e">
        <f t="shared" si="94"/>
        <v>#NUM!</v>
      </c>
      <c r="L151" s="7">
        <f t="shared" si="95"/>
        <v>7.1999999999999993</v>
      </c>
      <c r="M151" s="8" t="e">
        <f t="shared" si="96"/>
        <v>#NUM!</v>
      </c>
      <c r="N151" s="8" t="e">
        <f t="shared" si="97"/>
        <v>#NUM!</v>
      </c>
      <c r="O151" s="8" t="e">
        <f t="shared" si="98"/>
        <v>#NUM!</v>
      </c>
      <c r="P151" s="8" t="e">
        <f t="shared" si="99"/>
        <v>#NUM!</v>
      </c>
      <c r="Q151" s="7">
        <f t="shared" si="100"/>
        <v>72</v>
      </c>
      <c r="R151" s="8" t="e">
        <f t="shared" si="101"/>
        <v>#NUM!</v>
      </c>
      <c r="S151" s="8" t="e">
        <f t="shared" si="102"/>
        <v>#NUM!</v>
      </c>
      <c r="T151" s="8">
        <f t="shared" si="103"/>
        <v>28.750878361702547</v>
      </c>
      <c r="U151" s="8">
        <f t="shared" si="104"/>
        <v>-21.665340833473735</v>
      </c>
      <c r="V151" s="7" t="e">
        <f t="shared" si="105"/>
        <v>#NUM!</v>
      </c>
      <c r="W151" s="7" t="e">
        <f t="shared" si="106"/>
        <v>#NUM!</v>
      </c>
      <c r="X151" s="8" t="e">
        <f t="shared" si="107"/>
        <v>#NUM!</v>
      </c>
      <c r="Y151" s="8" t="e">
        <f t="shared" si="108"/>
        <v>#NUM!</v>
      </c>
      <c r="Z151" s="7">
        <f t="shared" si="109"/>
        <v>-0.28750878361702542</v>
      </c>
      <c r="AA151" s="7">
        <f t="shared" si="110"/>
        <v>0.21665340833473734</v>
      </c>
      <c r="AB151" s="7" t="e">
        <f t="shared" si="111"/>
        <v>#NUM!</v>
      </c>
      <c r="AC151" s="7" t="e">
        <f t="shared" si="112"/>
        <v>#NUM!</v>
      </c>
      <c r="AD151" s="7" t="e">
        <f t="shared" si="113"/>
        <v>#NUM!</v>
      </c>
      <c r="AE151" s="7" t="e">
        <f t="shared" si="114"/>
        <v>#NUM!</v>
      </c>
      <c r="AF151" s="7" t="e">
        <f t="shared" si="115"/>
        <v>#NUM!</v>
      </c>
      <c r="AG151" s="7" t="e">
        <f t="shared" si="116"/>
        <v>#NUM!</v>
      </c>
      <c r="AH151" s="7" t="e">
        <f t="shared" si="117"/>
        <v>#NUM!</v>
      </c>
      <c r="AI151" s="7" t="e">
        <f t="shared" si="118"/>
        <v>#NUM!</v>
      </c>
      <c r="AJ151" s="7" t="e">
        <f t="shared" si="119"/>
        <v>#NAME?</v>
      </c>
      <c r="AK151" s="7" t="e">
        <f t="shared" si="120"/>
        <v>#NAME?</v>
      </c>
      <c r="AL151" s="7" t="e">
        <f t="shared" si="121"/>
        <v>#NUM!</v>
      </c>
      <c r="AM151" s="7" t="e">
        <f t="shared" si="122"/>
        <v>#NAME?</v>
      </c>
      <c r="AN151" s="7" t="e">
        <f t="shared" si="123"/>
        <v>#NUM!</v>
      </c>
      <c r="AO151" s="7" t="e">
        <f t="shared" si="124"/>
        <v>#NAME?</v>
      </c>
      <c r="AP151" s="7" t="e">
        <f t="shared" si="125"/>
        <v>#NUM!</v>
      </c>
      <c r="AQ151" s="7" t="e">
        <f t="shared" si="42"/>
        <v>#NAME?</v>
      </c>
      <c r="AR151" s="7" t="e">
        <f t="shared" si="43"/>
        <v>#NUM!</v>
      </c>
      <c r="AS151" s="7" t="e">
        <f t="shared" si="44"/>
        <v>#NAME?</v>
      </c>
      <c r="AT151" s="7" t="e">
        <f t="shared" si="45"/>
        <v>#NAME?</v>
      </c>
      <c r="AU151" s="7" t="e">
        <f t="shared" si="46"/>
        <v>#NAME?</v>
      </c>
    </row>
    <row r="152" spans="1:47" hidden="1" x14ac:dyDescent="0.25">
      <c r="A152" s="7">
        <f t="shared" si="47"/>
        <v>144</v>
      </c>
      <c r="B152" s="7">
        <f t="shared" si="87"/>
        <v>-0.58249223594996202</v>
      </c>
      <c r="C152" s="7">
        <f t="shared" si="88"/>
        <v>0.42320538165058075</v>
      </c>
      <c r="D152" s="7">
        <f t="shared" si="89"/>
        <v>0.52734821825513178</v>
      </c>
      <c r="E152" s="7">
        <f t="shared" si="90"/>
        <v>1.0310297572287535</v>
      </c>
      <c r="F152" s="7">
        <f t="shared" si="91"/>
        <v>-0.45540808203139088</v>
      </c>
      <c r="G152" s="7">
        <f t="shared" si="92"/>
        <v>0.94844862884818237</v>
      </c>
      <c r="H152" s="7" t="e">
        <f t="shared" si="7"/>
        <v>#NUM!</v>
      </c>
      <c r="I152" s="7" t="e">
        <f t="shared" si="93"/>
        <v>#NUM!</v>
      </c>
      <c r="J152" s="7" t="e">
        <f t="shared" si="9"/>
        <v>#NUM!</v>
      </c>
      <c r="K152" s="7" t="e">
        <f t="shared" si="94"/>
        <v>#NUM!</v>
      </c>
      <c r="L152" s="7">
        <f t="shared" si="95"/>
        <v>7.1999999999999993</v>
      </c>
      <c r="M152" s="8" t="e">
        <f t="shared" si="96"/>
        <v>#NUM!</v>
      </c>
      <c r="N152" s="8" t="e">
        <f t="shared" si="97"/>
        <v>#NUM!</v>
      </c>
      <c r="O152" s="8" t="e">
        <f t="shared" si="98"/>
        <v>#NUM!</v>
      </c>
      <c r="P152" s="8" t="e">
        <f t="shared" si="99"/>
        <v>#NUM!</v>
      </c>
      <c r="Q152" s="7">
        <f t="shared" si="100"/>
        <v>72</v>
      </c>
      <c r="R152" s="8" t="e">
        <f t="shared" si="101"/>
        <v>#NUM!</v>
      </c>
      <c r="S152" s="8" t="e">
        <f t="shared" si="102"/>
        <v>#NUM!</v>
      </c>
      <c r="T152" s="8">
        <f t="shared" si="103"/>
        <v>29.124611797498105</v>
      </c>
      <c r="U152" s="8">
        <f t="shared" si="104"/>
        <v>-21.160269082529037</v>
      </c>
      <c r="V152" s="7" t="e">
        <f t="shared" si="105"/>
        <v>#NUM!</v>
      </c>
      <c r="W152" s="7" t="e">
        <f t="shared" si="106"/>
        <v>#NUM!</v>
      </c>
      <c r="X152" s="8" t="e">
        <f t="shared" si="107"/>
        <v>#NUM!</v>
      </c>
      <c r="Y152" s="8" t="e">
        <f t="shared" si="108"/>
        <v>#NUM!</v>
      </c>
      <c r="Z152" s="7">
        <f t="shared" si="109"/>
        <v>-0.29124611797498101</v>
      </c>
      <c r="AA152" s="7">
        <f t="shared" si="110"/>
        <v>0.21160269082529037</v>
      </c>
      <c r="AB152" s="7" t="e">
        <f t="shared" si="111"/>
        <v>#NUM!</v>
      </c>
      <c r="AC152" s="7" t="e">
        <f t="shared" si="112"/>
        <v>#NUM!</v>
      </c>
      <c r="AD152" s="7" t="e">
        <f t="shared" si="113"/>
        <v>#NUM!</v>
      </c>
      <c r="AE152" s="7" t="e">
        <f t="shared" si="114"/>
        <v>#NUM!</v>
      </c>
      <c r="AF152" s="7" t="e">
        <f t="shared" si="115"/>
        <v>#NUM!</v>
      </c>
      <c r="AG152" s="7" t="e">
        <f t="shared" si="116"/>
        <v>#NUM!</v>
      </c>
      <c r="AH152" s="7" t="e">
        <f t="shared" si="117"/>
        <v>#NUM!</v>
      </c>
      <c r="AI152" s="7" t="e">
        <f t="shared" si="118"/>
        <v>#NUM!</v>
      </c>
      <c r="AJ152" s="7" t="e">
        <f t="shared" si="119"/>
        <v>#NAME?</v>
      </c>
      <c r="AK152" s="7" t="e">
        <f t="shared" si="120"/>
        <v>#NAME?</v>
      </c>
      <c r="AL152" s="7" t="e">
        <f t="shared" si="121"/>
        <v>#NUM!</v>
      </c>
      <c r="AM152" s="7" t="e">
        <f t="shared" si="122"/>
        <v>#NAME?</v>
      </c>
      <c r="AN152" s="7" t="e">
        <f t="shared" si="123"/>
        <v>#NUM!</v>
      </c>
      <c r="AO152" s="7" t="e">
        <f t="shared" si="124"/>
        <v>#NAME?</v>
      </c>
      <c r="AP152" s="7" t="e">
        <f t="shared" si="125"/>
        <v>#NUM!</v>
      </c>
      <c r="AQ152" s="7" t="e">
        <f t="shared" si="42"/>
        <v>#NAME?</v>
      </c>
      <c r="AR152" s="7" t="e">
        <f t="shared" si="43"/>
        <v>#NUM!</v>
      </c>
      <c r="AS152" s="7" t="e">
        <f t="shared" si="44"/>
        <v>#NAME?</v>
      </c>
      <c r="AT152" s="7" t="e">
        <f t="shared" si="45"/>
        <v>#NAME?</v>
      </c>
      <c r="AU152" s="7" t="e">
        <f t="shared" si="46"/>
        <v>#NAME?</v>
      </c>
    </row>
    <row r="153" spans="1:47" hidden="1" x14ac:dyDescent="0.25">
      <c r="A153" s="7">
        <f t="shared" si="47"/>
        <v>145</v>
      </c>
      <c r="B153" s="7">
        <f t="shared" si="87"/>
        <v>-0.58978947188807418</v>
      </c>
      <c r="C153" s="7">
        <f t="shared" si="88"/>
        <v>0.41297503417275305</v>
      </c>
      <c r="D153" s="7">
        <f t="shared" si="89"/>
        <v>0.52575132175647799</v>
      </c>
      <c r="E153" s="7">
        <f t="shared" si="90"/>
        <v>1.0293690156203776</v>
      </c>
      <c r="F153" s="7">
        <f t="shared" si="91"/>
        <v>-0.44360090237001765</v>
      </c>
      <c r="G153" s="7">
        <f t="shared" si="92"/>
        <v>0.95257964113510396</v>
      </c>
      <c r="H153" s="7" t="e">
        <f t="shared" si="7"/>
        <v>#NUM!</v>
      </c>
      <c r="I153" s="7" t="e">
        <f t="shared" si="93"/>
        <v>#NUM!</v>
      </c>
      <c r="J153" s="7" t="e">
        <f t="shared" si="9"/>
        <v>#NUM!</v>
      </c>
      <c r="K153" s="7" t="e">
        <f t="shared" si="94"/>
        <v>#NUM!</v>
      </c>
      <c r="L153" s="7">
        <f t="shared" si="95"/>
        <v>7.1999999999999993</v>
      </c>
      <c r="M153" s="8" t="e">
        <f t="shared" si="96"/>
        <v>#NUM!</v>
      </c>
      <c r="N153" s="8" t="e">
        <f t="shared" si="97"/>
        <v>#NUM!</v>
      </c>
      <c r="O153" s="8" t="e">
        <f t="shared" si="98"/>
        <v>#NUM!</v>
      </c>
      <c r="P153" s="8" t="e">
        <f t="shared" si="99"/>
        <v>#NUM!</v>
      </c>
      <c r="Q153" s="7">
        <f t="shared" si="100"/>
        <v>72</v>
      </c>
      <c r="R153" s="8" t="e">
        <f t="shared" si="101"/>
        <v>#NUM!</v>
      </c>
      <c r="S153" s="8" t="e">
        <f t="shared" si="102"/>
        <v>#NUM!</v>
      </c>
      <c r="T153" s="8">
        <f t="shared" si="103"/>
        <v>29.489473594403709</v>
      </c>
      <c r="U153" s="8">
        <f t="shared" si="104"/>
        <v>-20.648751708637654</v>
      </c>
      <c r="V153" s="7" t="e">
        <f t="shared" si="105"/>
        <v>#NUM!</v>
      </c>
      <c r="W153" s="7" t="e">
        <f t="shared" si="106"/>
        <v>#NUM!</v>
      </c>
      <c r="X153" s="8" t="e">
        <f t="shared" si="107"/>
        <v>#NUM!</v>
      </c>
      <c r="Y153" s="8" t="e">
        <f t="shared" si="108"/>
        <v>#NUM!</v>
      </c>
      <c r="Z153" s="7">
        <f t="shared" si="109"/>
        <v>-0.29489473594403709</v>
      </c>
      <c r="AA153" s="7">
        <f t="shared" si="110"/>
        <v>0.20648751708637653</v>
      </c>
      <c r="AB153" s="7" t="e">
        <f t="shared" si="111"/>
        <v>#NUM!</v>
      </c>
      <c r="AC153" s="7" t="e">
        <f t="shared" si="112"/>
        <v>#NUM!</v>
      </c>
      <c r="AD153" s="7" t="e">
        <f t="shared" si="113"/>
        <v>#NUM!</v>
      </c>
      <c r="AE153" s="7" t="e">
        <f t="shared" si="114"/>
        <v>#NUM!</v>
      </c>
      <c r="AF153" s="7" t="e">
        <f t="shared" si="115"/>
        <v>#NUM!</v>
      </c>
      <c r="AG153" s="7" t="e">
        <f t="shared" si="116"/>
        <v>#NUM!</v>
      </c>
      <c r="AH153" s="7" t="e">
        <f t="shared" si="117"/>
        <v>#NUM!</v>
      </c>
      <c r="AI153" s="7" t="e">
        <f t="shared" si="118"/>
        <v>#NUM!</v>
      </c>
      <c r="AJ153" s="7" t="e">
        <f t="shared" si="119"/>
        <v>#NAME?</v>
      </c>
      <c r="AK153" s="7" t="e">
        <f t="shared" si="120"/>
        <v>#NAME?</v>
      </c>
      <c r="AL153" s="7" t="e">
        <f t="shared" si="121"/>
        <v>#NUM!</v>
      </c>
      <c r="AM153" s="7" t="e">
        <f t="shared" si="122"/>
        <v>#NAME?</v>
      </c>
      <c r="AN153" s="7" t="e">
        <f t="shared" si="123"/>
        <v>#NUM!</v>
      </c>
      <c r="AO153" s="7" t="e">
        <f t="shared" si="124"/>
        <v>#NAME?</v>
      </c>
      <c r="AP153" s="7" t="e">
        <f t="shared" si="125"/>
        <v>#NUM!</v>
      </c>
      <c r="AQ153" s="7" t="e">
        <f t="shared" si="42"/>
        <v>#NAME?</v>
      </c>
      <c r="AR153" s="7" t="e">
        <f t="shared" si="43"/>
        <v>#NUM!</v>
      </c>
      <c r="AS153" s="7" t="e">
        <f t="shared" si="44"/>
        <v>#NAME?</v>
      </c>
      <c r="AT153" s="7" t="e">
        <f t="shared" si="45"/>
        <v>#NAME?</v>
      </c>
      <c r="AU153" s="7" t="e">
        <f t="shared" si="46"/>
        <v>#NAME?</v>
      </c>
    </row>
    <row r="154" spans="1:47" hidden="1" x14ac:dyDescent="0.25">
      <c r="A154" s="7">
        <f t="shared" si="47"/>
        <v>146</v>
      </c>
      <c r="B154" s="7">
        <f t="shared" si="87"/>
        <v>-0.59690705223962992</v>
      </c>
      <c r="C154" s="7">
        <f t="shared" si="88"/>
        <v>0.40261889049893773</v>
      </c>
      <c r="D154" s="7">
        <f t="shared" si="89"/>
        <v>0.52420302999487689</v>
      </c>
      <c r="E154" s="7">
        <f t="shared" si="90"/>
        <v>1.0277503456912769</v>
      </c>
      <c r="F154" s="7">
        <f t="shared" si="91"/>
        <v>-0.43171899216554688</v>
      </c>
      <c r="G154" s="7">
        <f t="shared" si="92"/>
        <v>0.95658978747445778</v>
      </c>
      <c r="H154" s="7" t="e">
        <f t="shared" si="7"/>
        <v>#NUM!</v>
      </c>
      <c r="I154" s="7" t="e">
        <f t="shared" si="93"/>
        <v>#NUM!</v>
      </c>
      <c r="J154" s="7" t="e">
        <f t="shared" si="9"/>
        <v>#NUM!</v>
      </c>
      <c r="K154" s="7" t="e">
        <f t="shared" si="94"/>
        <v>#NUM!</v>
      </c>
      <c r="L154" s="7">
        <f t="shared" si="95"/>
        <v>7.1999999999999993</v>
      </c>
      <c r="M154" s="8" t="e">
        <f t="shared" si="96"/>
        <v>#NUM!</v>
      </c>
      <c r="N154" s="8" t="e">
        <f t="shared" si="97"/>
        <v>#NUM!</v>
      </c>
      <c r="O154" s="8" t="e">
        <f t="shared" si="98"/>
        <v>#NUM!</v>
      </c>
      <c r="P154" s="8" t="e">
        <f t="shared" si="99"/>
        <v>#NUM!</v>
      </c>
      <c r="Q154" s="7">
        <f t="shared" si="100"/>
        <v>72</v>
      </c>
      <c r="R154" s="8" t="e">
        <f t="shared" si="101"/>
        <v>#NUM!</v>
      </c>
      <c r="S154" s="8" t="e">
        <f t="shared" si="102"/>
        <v>#NUM!</v>
      </c>
      <c r="T154" s="8">
        <f t="shared" si="103"/>
        <v>29.845352611981497</v>
      </c>
      <c r="U154" s="8">
        <f t="shared" si="104"/>
        <v>-20.130944524946887</v>
      </c>
      <c r="V154" s="7" t="e">
        <f t="shared" si="105"/>
        <v>#NUM!</v>
      </c>
      <c r="W154" s="7" t="e">
        <f t="shared" si="106"/>
        <v>#NUM!</v>
      </c>
      <c r="X154" s="8" t="e">
        <f t="shared" si="107"/>
        <v>#NUM!</v>
      </c>
      <c r="Y154" s="8" t="e">
        <f t="shared" si="108"/>
        <v>#NUM!</v>
      </c>
      <c r="Z154" s="7">
        <f t="shared" si="109"/>
        <v>-0.29845352611981496</v>
      </c>
      <c r="AA154" s="7">
        <f t="shared" si="110"/>
        <v>0.20130944524946887</v>
      </c>
      <c r="AB154" s="7" t="e">
        <f t="shared" si="111"/>
        <v>#NUM!</v>
      </c>
      <c r="AC154" s="7" t="e">
        <f t="shared" si="112"/>
        <v>#NUM!</v>
      </c>
      <c r="AD154" s="7" t="e">
        <f t="shared" si="113"/>
        <v>#NUM!</v>
      </c>
      <c r="AE154" s="7" t="e">
        <f t="shared" si="114"/>
        <v>#NUM!</v>
      </c>
      <c r="AF154" s="7" t="e">
        <f t="shared" si="115"/>
        <v>#NUM!</v>
      </c>
      <c r="AG154" s="7" t="e">
        <f t="shared" si="116"/>
        <v>#NUM!</v>
      </c>
      <c r="AH154" s="7" t="e">
        <f t="shared" si="117"/>
        <v>#NUM!</v>
      </c>
      <c r="AI154" s="7" t="e">
        <f t="shared" si="118"/>
        <v>#NUM!</v>
      </c>
      <c r="AJ154" s="7" t="e">
        <f t="shared" si="119"/>
        <v>#NAME?</v>
      </c>
      <c r="AK154" s="7" t="e">
        <f t="shared" si="120"/>
        <v>#NAME?</v>
      </c>
      <c r="AL154" s="7" t="e">
        <f t="shared" si="121"/>
        <v>#NUM!</v>
      </c>
      <c r="AM154" s="7" t="e">
        <f t="shared" si="122"/>
        <v>#NAME?</v>
      </c>
      <c r="AN154" s="7" t="e">
        <f t="shared" si="123"/>
        <v>#NUM!</v>
      </c>
      <c r="AO154" s="7" t="e">
        <f t="shared" si="124"/>
        <v>#NAME?</v>
      </c>
      <c r="AP154" s="7" t="e">
        <f t="shared" si="125"/>
        <v>#NUM!</v>
      </c>
      <c r="AQ154" s="7" t="e">
        <f t="shared" si="42"/>
        <v>#NAME?</v>
      </c>
      <c r="AR154" s="7" t="e">
        <f t="shared" si="43"/>
        <v>#NUM!</v>
      </c>
      <c r="AS154" s="7" t="e">
        <f t="shared" si="44"/>
        <v>#NAME?</v>
      </c>
      <c r="AT154" s="7" t="e">
        <f t="shared" si="45"/>
        <v>#NAME?</v>
      </c>
      <c r="AU154" s="7" t="e">
        <f t="shared" si="46"/>
        <v>#NAME?</v>
      </c>
    </row>
    <row r="155" spans="1:47" hidden="1" x14ac:dyDescent="0.25">
      <c r="A155" s="7">
        <f t="shared" si="47"/>
        <v>147</v>
      </c>
      <c r="B155" s="7">
        <f t="shared" si="87"/>
        <v>-0.60384280892070519</v>
      </c>
      <c r="C155" s="7">
        <f t="shared" si="88"/>
        <v>0.39214010521081966</v>
      </c>
      <c r="D155" s="7">
        <f t="shared" si="89"/>
        <v>0.52270303805887108</v>
      </c>
      <c r="E155" s="7">
        <f t="shared" si="90"/>
        <v>1.0261742121976285</v>
      </c>
      <c r="F155" s="7">
        <f t="shared" si="91"/>
        <v>-0.41976498250874295</v>
      </c>
      <c r="G155" s="7">
        <f t="shared" si="92"/>
        <v>0.96047940746168314</v>
      </c>
      <c r="H155" s="7" t="e">
        <f t="shared" si="7"/>
        <v>#NUM!</v>
      </c>
      <c r="I155" s="7" t="e">
        <f t="shared" si="93"/>
        <v>#NUM!</v>
      </c>
      <c r="J155" s="7" t="e">
        <f t="shared" si="9"/>
        <v>#NUM!</v>
      </c>
      <c r="K155" s="7" t="e">
        <f t="shared" si="94"/>
        <v>#NUM!</v>
      </c>
      <c r="L155" s="7">
        <f t="shared" si="95"/>
        <v>7.1999999999999993</v>
      </c>
      <c r="M155" s="8" t="e">
        <f t="shared" si="96"/>
        <v>#NUM!</v>
      </c>
      <c r="N155" s="8" t="e">
        <f t="shared" si="97"/>
        <v>#NUM!</v>
      </c>
      <c r="O155" s="8" t="e">
        <f t="shared" si="98"/>
        <v>#NUM!</v>
      </c>
      <c r="P155" s="8" t="e">
        <f t="shared" si="99"/>
        <v>#NUM!</v>
      </c>
      <c r="Q155" s="7">
        <f t="shared" si="100"/>
        <v>72</v>
      </c>
      <c r="R155" s="8" t="e">
        <f t="shared" si="101"/>
        <v>#NUM!</v>
      </c>
      <c r="S155" s="8" t="e">
        <f t="shared" si="102"/>
        <v>#NUM!</v>
      </c>
      <c r="T155" s="8">
        <f t="shared" si="103"/>
        <v>30.19214044603526</v>
      </c>
      <c r="U155" s="8">
        <f t="shared" si="104"/>
        <v>-19.607005260540983</v>
      </c>
      <c r="V155" s="7" t="e">
        <f t="shared" si="105"/>
        <v>#NUM!</v>
      </c>
      <c r="W155" s="7" t="e">
        <f t="shared" si="106"/>
        <v>#NUM!</v>
      </c>
      <c r="X155" s="8" t="e">
        <f t="shared" si="107"/>
        <v>#NUM!</v>
      </c>
      <c r="Y155" s="8" t="e">
        <f t="shared" si="108"/>
        <v>#NUM!</v>
      </c>
      <c r="Z155" s="7">
        <f t="shared" si="109"/>
        <v>-0.30192140446035259</v>
      </c>
      <c r="AA155" s="7">
        <f t="shared" si="110"/>
        <v>0.19607005260540983</v>
      </c>
      <c r="AB155" s="7" t="e">
        <f t="shared" si="111"/>
        <v>#NUM!</v>
      </c>
      <c r="AC155" s="7" t="e">
        <f t="shared" si="112"/>
        <v>#NUM!</v>
      </c>
      <c r="AD155" s="7" t="e">
        <f t="shared" si="113"/>
        <v>#NUM!</v>
      </c>
      <c r="AE155" s="7" t="e">
        <f t="shared" si="114"/>
        <v>#NUM!</v>
      </c>
      <c r="AF155" s="7" t="e">
        <f t="shared" si="115"/>
        <v>#NUM!</v>
      </c>
      <c r="AG155" s="7" t="e">
        <f t="shared" si="116"/>
        <v>#NUM!</v>
      </c>
      <c r="AH155" s="7" t="e">
        <f t="shared" si="117"/>
        <v>#NUM!</v>
      </c>
      <c r="AI155" s="7" t="e">
        <f t="shared" si="118"/>
        <v>#NUM!</v>
      </c>
      <c r="AJ155" s="7" t="e">
        <f t="shared" si="119"/>
        <v>#NAME?</v>
      </c>
      <c r="AK155" s="7" t="e">
        <f t="shared" si="120"/>
        <v>#NAME?</v>
      </c>
      <c r="AL155" s="7" t="e">
        <f t="shared" si="121"/>
        <v>#NUM!</v>
      </c>
      <c r="AM155" s="7" t="e">
        <f t="shared" si="122"/>
        <v>#NAME?</v>
      </c>
      <c r="AN155" s="7" t="e">
        <f t="shared" si="123"/>
        <v>#NUM!</v>
      </c>
      <c r="AO155" s="7" t="e">
        <f t="shared" si="124"/>
        <v>#NAME?</v>
      </c>
      <c r="AP155" s="7" t="e">
        <f t="shared" si="125"/>
        <v>#NUM!</v>
      </c>
      <c r="AQ155" s="7" t="e">
        <f t="shared" si="42"/>
        <v>#NAME?</v>
      </c>
      <c r="AR155" s="7" t="e">
        <f t="shared" si="43"/>
        <v>#NUM!</v>
      </c>
      <c r="AS155" s="7" t="e">
        <f t="shared" si="44"/>
        <v>#NAME?</v>
      </c>
      <c r="AT155" s="7" t="e">
        <f t="shared" si="45"/>
        <v>#NAME?</v>
      </c>
      <c r="AU155" s="7" t="e">
        <f t="shared" si="46"/>
        <v>#NAME?</v>
      </c>
    </row>
    <row r="156" spans="1:47" hidden="1" x14ac:dyDescent="0.25">
      <c r="A156" s="7">
        <f t="shared" si="47"/>
        <v>148</v>
      </c>
      <c r="B156" s="7">
        <f t="shared" si="87"/>
        <v>-0.61059462923262664</v>
      </c>
      <c r="C156" s="7">
        <f t="shared" si="88"/>
        <v>0.38154187024790753</v>
      </c>
      <c r="D156" s="7">
        <f t="shared" si="89"/>
        <v>0.52125104892542051</v>
      </c>
      <c r="E156" s="7">
        <f t="shared" si="90"/>
        <v>1.024641057409156</v>
      </c>
      <c r="F156" s="7">
        <f t="shared" si="91"/>
        <v>-0.4077414619581779</v>
      </c>
      <c r="G156" s="7">
        <f t="shared" si="92"/>
        <v>0.96424883791732063</v>
      </c>
      <c r="H156" s="7" t="e">
        <f t="shared" si="7"/>
        <v>#NUM!</v>
      </c>
      <c r="I156" s="7" t="e">
        <f t="shared" si="93"/>
        <v>#NUM!</v>
      </c>
      <c r="J156" s="7" t="e">
        <f t="shared" si="9"/>
        <v>#NUM!</v>
      </c>
      <c r="K156" s="7" t="e">
        <f t="shared" si="94"/>
        <v>#NUM!</v>
      </c>
      <c r="L156" s="7">
        <f t="shared" si="95"/>
        <v>7.1999999999999993</v>
      </c>
      <c r="M156" s="8" t="e">
        <f t="shared" si="96"/>
        <v>#NUM!</v>
      </c>
      <c r="N156" s="8" t="e">
        <f t="shared" si="97"/>
        <v>#NUM!</v>
      </c>
      <c r="O156" s="8" t="e">
        <f t="shared" si="98"/>
        <v>#NUM!</v>
      </c>
      <c r="P156" s="8" t="e">
        <f t="shared" si="99"/>
        <v>#NUM!</v>
      </c>
      <c r="Q156" s="7">
        <f t="shared" si="100"/>
        <v>72</v>
      </c>
      <c r="R156" s="8" t="e">
        <f t="shared" si="101"/>
        <v>#NUM!</v>
      </c>
      <c r="S156" s="8" t="e">
        <f t="shared" si="102"/>
        <v>#NUM!</v>
      </c>
      <c r="T156" s="8">
        <f t="shared" si="103"/>
        <v>30.529731461631336</v>
      </c>
      <c r="U156" s="8">
        <f t="shared" si="104"/>
        <v>-19.077093512395376</v>
      </c>
      <c r="V156" s="7" t="e">
        <f t="shared" si="105"/>
        <v>#NUM!</v>
      </c>
      <c r="W156" s="7" t="e">
        <f t="shared" si="106"/>
        <v>#NUM!</v>
      </c>
      <c r="X156" s="8" t="e">
        <f t="shared" si="107"/>
        <v>#NUM!</v>
      </c>
      <c r="Y156" s="8" t="e">
        <f t="shared" si="108"/>
        <v>#NUM!</v>
      </c>
      <c r="Z156" s="7">
        <f t="shared" si="109"/>
        <v>-0.30529731461631332</v>
      </c>
      <c r="AA156" s="7">
        <f t="shared" si="110"/>
        <v>0.19077093512395377</v>
      </c>
      <c r="AB156" s="7" t="e">
        <f t="shared" si="111"/>
        <v>#NUM!</v>
      </c>
      <c r="AC156" s="7" t="e">
        <f t="shared" si="112"/>
        <v>#NUM!</v>
      </c>
      <c r="AD156" s="7" t="e">
        <f t="shared" si="113"/>
        <v>#NUM!</v>
      </c>
      <c r="AE156" s="7" t="e">
        <f t="shared" si="114"/>
        <v>#NUM!</v>
      </c>
      <c r="AF156" s="7" t="e">
        <f t="shared" si="115"/>
        <v>#NUM!</v>
      </c>
      <c r="AG156" s="7" t="e">
        <f t="shared" si="116"/>
        <v>#NUM!</v>
      </c>
      <c r="AH156" s="7" t="e">
        <f t="shared" si="117"/>
        <v>#NUM!</v>
      </c>
      <c r="AI156" s="7" t="e">
        <f t="shared" si="118"/>
        <v>#NUM!</v>
      </c>
      <c r="AJ156" s="7" t="e">
        <f t="shared" si="119"/>
        <v>#NAME?</v>
      </c>
      <c r="AK156" s="7" t="e">
        <f t="shared" si="120"/>
        <v>#NAME?</v>
      </c>
      <c r="AL156" s="7" t="e">
        <f t="shared" si="121"/>
        <v>#NUM!</v>
      </c>
      <c r="AM156" s="7" t="e">
        <f t="shared" si="122"/>
        <v>#NAME?</v>
      </c>
      <c r="AN156" s="7" t="e">
        <f t="shared" si="123"/>
        <v>#NUM!</v>
      </c>
      <c r="AO156" s="7" t="e">
        <f t="shared" si="124"/>
        <v>#NAME?</v>
      </c>
      <c r="AP156" s="7" t="e">
        <f t="shared" si="125"/>
        <v>#NUM!</v>
      </c>
      <c r="AQ156" s="7" t="e">
        <f t="shared" si="42"/>
        <v>#NAME?</v>
      </c>
      <c r="AR156" s="7" t="e">
        <f t="shared" si="43"/>
        <v>#NUM!</v>
      </c>
      <c r="AS156" s="7" t="e">
        <f t="shared" si="44"/>
        <v>#NAME?</v>
      </c>
      <c r="AT156" s="7" t="e">
        <f t="shared" si="45"/>
        <v>#NAME?</v>
      </c>
      <c r="AU156" s="7" t="e">
        <f t="shared" si="46"/>
        <v>#NAME?</v>
      </c>
    </row>
    <row r="157" spans="1:47" hidden="1" x14ac:dyDescent="0.25">
      <c r="A157" s="7">
        <f t="shared" si="47"/>
        <v>149</v>
      </c>
      <c r="B157" s="7">
        <f t="shared" si="87"/>
        <v>-0.61716045650552076</v>
      </c>
      <c r="C157" s="7">
        <f t="shared" si="88"/>
        <v>0.37082741393523916</v>
      </c>
      <c r="D157" s="7">
        <f t="shared" si="89"/>
        <v>0.51984677357542308</v>
      </c>
      <c r="E157" s="7">
        <f t="shared" si="90"/>
        <v>1.0231513019358589</v>
      </c>
      <c r="F157" s="7">
        <f t="shared" si="91"/>
        <v>-0.39565097766757662</v>
      </c>
      <c r="G157" s="7">
        <f t="shared" si="92"/>
        <v>0.96789841218223738</v>
      </c>
      <c r="H157" s="7" t="e">
        <f t="shared" si="7"/>
        <v>#NUM!</v>
      </c>
      <c r="I157" s="7" t="e">
        <f t="shared" si="93"/>
        <v>#NUM!</v>
      </c>
      <c r="J157" s="7" t="e">
        <f t="shared" si="9"/>
        <v>#NUM!</v>
      </c>
      <c r="K157" s="7" t="e">
        <f t="shared" si="94"/>
        <v>#NUM!</v>
      </c>
      <c r="L157" s="7">
        <f t="shared" si="95"/>
        <v>7.1999999999999993</v>
      </c>
      <c r="M157" s="8" t="e">
        <f t="shared" si="96"/>
        <v>#NUM!</v>
      </c>
      <c r="N157" s="8" t="e">
        <f t="shared" si="97"/>
        <v>#NUM!</v>
      </c>
      <c r="O157" s="8" t="e">
        <f t="shared" si="98"/>
        <v>#NUM!</v>
      </c>
      <c r="P157" s="8" t="e">
        <f t="shared" si="99"/>
        <v>#NUM!</v>
      </c>
      <c r="Q157" s="7">
        <f t="shared" si="100"/>
        <v>72</v>
      </c>
      <c r="R157" s="8" t="e">
        <f t="shared" si="101"/>
        <v>#NUM!</v>
      </c>
      <c r="S157" s="8" t="e">
        <f t="shared" si="102"/>
        <v>#NUM!</v>
      </c>
      <c r="T157" s="8">
        <f t="shared" si="103"/>
        <v>30.858022825276041</v>
      </c>
      <c r="U157" s="8">
        <f t="shared" si="104"/>
        <v>-18.541370696761959</v>
      </c>
      <c r="V157" s="7" t="e">
        <f t="shared" si="105"/>
        <v>#NUM!</v>
      </c>
      <c r="W157" s="7" t="e">
        <f t="shared" si="106"/>
        <v>#NUM!</v>
      </c>
      <c r="X157" s="8" t="e">
        <f t="shared" si="107"/>
        <v>#NUM!</v>
      </c>
      <c r="Y157" s="8" t="e">
        <f t="shared" si="108"/>
        <v>#NUM!</v>
      </c>
      <c r="Z157" s="7">
        <f t="shared" si="109"/>
        <v>-0.30858022825276038</v>
      </c>
      <c r="AA157" s="7">
        <f t="shared" si="110"/>
        <v>0.18541370696761958</v>
      </c>
      <c r="AB157" s="7" t="e">
        <f t="shared" si="111"/>
        <v>#NUM!</v>
      </c>
      <c r="AC157" s="7" t="e">
        <f t="shared" si="112"/>
        <v>#NUM!</v>
      </c>
      <c r="AD157" s="7" t="e">
        <f t="shared" si="113"/>
        <v>#NUM!</v>
      </c>
      <c r="AE157" s="7" t="e">
        <f t="shared" si="114"/>
        <v>#NUM!</v>
      </c>
      <c r="AF157" s="7" t="e">
        <f t="shared" si="115"/>
        <v>#NUM!</v>
      </c>
      <c r="AG157" s="7" t="e">
        <f t="shared" si="116"/>
        <v>#NUM!</v>
      </c>
      <c r="AH157" s="7" t="e">
        <f t="shared" si="117"/>
        <v>#NUM!</v>
      </c>
      <c r="AI157" s="7" t="e">
        <f t="shared" si="118"/>
        <v>#NUM!</v>
      </c>
      <c r="AJ157" s="7" t="e">
        <f t="shared" si="119"/>
        <v>#NAME?</v>
      </c>
      <c r="AK157" s="7" t="e">
        <f t="shared" si="120"/>
        <v>#NAME?</v>
      </c>
      <c r="AL157" s="7" t="e">
        <f t="shared" si="121"/>
        <v>#NUM!</v>
      </c>
      <c r="AM157" s="7" t="e">
        <f t="shared" si="122"/>
        <v>#NAME?</v>
      </c>
      <c r="AN157" s="7" t="e">
        <f t="shared" si="123"/>
        <v>#NUM!</v>
      </c>
      <c r="AO157" s="7" t="e">
        <f t="shared" si="124"/>
        <v>#NAME?</v>
      </c>
      <c r="AP157" s="7" t="e">
        <f t="shared" si="125"/>
        <v>#NUM!</v>
      </c>
      <c r="AQ157" s="7" t="e">
        <f t="shared" si="42"/>
        <v>#NAME?</v>
      </c>
      <c r="AR157" s="7" t="e">
        <f t="shared" si="43"/>
        <v>#NUM!</v>
      </c>
      <c r="AS157" s="7" t="e">
        <f t="shared" si="44"/>
        <v>#NAME?</v>
      </c>
      <c r="AT157" s="7" t="e">
        <f t="shared" si="45"/>
        <v>#NAME?</v>
      </c>
      <c r="AU157" s="7" t="e">
        <f t="shared" si="46"/>
        <v>#NAME?</v>
      </c>
    </row>
    <row r="158" spans="1:47" hidden="1" x14ac:dyDescent="0.25">
      <c r="A158" s="7">
        <f t="shared" si="47"/>
        <v>150</v>
      </c>
      <c r="B158" s="7">
        <f t="shared" si="87"/>
        <v>-0.62353829072479583</v>
      </c>
      <c r="C158" s="7">
        <f t="shared" si="88"/>
        <v>0.35999999999999993</v>
      </c>
      <c r="D158" s="7">
        <f t="shared" si="89"/>
        <v>0.51848993110077302</v>
      </c>
      <c r="E158" s="7">
        <f t="shared" si="90"/>
        <v>1.0217053455262128</v>
      </c>
      <c r="F158" s="7">
        <f t="shared" si="91"/>
        <v>-0.38349603653212533</v>
      </c>
      <c r="G158" s="7">
        <f t="shared" si="92"/>
        <v>0.97142845944607115</v>
      </c>
      <c r="H158" s="7" t="e">
        <f t="shared" si="7"/>
        <v>#NUM!</v>
      </c>
      <c r="I158" s="7" t="e">
        <f t="shared" si="93"/>
        <v>#NUM!</v>
      </c>
      <c r="J158" s="7" t="e">
        <f t="shared" si="9"/>
        <v>#NUM!</v>
      </c>
      <c r="K158" s="7" t="e">
        <f t="shared" si="94"/>
        <v>#NUM!</v>
      </c>
      <c r="L158" s="7">
        <f t="shared" si="95"/>
        <v>7.1999999999999993</v>
      </c>
      <c r="M158" s="8" t="e">
        <f t="shared" si="96"/>
        <v>#NUM!</v>
      </c>
      <c r="N158" s="8" t="e">
        <f t="shared" si="97"/>
        <v>#NUM!</v>
      </c>
      <c r="O158" s="8" t="e">
        <f t="shared" si="98"/>
        <v>#NUM!</v>
      </c>
      <c r="P158" s="8" t="e">
        <f t="shared" si="99"/>
        <v>#NUM!</v>
      </c>
      <c r="Q158" s="7">
        <f t="shared" si="100"/>
        <v>72</v>
      </c>
      <c r="R158" s="8" t="e">
        <f t="shared" si="101"/>
        <v>#NUM!</v>
      </c>
      <c r="S158" s="8" t="e">
        <f t="shared" si="102"/>
        <v>#NUM!</v>
      </c>
      <c r="T158" s="8">
        <f t="shared" si="103"/>
        <v>31.176914536239792</v>
      </c>
      <c r="U158" s="8">
        <f t="shared" si="104"/>
        <v>-17.999999999999996</v>
      </c>
      <c r="V158" s="7" t="e">
        <f t="shared" si="105"/>
        <v>#NUM!</v>
      </c>
      <c r="W158" s="7" t="e">
        <f t="shared" si="106"/>
        <v>#NUM!</v>
      </c>
      <c r="X158" s="8" t="e">
        <f t="shared" si="107"/>
        <v>#NUM!</v>
      </c>
      <c r="Y158" s="8" t="e">
        <f t="shared" si="108"/>
        <v>#NUM!</v>
      </c>
      <c r="Z158" s="7">
        <f t="shared" si="109"/>
        <v>-0.31176914536239791</v>
      </c>
      <c r="AA158" s="7">
        <f t="shared" si="110"/>
        <v>0.17999999999999997</v>
      </c>
      <c r="AB158" s="7" t="e">
        <f t="shared" si="111"/>
        <v>#NUM!</v>
      </c>
      <c r="AC158" s="7" t="e">
        <f t="shared" si="112"/>
        <v>#NUM!</v>
      </c>
      <c r="AD158" s="7" t="e">
        <f t="shared" si="113"/>
        <v>#NUM!</v>
      </c>
      <c r="AE158" s="7" t="e">
        <f t="shared" si="114"/>
        <v>#NUM!</v>
      </c>
      <c r="AF158" s="7" t="e">
        <f t="shared" si="115"/>
        <v>#NUM!</v>
      </c>
      <c r="AG158" s="7" t="e">
        <f t="shared" si="116"/>
        <v>#NUM!</v>
      </c>
      <c r="AH158" s="7" t="e">
        <f t="shared" si="117"/>
        <v>#NUM!</v>
      </c>
      <c r="AI158" s="7" t="e">
        <f t="shared" si="118"/>
        <v>#NUM!</v>
      </c>
      <c r="AJ158" s="7" t="e">
        <f t="shared" si="119"/>
        <v>#NAME?</v>
      </c>
      <c r="AK158" s="7" t="e">
        <f t="shared" si="120"/>
        <v>#NAME?</v>
      </c>
      <c r="AL158" s="7" t="e">
        <f t="shared" si="121"/>
        <v>#NUM!</v>
      </c>
      <c r="AM158" s="7" t="e">
        <f t="shared" si="122"/>
        <v>#NAME?</v>
      </c>
      <c r="AN158" s="7" t="e">
        <f t="shared" si="123"/>
        <v>#NUM!</v>
      </c>
      <c r="AO158" s="7" t="e">
        <f t="shared" si="124"/>
        <v>#NAME?</v>
      </c>
      <c r="AP158" s="7" t="e">
        <f t="shared" si="125"/>
        <v>#NUM!</v>
      </c>
      <c r="AQ158" s="7" t="e">
        <f t="shared" si="42"/>
        <v>#NAME?</v>
      </c>
      <c r="AR158" s="7" t="e">
        <f t="shared" si="43"/>
        <v>#NUM!</v>
      </c>
      <c r="AS158" s="7" t="e">
        <f t="shared" si="44"/>
        <v>#NAME?</v>
      </c>
      <c r="AT158" s="7" t="e">
        <f t="shared" si="45"/>
        <v>#NAME?</v>
      </c>
      <c r="AU158" s="7" t="e">
        <f t="shared" si="46"/>
        <v>#NAME?</v>
      </c>
    </row>
    <row r="159" spans="1:47" hidden="1" x14ac:dyDescent="0.25">
      <c r="A159" s="7">
        <f t="shared" si="47"/>
        <v>151</v>
      </c>
      <c r="B159" s="7">
        <f t="shared" si="87"/>
        <v>-0.62972618914036493</v>
      </c>
      <c r="C159" s="7">
        <f t="shared" si="88"/>
        <v>0.34906292657736276</v>
      </c>
      <c r="D159" s="7">
        <f t="shared" si="89"/>
        <v>0.51718024880347413</v>
      </c>
      <c r="E159" s="7">
        <f t="shared" si="90"/>
        <v>1.0203035678370056</v>
      </c>
      <c r="F159" s="7">
        <f t="shared" si="91"/>
        <v>-0.37127910635190886</v>
      </c>
      <c r="G159" s="7">
        <f t="shared" si="92"/>
        <v>0.97483930410777742</v>
      </c>
      <c r="H159" s="7" t="e">
        <f t="shared" si="7"/>
        <v>#NUM!</v>
      </c>
      <c r="I159" s="7" t="e">
        <f t="shared" si="93"/>
        <v>#NUM!</v>
      </c>
      <c r="J159" s="7" t="e">
        <f t="shared" si="9"/>
        <v>#NUM!</v>
      </c>
      <c r="K159" s="7" t="e">
        <f t="shared" si="94"/>
        <v>#NUM!</v>
      </c>
      <c r="L159" s="7">
        <f t="shared" si="95"/>
        <v>7.1999999999999993</v>
      </c>
      <c r="M159" s="8" t="e">
        <f t="shared" si="96"/>
        <v>#NUM!</v>
      </c>
      <c r="N159" s="8" t="e">
        <f t="shared" si="97"/>
        <v>#NUM!</v>
      </c>
      <c r="O159" s="8" t="e">
        <f t="shared" si="98"/>
        <v>#NUM!</v>
      </c>
      <c r="P159" s="8" t="e">
        <f t="shared" si="99"/>
        <v>#NUM!</v>
      </c>
      <c r="Q159" s="7">
        <f t="shared" si="100"/>
        <v>72</v>
      </c>
      <c r="R159" s="8" t="e">
        <f t="shared" si="101"/>
        <v>#NUM!</v>
      </c>
      <c r="S159" s="8" t="e">
        <f t="shared" si="102"/>
        <v>#NUM!</v>
      </c>
      <c r="T159" s="8">
        <f t="shared" si="103"/>
        <v>31.486309457018248</v>
      </c>
      <c r="U159" s="8">
        <f t="shared" si="104"/>
        <v>-17.453146328868137</v>
      </c>
      <c r="V159" s="7" t="e">
        <f t="shared" si="105"/>
        <v>#NUM!</v>
      </c>
      <c r="W159" s="7" t="e">
        <f t="shared" si="106"/>
        <v>#NUM!</v>
      </c>
      <c r="X159" s="8" t="e">
        <f t="shared" si="107"/>
        <v>#NUM!</v>
      </c>
      <c r="Y159" s="8" t="e">
        <f t="shared" si="108"/>
        <v>#NUM!</v>
      </c>
      <c r="Z159" s="7">
        <f t="shared" si="109"/>
        <v>-0.31486309457018247</v>
      </c>
      <c r="AA159" s="7">
        <f t="shared" si="110"/>
        <v>0.17453146328868138</v>
      </c>
      <c r="AB159" s="7" t="e">
        <f t="shared" si="111"/>
        <v>#NUM!</v>
      </c>
      <c r="AC159" s="7" t="e">
        <f t="shared" si="112"/>
        <v>#NUM!</v>
      </c>
      <c r="AD159" s="7" t="e">
        <f t="shared" si="113"/>
        <v>#NUM!</v>
      </c>
      <c r="AE159" s="7" t="e">
        <f t="shared" si="114"/>
        <v>#NUM!</v>
      </c>
      <c r="AF159" s="7" t="e">
        <f t="shared" si="115"/>
        <v>#NUM!</v>
      </c>
      <c r="AG159" s="7" t="e">
        <f t="shared" si="116"/>
        <v>#NUM!</v>
      </c>
      <c r="AH159" s="7" t="e">
        <f t="shared" si="117"/>
        <v>#NUM!</v>
      </c>
      <c r="AI159" s="7" t="e">
        <f t="shared" si="118"/>
        <v>#NUM!</v>
      </c>
      <c r="AJ159" s="7" t="e">
        <f t="shared" si="119"/>
        <v>#NAME?</v>
      </c>
      <c r="AK159" s="7" t="e">
        <f t="shared" si="120"/>
        <v>#NAME?</v>
      </c>
      <c r="AL159" s="7" t="e">
        <f t="shared" si="121"/>
        <v>#NUM!</v>
      </c>
      <c r="AM159" s="7" t="e">
        <f t="shared" si="122"/>
        <v>#NAME?</v>
      </c>
      <c r="AN159" s="7" t="e">
        <f t="shared" si="123"/>
        <v>#NUM!</v>
      </c>
      <c r="AO159" s="7" t="e">
        <f t="shared" si="124"/>
        <v>#NAME?</v>
      </c>
      <c r="AP159" s="7" t="e">
        <f t="shared" si="125"/>
        <v>#NUM!</v>
      </c>
      <c r="AQ159" s="7" t="e">
        <f t="shared" si="42"/>
        <v>#NAME?</v>
      </c>
      <c r="AR159" s="7" t="e">
        <f t="shared" si="43"/>
        <v>#NUM!</v>
      </c>
      <c r="AS159" s="7" t="e">
        <f t="shared" si="44"/>
        <v>#NAME?</v>
      </c>
      <c r="AT159" s="7" t="e">
        <f t="shared" si="45"/>
        <v>#NAME?</v>
      </c>
      <c r="AU159" s="7" t="e">
        <f t="shared" si="46"/>
        <v>#NAME?</v>
      </c>
    </row>
    <row r="160" spans="1:47" hidden="1" x14ac:dyDescent="0.25">
      <c r="A160" s="7">
        <f t="shared" si="47"/>
        <v>152</v>
      </c>
      <c r="B160" s="7">
        <f t="shared" si="87"/>
        <v>-0.63572226685842737</v>
      </c>
      <c r="C160" s="7">
        <f t="shared" si="88"/>
        <v>0.33801952520584128</v>
      </c>
      <c r="D160" s="7">
        <f t="shared" si="89"/>
        <v>0.51591746228729374</v>
      </c>
      <c r="E160" s="7">
        <f t="shared" si="90"/>
        <v>1.0189463291749927</v>
      </c>
      <c r="F160" s="7">
        <f t="shared" si="91"/>
        <v>-0.35900261701075342</v>
      </c>
      <c r="G160" s="7">
        <f t="shared" si="92"/>
        <v>0.97813126516721227</v>
      </c>
      <c r="H160" s="7" t="e">
        <f t="shared" si="7"/>
        <v>#NUM!</v>
      </c>
      <c r="I160" s="7" t="e">
        <f t="shared" si="93"/>
        <v>#NUM!</v>
      </c>
      <c r="J160" s="7" t="e">
        <f t="shared" si="9"/>
        <v>#NUM!</v>
      </c>
      <c r="K160" s="7" t="e">
        <f t="shared" si="94"/>
        <v>#NUM!</v>
      </c>
      <c r="L160" s="7">
        <f t="shared" si="95"/>
        <v>7.1999999999999993</v>
      </c>
      <c r="M160" s="8" t="e">
        <f t="shared" si="96"/>
        <v>#NUM!</v>
      </c>
      <c r="N160" s="8" t="e">
        <f t="shared" si="97"/>
        <v>#NUM!</v>
      </c>
      <c r="O160" s="8" t="e">
        <f t="shared" si="98"/>
        <v>#NUM!</v>
      </c>
      <c r="P160" s="8" t="e">
        <f t="shared" si="99"/>
        <v>#NUM!</v>
      </c>
      <c r="Q160" s="7">
        <f t="shared" si="100"/>
        <v>72</v>
      </c>
      <c r="R160" s="8" t="e">
        <f t="shared" si="101"/>
        <v>#NUM!</v>
      </c>
      <c r="S160" s="8" t="e">
        <f t="shared" si="102"/>
        <v>#NUM!</v>
      </c>
      <c r="T160" s="8">
        <f t="shared" si="103"/>
        <v>31.786113342921372</v>
      </c>
      <c r="U160" s="8">
        <f t="shared" si="104"/>
        <v>-16.900976260292065</v>
      </c>
      <c r="V160" s="7" t="e">
        <f t="shared" si="105"/>
        <v>#NUM!</v>
      </c>
      <c r="W160" s="7" t="e">
        <f t="shared" si="106"/>
        <v>#NUM!</v>
      </c>
      <c r="X160" s="8" t="e">
        <f t="shared" si="107"/>
        <v>#NUM!</v>
      </c>
      <c r="Y160" s="8" t="e">
        <f t="shared" si="108"/>
        <v>#NUM!</v>
      </c>
      <c r="Z160" s="7">
        <f t="shared" si="109"/>
        <v>-0.31786113342921368</v>
      </c>
      <c r="AA160" s="7">
        <f t="shared" si="110"/>
        <v>0.16900976260292064</v>
      </c>
      <c r="AB160" s="7" t="e">
        <f t="shared" si="111"/>
        <v>#NUM!</v>
      </c>
      <c r="AC160" s="7" t="e">
        <f t="shared" si="112"/>
        <v>#NUM!</v>
      </c>
      <c r="AD160" s="7" t="e">
        <f t="shared" si="113"/>
        <v>#NUM!</v>
      </c>
      <c r="AE160" s="7" t="e">
        <f t="shared" si="114"/>
        <v>#NUM!</v>
      </c>
      <c r="AF160" s="7" t="e">
        <f t="shared" si="115"/>
        <v>#NUM!</v>
      </c>
      <c r="AG160" s="7" t="e">
        <f t="shared" si="116"/>
        <v>#NUM!</v>
      </c>
      <c r="AH160" s="7" t="e">
        <f t="shared" si="117"/>
        <v>#NUM!</v>
      </c>
      <c r="AI160" s="7" t="e">
        <f t="shared" si="118"/>
        <v>#NUM!</v>
      </c>
      <c r="AJ160" s="7" t="e">
        <f t="shared" si="119"/>
        <v>#NAME?</v>
      </c>
      <c r="AK160" s="7" t="e">
        <f t="shared" si="120"/>
        <v>#NAME?</v>
      </c>
      <c r="AL160" s="7" t="e">
        <f t="shared" si="121"/>
        <v>#NUM!</v>
      </c>
      <c r="AM160" s="7" t="e">
        <f t="shared" si="122"/>
        <v>#NAME?</v>
      </c>
      <c r="AN160" s="7" t="e">
        <f t="shared" si="123"/>
        <v>#NUM!</v>
      </c>
      <c r="AO160" s="7" t="e">
        <f t="shared" si="124"/>
        <v>#NAME?</v>
      </c>
      <c r="AP160" s="7" t="e">
        <f t="shared" si="125"/>
        <v>#NUM!</v>
      </c>
      <c r="AQ160" s="7" t="e">
        <f t="shared" si="42"/>
        <v>#NAME?</v>
      </c>
      <c r="AR160" s="7" t="e">
        <f t="shared" si="43"/>
        <v>#NUM!</v>
      </c>
      <c r="AS160" s="7" t="e">
        <f t="shared" si="44"/>
        <v>#NAME?</v>
      </c>
      <c r="AT160" s="7" t="e">
        <f t="shared" si="45"/>
        <v>#NAME?</v>
      </c>
      <c r="AU160" s="7" t="e">
        <f t="shared" si="46"/>
        <v>#NAME?</v>
      </c>
    </row>
    <row r="161" spans="1:47" hidden="1" x14ac:dyDescent="0.25">
      <c r="A161" s="7">
        <f t="shared" si="47"/>
        <v>153</v>
      </c>
      <c r="B161" s="7">
        <f t="shared" si="87"/>
        <v>-0.64152469741562479</v>
      </c>
      <c r="C161" s="7">
        <f t="shared" si="88"/>
        <v>0.32687315981247372</v>
      </c>
      <c r="D161" s="7">
        <f t="shared" si="89"/>
        <v>0.51470131554242848</v>
      </c>
      <c r="E161" s="7">
        <f t="shared" si="90"/>
        <v>1.0176339712105933</v>
      </c>
      <c r="F161" s="7">
        <f t="shared" si="91"/>
        <v>-0.34666896166889805</v>
      </c>
      <c r="G161" s="7">
        <f t="shared" si="92"/>
        <v>0.98130465564666713</v>
      </c>
      <c r="H161" s="7" t="e">
        <f t="shared" si="7"/>
        <v>#NUM!</v>
      </c>
      <c r="I161" s="7" t="e">
        <f t="shared" si="93"/>
        <v>#NUM!</v>
      </c>
      <c r="J161" s="7" t="e">
        <f t="shared" si="9"/>
        <v>#NUM!</v>
      </c>
      <c r="K161" s="7" t="e">
        <f t="shared" si="94"/>
        <v>#NUM!</v>
      </c>
      <c r="L161" s="7">
        <f t="shared" si="95"/>
        <v>7.1999999999999993</v>
      </c>
      <c r="M161" s="8" t="e">
        <f t="shared" si="96"/>
        <v>#NUM!</v>
      </c>
      <c r="N161" s="8" t="e">
        <f t="shared" si="97"/>
        <v>#NUM!</v>
      </c>
      <c r="O161" s="8" t="e">
        <f t="shared" si="98"/>
        <v>#NUM!</v>
      </c>
      <c r="P161" s="8" t="e">
        <f t="shared" si="99"/>
        <v>#NUM!</v>
      </c>
      <c r="Q161" s="7">
        <f t="shared" si="100"/>
        <v>72</v>
      </c>
      <c r="R161" s="8" t="e">
        <f t="shared" si="101"/>
        <v>#NUM!</v>
      </c>
      <c r="S161" s="8" t="e">
        <f t="shared" si="102"/>
        <v>#NUM!</v>
      </c>
      <c r="T161" s="8">
        <f t="shared" si="103"/>
        <v>32.076234870781242</v>
      </c>
      <c r="U161" s="8">
        <f t="shared" si="104"/>
        <v>-16.343657990623687</v>
      </c>
      <c r="V161" s="7" t="e">
        <f t="shared" si="105"/>
        <v>#NUM!</v>
      </c>
      <c r="W161" s="7" t="e">
        <f t="shared" si="106"/>
        <v>#NUM!</v>
      </c>
      <c r="X161" s="8" t="e">
        <f t="shared" si="107"/>
        <v>#NUM!</v>
      </c>
      <c r="Y161" s="8" t="e">
        <f t="shared" si="108"/>
        <v>#NUM!</v>
      </c>
      <c r="Z161" s="7">
        <f t="shared" si="109"/>
        <v>-0.32076234870781239</v>
      </c>
      <c r="AA161" s="7">
        <f t="shared" si="110"/>
        <v>0.16343657990623686</v>
      </c>
      <c r="AB161" s="7" t="e">
        <f t="shared" si="111"/>
        <v>#NUM!</v>
      </c>
      <c r="AC161" s="7" t="e">
        <f t="shared" si="112"/>
        <v>#NUM!</v>
      </c>
      <c r="AD161" s="7" t="e">
        <f t="shared" si="113"/>
        <v>#NUM!</v>
      </c>
      <c r="AE161" s="7" t="e">
        <f t="shared" si="114"/>
        <v>#NUM!</v>
      </c>
      <c r="AF161" s="7" t="e">
        <f t="shared" si="115"/>
        <v>#NUM!</v>
      </c>
      <c r="AG161" s="7" t="e">
        <f t="shared" si="116"/>
        <v>#NUM!</v>
      </c>
      <c r="AH161" s="7" t="e">
        <f t="shared" si="117"/>
        <v>#NUM!</v>
      </c>
      <c r="AI161" s="7" t="e">
        <f t="shared" si="118"/>
        <v>#NUM!</v>
      </c>
      <c r="AJ161" s="7" t="e">
        <f t="shared" si="119"/>
        <v>#NAME?</v>
      </c>
      <c r="AK161" s="7" t="e">
        <f t="shared" si="120"/>
        <v>#NAME?</v>
      </c>
      <c r="AL161" s="7" t="e">
        <f t="shared" si="121"/>
        <v>#NUM!</v>
      </c>
      <c r="AM161" s="7" t="e">
        <f t="shared" si="122"/>
        <v>#NAME?</v>
      </c>
      <c r="AN161" s="7" t="e">
        <f t="shared" si="123"/>
        <v>#NUM!</v>
      </c>
      <c r="AO161" s="7" t="e">
        <f t="shared" si="124"/>
        <v>#NAME?</v>
      </c>
      <c r="AP161" s="7" t="e">
        <f t="shared" si="125"/>
        <v>#NUM!</v>
      </c>
      <c r="AQ161" s="7" t="e">
        <f t="shared" si="42"/>
        <v>#NAME?</v>
      </c>
      <c r="AR161" s="7" t="e">
        <f t="shared" si="43"/>
        <v>#NUM!</v>
      </c>
      <c r="AS161" s="7" t="e">
        <f t="shared" si="44"/>
        <v>#NAME?</v>
      </c>
      <c r="AT161" s="7" t="e">
        <f t="shared" si="45"/>
        <v>#NAME?</v>
      </c>
      <c r="AU161" s="7" t="e">
        <f t="shared" si="46"/>
        <v>#NAME?</v>
      </c>
    </row>
    <row r="162" spans="1:47" hidden="1" x14ac:dyDescent="0.25">
      <c r="A162" s="7">
        <f t="shared" si="47"/>
        <v>154</v>
      </c>
      <c r="B162" s="7">
        <f t="shared" si="87"/>
        <v>-0.6471317133354002</v>
      </c>
      <c r="C162" s="7">
        <f t="shared" si="88"/>
        <v>0.31562722568813562</v>
      </c>
      <c r="D162" s="7">
        <f t="shared" si="89"/>
        <v>0.51353156102361752</v>
      </c>
      <c r="E162" s="7">
        <f t="shared" si="90"/>
        <v>1.0163668176638538</v>
      </c>
      <c r="F162" s="7">
        <f t="shared" si="91"/>
        <v>-0.33428049796801912</v>
      </c>
      <c r="G162" s="7">
        <f t="shared" si="92"/>
        <v>0.98435978204138586</v>
      </c>
      <c r="H162" s="7" t="e">
        <f t="shared" si="7"/>
        <v>#NUM!</v>
      </c>
      <c r="I162" s="7" t="e">
        <f t="shared" si="93"/>
        <v>#NUM!</v>
      </c>
      <c r="J162" s="7" t="e">
        <f t="shared" si="9"/>
        <v>#NUM!</v>
      </c>
      <c r="K162" s="7" t="e">
        <f t="shared" si="94"/>
        <v>#NUM!</v>
      </c>
      <c r="L162" s="7">
        <f t="shared" si="95"/>
        <v>7.1999999999999993</v>
      </c>
      <c r="M162" s="8" t="e">
        <f t="shared" si="96"/>
        <v>#NUM!</v>
      </c>
      <c r="N162" s="8" t="e">
        <f t="shared" si="97"/>
        <v>#NUM!</v>
      </c>
      <c r="O162" s="8" t="e">
        <f t="shared" si="98"/>
        <v>#NUM!</v>
      </c>
      <c r="P162" s="8" t="e">
        <f t="shared" si="99"/>
        <v>#NUM!</v>
      </c>
      <c r="Q162" s="7">
        <f t="shared" si="100"/>
        <v>72</v>
      </c>
      <c r="R162" s="8" t="e">
        <f t="shared" si="101"/>
        <v>#NUM!</v>
      </c>
      <c r="S162" s="8" t="e">
        <f t="shared" si="102"/>
        <v>#NUM!</v>
      </c>
      <c r="T162" s="8">
        <f t="shared" si="103"/>
        <v>32.356585666770016</v>
      </c>
      <c r="U162" s="8">
        <f t="shared" si="104"/>
        <v>-15.781361284406783</v>
      </c>
      <c r="V162" s="7" t="e">
        <f t="shared" si="105"/>
        <v>#NUM!</v>
      </c>
      <c r="W162" s="7" t="e">
        <f t="shared" si="106"/>
        <v>#NUM!</v>
      </c>
      <c r="X162" s="8" t="e">
        <f t="shared" si="107"/>
        <v>#NUM!</v>
      </c>
      <c r="Y162" s="8" t="e">
        <f t="shared" si="108"/>
        <v>#NUM!</v>
      </c>
      <c r="Z162" s="7">
        <f t="shared" si="109"/>
        <v>-0.3235658566677001</v>
      </c>
      <c r="AA162" s="7">
        <f t="shared" si="110"/>
        <v>0.15781361284406781</v>
      </c>
      <c r="AB162" s="7" t="e">
        <f t="shared" si="111"/>
        <v>#NUM!</v>
      </c>
      <c r="AC162" s="7" t="e">
        <f t="shared" si="112"/>
        <v>#NUM!</v>
      </c>
      <c r="AD162" s="7" t="e">
        <f t="shared" si="113"/>
        <v>#NUM!</v>
      </c>
      <c r="AE162" s="7" t="e">
        <f t="shared" si="114"/>
        <v>#NUM!</v>
      </c>
      <c r="AF162" s="7" t="e">
        <f t="shared" si="115"/>
        <v>#NUM!</v>
      </c>
      <c r="AG162" s="7" t="e">
        <f t="shared" si="116"/>
        <v>#NUM!</v>
      </c>
      <c r="AH162" s="7" t="e">
        <f t="shared" si="117"/>
        <v>#NUM!</v>
      </c>
      <c r="AI162" s="7" t="e">
        <f t="shared" si="118"/>
        <v>#NUM!</v>
      </c>
      <c r="AJ162" s="7" t="e">
        <f t="shared" si="119"/>
        <v>#NAME?</v>
      </c>
      <c r="AK162" s="7" t="e">
        <f t="shared" si="120"/>
        <v>#NAME?</v>
      </c>
      <c r="AL162" s="7" t="e">
        <f t="shared" si="121"/>
        <v>#NUM!</v>
      </c>
      <c r="AM162" s="7" t="e">
        <f t="shared" si="122"/>
        <v>#NAME?</v>
      </c>
      <c r="AN162" s="7" t="e">
        <f t="shared" si="123"/>
        <v>#NUM!</v>
      </c>
      <c r="AO162" s="7" t="e">
        <f t="shared" si="124"/>
        <v>#NAME?</v>
      </c>
      <c r="AP162" s="7" t="e">
        <f t="shared" si="125"/>
        <v>#NUM!</v>
      </c>
      <c r="AQ162" s="7" t="e">
        <f t="shared" si="42"/>
        <v>#NAME?</v>
      </c>
      <c r="AR162" s="7" t="e">
        <f t="shared" si="43"/>
        <v>#NUM!</v>
      </c>
      <c r="AS162" s="7" t="e">
        <f t="shared" si="44"/>
        <v>#NAME?</v>
      </c>
      <c r="AT162" s="7" t="e">
        <f t="shared" si="45"/>
        <v>#NAME?</v>
      </c>
      <c r="AU162" s="7" t="e">
        <f t="shared" si="46"/>
        <v>#NAME?</v>
      </c>
    </row>
    <row r="163" spans="1:47" hidden="1" x14ac:dyDescent="0.25">
      <c r="A163" s="7">
        <f t="shared" si="47"/>
        <v>155</v>
      </c>
      <c r="B163" s="7">
        <f t="shared" si="87"/>
        <v>-0.65254160666638794</v>
      </c>
      <c r="C163" s="7">
        <f t="shared" si="88"/>
        <v>0.30428514845330362</v>
      </c>
      <c r="D163" s="7">
        <f t="shared" si="89"/>
        <v>0.51240795972212971</v>
      </c>
      <c r="E163" s="7">
        <f t="shared" si="90"/>
        <v>1.0151451749629397</v>
      </c>
      <c r="F163" s="7">
        <f t="shared" si="91"/>
        <v>-0.32183954924726554</v>
      </c>
      <c r="G163" s="7">
        <f t="shared" si="92"/>
        <v>0.98729694379804411</v>
      </c>
      <c r="H163" s="7" t="e">
        <f t="shared" si="7"/>
        <v>#NUM!</v>
      </c>
      <c r="I163" s="7" t="e">
        <f t="shared" si="93"/>
        <v>#NUM!</v>
      </c>
      <c r="J163" s="7" t="e">
        <f t="shared" si="9"/>
        <v>#NUM!</v>
      </c>
      <c r="K163" s="7" t="e">
        <f t="shared" si="94"/>
        <v>#NUM!</v>
      </c>
      <c r="L163" s="7">
        <f t="shared" si="95"/>
        <v>7.1999999999999993</v>
      </c>
      <c r="M163" s="8" t="e">
        <f t="shared" si="96"/>
        <v>#NUM!</v>
      </c>
      <c r="N163" s="8" t="e">
        <f t="shared" si="97"/>
        <v>#NUM!</v>
      </c>
      <c r="O163" s="8" t="e">
        <f t="shared" si="98"/>
        <v>#NUM!</v>
      </c>
      <c r="P163" s="8" t="e">
        <f t="shared" si="99"/>
        <v>#NUM!</v>
      </c>
      <c r="Q163" s="7">
        <f t="shared" si="100"/>
        <v>72</v>
      </c>
      <c r="R163" s="8" t="e">
        <f t="shared" si="101"/>
        <v>#NUM!</v>
      </c>
      <c r="S163" s="8" t="e">
        <f t="shared" si="102"/>
        <v>#NUM!</v>
      </c>
      <c r="T163" s="8">
        <f t="shared" si="103"/>
        <v>32.627080333319398</v>
      </c>
      <c r="U163" s="8">
        <f t="shared" si="104"/>
        <v>-15.214257422665181</v>
      </c>
      <c r="V163" s="7" t="e">
        <f t="shared" si="105"/>
        <v>#NUM!</v>
      </c>
      <c r="W163" s="7" t="e">
        <f t="shared" si="106"/>
        <v>#NUM!</v>
      </c>
      <c r="X163" s="8" t="e">
        <f t="shared" si="107"/>
        <v>#NUM!</v>
      </c>
      <c r="Y163" s="8" t="e">
        <f t="shared" si="108"/>
        <v>#NUM!</v>
      </c>
      <c r="Z163" s="7">
        <f t="shared" si="109"/>
        <v>-0.32627080333319397</v>
      </c>
      <c r="AA163" s="7">
        <f t="shared" si="110"/>
        <v>0.15214257422665181</v>
      </c>
      <c r="AB163" s="7" t="e">
        <f t="shared" si="111"/>
        <v>#NUM!</v>
      </c>
      <c r="AC163" s="7" t="e">
        <f t="shared" si="112"/>
        <v>#NUM!</v>
      </c>
      <c r="AD163" s="7" t="e">
        <f t="shared" si="113"/>
        <v>#NUM!</v>
      </c>
      <c r="AE163" s="7" t="e">
        <f t="shared" si="114"/>
        <v>#NUM!</v>
      </c>
      <c r="AF163" s="7" t="e">
        <f t="shared" si="115"/>
        <v>#NUM!</v>
      </c>
      <c r="AG163" s="7" t="e">
        <f t="shared" si="116"/>
        <v>#NUM!</v>
      </c>
      <c r="AH163" s="7" t="e">
        <f t="shared" si="117"/>
        <v>#NUM!</v>
      </c>
      <c r="AI163" s="7" t="e">
        <f t="shared" si="118"/>
        <v>#NUM!</v>
      </c>
      <c r="AJ163" s="7" t="e">
        <f t="shared" si="119"/>
        <v>#NAME?</v>
      </c>
      <c r="AK163" s="7" t="e">
        <f t="shared" si="120"/>
        <v>#NAME?</v>
      </c>
      <c r="AL163" s="7" t="e">
        <f t="shared" si="121"/>
        <v>#NUM!</v>
      </c>
      <c r="AM163" s="7" t="e">
        <f t="shared" si="122"/>
        <v>#NAME?</v>
      </c>
      <c r="AN163" s="7" t="e">
        <f t="shared" si="123"/>
        <v>#NUM!</v>
      </c>
      <c r="AO163" s="7" t="e">
        <f t="shared" si="124"/>
        <v>#NAME?</v>
      </c>
      <c r="AP163" s="7" t="e">
        <f t="shared" si="125"/>
        <v>#NUM!</v>
      </c>
      <c r="AQ163" s="7" t="e">
        <f t="shared" si="42"/>
        <v>#NAME?</v>
      </c>
      <c r="AR163" s="7" t="e">
        <f t="shared" si="43"/>
        <v>#NUM!</v>
      </c>
      <c r="AS163" s="7" t="e">
        <f t="shared" si="44"/>
        <v>#NAME?</v>
      </c>
      <c r="AT163" s="7" t="e">
        <f t="shared" si="45"/>
        <v>#NAME?</v>
      </c>
      <c r="AU163" s="7" t="e">
        <f t="shared" si="46"/>
        <v>#NAME?</v>
      </c>
    </row>
    <row r="164" spans="1:47" hidden="1" x14ac:dyDescent="0.25">
      <c r="A164" s="7">
        <f t="shared" si="47"/>
        <v>156</v>
      </c>
      <c r="B164" s="7">
        <f t="shared" si="87"/>
        <v>-0.6577527295026725</v>
      </c>
      <c r="C164" s="7">
        <f t="shared" si="88"/>
        <v>0.29285038301457628</v>
      </c>
      <c r="D164" s="7">
        <f t="shared" si="89"/>
        <v>0.5113302812320174</v>
      </c>
      <c r="E164" s="7">
        <f t="shared" si="90"/>
        <v>1.0139693328754098</v>
      </c>
      <c r="F164" s="7">
        <f t="shared" si="91"/>
        <v>-0.30934840576904959</v>
      </c>
      <c r="G164" s="7">
        <f t="shared" si="92"/>
        <v>0.99011643282027051</v>
      </c>
      <c r="H164" s="7" t="e">
        <f t="shared" si="7"/>
        <v>#NUM!</v>
      </c>
      <c r="I164" s="7" t="e">
        <f t="shared" si="93"/>
        <v>#NUM!</v>
      </c>
      <c r="J164" s="7" t="e">
        <f t="shared" si="9"/>
        <v>#NUM!</v>
      </c>
      <c r="K164" s="7" t="e">
        <f t="shared" si="94"/>
        <v>#NUM!</v>
      </c>
      <c r="L164" s="7">
        <f t="shared" si="95"/>
        <v>7.1999999999999993</v>
      </c>
      <c r="M164" s="8" t="e">
        <f t="shared" si="96"/>
        <v>#NUM!</v>
      </c>
      <c r="N164" s="8" t="e">
        <f t="shared" si="97"/>
        <v>#NUM!</v>
      </c>
      <c r="O164" s="8" t="e">
        <f t="shared" si="98"/>
        <v>#NUM!</v>
      </c>
      <c r="P164" s="8" t="e">
        <f t="shared" si="99"/>
        <v>#NUM!</v>
      </c>
      <c r="Q164" s="7">
        <f t="shared" si="100"/>
        <v>72</v>
      </c>
      <c r="R164" s="8" t="e">
        <f t="shared" si="101"/>
        <v>#NUM!</v>
      </c>
      <c r="S164" s="8" t="e">
        <f t="shared" si="102"/>
        <v>#NUM!</v>
      </c>
      <c r="T164" s="8">
        <f t="shared" si="103"/>
        <v>32.887636475133625</v>
      </c>
      <c r="U164" s="8">
        <f t="shared" si="104"/>
        <v>-14.642519150728816</v>
      </c>
      <c r="V164" s="7" t="e">
        <f t="shared" si="105"/>
        <v>#NUM!</v>
      </c>
      <c r="W164" s="7" t="e">
        <f t="shared" si="106"/>
        <v>#NUM!</v>
      </c>
      <c r="X164" s="8" t="e">
        <f t="shared" si="107"/>
        <v>#NUM!</v>
      </c>
      <c r="Y164" s="8" t="e">
        <f t="shared" si="108"/>
        <v>#NUM!</v>
      </c>
      <c r="Z164" s="7">
        <f t="shared" si="109"/>
        <v>-0.32887636475133625</v>
      </c>
      <c r="AA164" s="7">
        <f t="shared" si="110"/>
        <v>0.14642519150728814</v>
      </c>
      <c r="AB164" s="7" t="e">
        <f t="shared" si="111"/>
        <v>#NUM!</v>
      </c>
      <c r="AC164" s="7" t="e">
        <f t="shared" si="112"/>
        <v>#NUM!</v>
      </c>
      <c r="AD164" s="7" t="e">
        <f t="shared" si="113"/>
        <v>#NUM!</v>
      </c>
      <c r="AE164" s="7" t="e">
        <f t="shared" si="114"/>
        <v>#NUM!</v>
      </c>
      <c r="AF164" s="7" t="e">
        <f t="shared" si="115"/>
        <v>#NUM!</v>
      </c>
      <c r="AG164" s="7" t="e">
        <f t="shared" si="116"/>
        <v>#NUM!</v>
      </c>
      <c r="AH164" s="7" t="e">
        <f t="shared" si="117"/>
        <v>#NUM!</v>
      </c>
      <c r="AI164" s="7" t="e">
        <f t="shared" si="118"/>
        <v>#NUM!</v>
      </c>
      <c r="AJ164" s="7" t="e">
        <f t="shared" si="119"/>
        <v>#NAME?</v>
      </c>
      <c r="AK164" s="7" t="e">
        <f t="shared" si="120"/>
        <v>#NAME?</v>
      </c>
      <c r="AL164" s="7" t="e">
        <f t="shared" si="121"/>
        <v>#NUM!</v>
      </c>
      <c r="AM164" s="7" t="e">
        <f t="shared" si="122"/>
        <v>#NAME?</v>
      </c>
      <c r="AN164" s="7" t="e">
        <f t="shared" si="123"/>
        <v>#NUM!</v>
      </c>
      <c r="AO164" s="7" t="e">
        <f t="shared" si="124"/>
        <v>#NAME?</v>
      </c>
      <c r="AP164" s="7" t="e">
        <f t="shared" si="125"/>
        <v>#NUM!</v>
      </c>
      <c r="AQ164" s="7" t="e">
        <f t="shared" si="42"/>
        <v>#NAME?</v>
      </c>
      <c r="AR164" s="7" t="e">
        <f t="shared" si="43"/>
        <v>#NUM!</v>
      </c>
      <c r="AS164" s="7" t="e">
        <f t="shared" si="44"/>
        <v>#NAME?</v>
      </c>
      <c r="AT164" s="7" t="e">
        <f t="shared" si="45"/>
        <v>#NAME?</v>
      </c>
      <c r="AU164" s="7" t="e">
        <f t="shared" si="46"/>
        <v>#NAME?</v>
      </c>
    </row>
    <row r="165" spans="1:47" hidden="1" x14ac:dyDescent="0.25">
      <c r="A165" s="7">
        <f t="shared" si="47"/>
        <v>157</v>
      </c>
      <c r="B165" s="7">
        <f t="shared" si="87"/>
        <v>-0.662763494485757</v>
      </c>
      <c r="C165" s="7">
        <f t="shared" si="88"/>
        <v>0.28132641251227708</v>
      </c>
      <c r="D165" s="7">
        <f t="shared" si="89"/>
        <v>0.51029830381101904</v>
      </c>
      <c r="E165" s="7">
        <f t="shared" si="90"/>
        <v>1.0128395651125595</v>
      </c>
      <c r="F165" s="7">
        <f t="shared" si="91"/>
        <v>-0.29680932595346249</v>
      </c>
      <c r="G165" s="7">
        <f t="shared" si="92"/>
        <v>0.99281853300029432</v>
      </c>
      <c r="H165" s="7" t="e">
        <f t="shared" si="7"/>
        <v>#NUM!</v>
      </c>
      <c r="I165" s="7" t="e">
        <f t="shared" si="93"/>
        <v>#NUM!</v>
      </c>
      <c r="J165" s="7" t="e">
        <f t="shared" si="9"/>
        <v>#NUM!</v>
      </c>
      <c r="K165" s="7" t="e">
        <f t="shared" si="94"/>
        <v>#NUM!</v>
      </c>
      <c r="L165" s="7">
        <f t="shared" si="95"/>
        <v>7.1999999999999993</v>
      </c>
      <c r="M165" s="8" t="e">
        <f t="shared" si="96"/>
        <v>#NUM!</v>
      </c>
      <c r="N165" s="8" t="e">
        <f t="shared" si="97"/>
        <v>#NUM!</v>
      </c>
      <c r="O165" s="8" t="e">
        <f t="shared" si="98"/>
        <v>#NUM!</v>
      </c>
      <c r="P165" s="8" t="e">
        <f t="shared" si="99"/>
        <v>#NUM!</v>
      </c>
      <c r="Q165" s="7">
        <f t="shared" si="100"/>
        <v>72</v>
      </c>
      <c r="R165" s="8" t="e">
        <f t="shared" si="101"/>
        <v>#NUM!</v>
      </c>
      <c r="S165" s="8" t="e">
        <f t="shared" si="102"/>
        <v>#NUM!</v>
      </c>
      <c r="T165" s="8">
        <f t="shared" si="103"/>
        <v>33.13817472428785</v>
      </c>
      <c r="U165" s="8">
        <f t="shared" si="104"/>
        <v>-14.066320625613855</v>
      </c>
      <c r="V165" s="7" t="e">
        <f t="shared" si="105"/>
        <v>#NUM!</v>
      </c>
      <c r="W165" s="7" t="e">
        <f t="shared" si="106"/>
        <v>#NUM!</v>
      </c>
      <c r="X165" s="8" t="e">
        <f t="shared" si="107"/>
        <v>#NUM!</v>
      </c>
      <c r="Y165" s="8" t="e">
        <f t="shared" si="108"/>
        <v>#NUM!</v>
      </c>
      <c r="Z165" s="7">
        <f t="shared" si="109"/>
        <v>-0.3313817472428785</v>
      </c>
      <c r="AA165" s="7">
        <f t="shared" si="110"/>
        <v>0.14066320625613854</v>
      </c>
      <c r="AB165" s="7" t="e">
        <f t="shared" si="111"/>
        <v>#NUM!</v>
      </c>
      <c r="AC165" s="7" t="e">
        <f t="shared" si="112"/>
        <v>#NUM!</v>
      </c>
      <c r="AD165" s="7" t="e">
        <f t="shared" si="113"/>
        <v>#NUM!</v>
      </c>
      <c r="AE165" s="7" t="e">
        <f t="shared" si="114"/>
        <v>#NUM!</v>
      </c>
      <c r="AF165" s="7" t="e">
        <f t="shared" si="115"/>
        <v>#NUM!</v>
      </c>
      <c r="AG165" s="7" t="e">
        <f t="shared" si="116"/>
        <v>#NUM!</v>
      </c>
      <c r="AH165" s="7" t="e">
        <f t="shared" si="117"/>
        <v>#NUM!</v>
      </c>
      <c r="AI165" s="7" t="e">
        <f t="shared" si="118"/>
        <v>#NUM!</v>
      </c>
      <c r="AJ165" s="7" t="e">
        <f t="shared" si="119"/>
        <v>#NAME?</v>
      </c>
      <c r="AK165" s="7" t="e">
        <f t="shared" si="120"/>
        <v>#NAME?</v>
      </c>
      <c r="AL165" s="7" t="e">
        <f t="shared" si="121"/>
        <v>#NUM!</v>
      </c>
      <c r="AM165" s="7" t="e">
        <f t="shared" si="122"/>
        <v>#NAME?</v>
      </c>
      <c r="AN165" s="7" t="e">
        <f t="shared" si="123"/>
        <v>#NUM!</v>
      </c>
      <c r="AO165" s="7" t="e">
        <f t="shared" si="124"/>
        <v>#NAME?</v>
      </c>
      <c r="AP165" s="7" t="e">
        <f t="shared" si="125"/>
        <v>#NUM!</v>
      </c>
      <c r="AQ165" s="7" t="e">
        <f t="shared" si="42"/>
        <v>#NAME?</v>
      </c>
      <c r="AR165" s="7" t="e">
        <f t="shared" si="43"/>
        <v>#NUM!</v>
      </c>
      <c r="AS165" s="7" t="e">
        <f t="shared" si="44"/>
        <v>#NAME?</v>
      </c>
      <c r="AT165" s="7" t="e">
        <f t="shared" si="45"/>
        <v>#NAME?</v>
      </c>
      <c r="AU165" s="7" t="e">
        <f t="shared" si="46"/>
        <v>#NAME?</v>
      </c>
    </row>
    <row r="166" spans="1:47" hidden="1" x14ac:dyDescent="0.25">
      <c r="A166" s="7">
        <f t="shared" si="47"/>
        <v>158</v>
      </c>
      <c r="B166" s="7">
        <f t="shared" si="87"/>
        <v>-0.66757237528808688</v>
      </c>
      <c r="C166" s="7">
        <f t="shared" si="88"/>
        <v>0.26971674725945682</v>
      </c>
      <c r="D166" s="7">
        <f t="shared" si="89"/>
        <v>0.50931181443646401</v>
      </c>
      <c r="E166" s="7">
        <f t="shared" si="90"/>
        <v>1.0117561299071081</v>
      </c>
      <c r="F166" s="7">
        <f t="shared" si="91"/>
        <v>-0.28422453762026167</v>
      </c>
      <c r="G166" s="7">
        <f t="shared" si="92"/>
        <v>0.99540351977583419</v>
      </c>
      <c r="H166" s="7" t="e">
        <f t="shared" si="7"/>
        <v>#NUM!</v>
      </c>
      <c r="I166" s="7" t="e">
        <f t="shared" si="93"/>
        <v>#NUM!</v>
      </c>
      <c r="J166" s="7" t="e">
        <f t="shared" si="9"/>
        <v>#NUM!</v>
      </c>
      <c r="K166" s="7" t="e">
        <f t="shared" si="94"/>
        <v>#NUM!</v>
      </c>
      <c r="L166" s="7">
        <f t="shared" si="95"/>
        <v>7.1999999999999993</v>
      </c>
      <c r="M166" s="8" t="e">
        <f t="shared" si="96"/>
        <v>#NUM!</v>
      </c>
      <c r="N166" s="8" t="e">
        <f t="shared" si="97"/>
        <v>#NUM!</v>
      </c>
      <c r="O166" s="8" t="e">
        <f t="shared" si="98"/>
        <v>#NUM!</v>
      </c>
      <c r="P166" s="8" t="e">
        <f t="shared" si="99"/>
        <v>#NUM!</v>
      </c>
      <c r="Q166" s="7">
        <f t="shared" si="100"/>
        <v>72</v>
      </c>
      <c r="R166" s="8" t="e">
        <f t="shared" si="101"/>
        <v>#NUM!</v>
      </c>
      <c r="S166" s="8" t="e">
        <f t="shared" si="102"/>
        <v>#NUM!</v>
      </c>
      <c r="T166" s="8">
        <f t="shared" si="103"/>
        <v>33.378618764404344</v>
      </c>
      <c r="U166" s="8">
        <f t="shared" si="104"/>
        <v>-13.485837362972841</v>
      </c>
      <c r="V166" s="7" t="e">
        <f t="shared" si="105"/>
        <v>#NUM!</v>
      </c>
      <c r="W166" s="7" t="e">
        <f t="shared" si="106"/>
        <v>#NUM!</v>
      </c>
      <c r="X166" s="8" t="e">
        <f t="shared" si="107"/>
        <v>#NUM!</v>
      </c>
      <c r="Y166" s="8" t="e">
        <f t="shared" si="108"/>
        <v>#NUM!</v>
      </c>
      <c r="Z166" s="7">
        <f t="shared" si="109"/>
        <v>-0.33378618764404344</v>
      </c>
      <c r="AA166" s="7">
        <f t="shared" si="110"/>
        <v>0.13485837362972841</v>
      </c>
      <c r="AB166" s="7" t="e">
        <f t="shared" si="111"/>
        <v>#NUM!</v>
      </c>
      <c r="AC166" s="7" t="e">
        <f t="shared" si="112"/>
        <v>#NUM!</v>
      </c>
      <c r="AD166" s="7" t="e">
        <f t="shared" si="113"/>
        <v>#NUM!</v>
      </c>
      <c r="AE166" s="7" t="e">
        <f t="shared" si="114"/>
        <v>#NUM!</v>
      </c>
      <c r="AF166" s="7" t="e">
        <f t="shared" si="115"/>
        <v>#NUM!</v>
      </c>
      <c r="AG166" s="7" t="e">
        <f t="shared" si="116"/>
        <v>#NUM!</v>
      </c>
      <c r="AH166" s="7" t="e">
        <f t="shared" si="117"/>
        <v>#NUM!</v>
      </c>
      <c r="AI166" s="7" t="e">
        <f t="shared" si="118"/>
        <v>#NUM!</v>
      </c>
      <c r="AJ166" s="7" t="e">
        <f t="shared" si="119"/>
        <v>#NAME?</v>
      </c>
      <c r="AK166" s="7" t="e">
        <f t="shared" si="120"/>
        <v>#NAME?</v>
      </c>
      <c r="AL166" s="7" t="e">
        <f t="shared" si="121"/>
        <v>#NUM!</v>
      </c>
      <c r="AM166" s="7" t="e">
        <f t="shared" si="122"/>
        <v>#NAME?</v>
      </c>
      <c r="AN166" s="7" t="e">
        <f t="shared" si="123"/>
        <v>#NUM!</v>
      </c>
      <c r="AO166" s="7" t="e">
        <f t="shared" si="124"/>
        <v>#NAME?</v>
      </c>
      <c r="AP166" s="7" t="e">
        <f t="shared" si="125"/>
        <v>#NUM!</v>
      </c>
      <c r="AQ166" s="7" t="e">
        <f t="shared" si="42"/>
        <v>#NAME?</v>
      </c>
      <c r="AR166" s="7" t="e">
        <f t="shared" si="43"/>
        <v>#NUM!</v>
      </c>
      <c r="AS166" s="7" t="e">
        <f t="shared" si="44"/>
        <v>#NAME?</v>
      </c>
      <c r="AT166" s="7" t="e">
        <f t="shared" si="45"/>
        <v>#NAME?</v>
      </c>
      <c r="AU166" s="7" t="e">
        <f t="shared" si="46"/>
        <v>#NAME?</v>
      </c>
    </row>
    <row r="167" spans="1:47" hidden="1" x14ac:dyDescent="0.25">
      <c r="A167" s="7">
        <f t="shared" si="47"/>
        <v>159</v>
      </c>
      <c r="B167" s="7">
        <f t="shared" si="87"/>
        <v>-0.67217790707798519</v>
      </c>
      <c r="C167" s="7">
        <f t="shared" si="88"/>
        <v>0.25802492367261615</v>
      </c>
      <c r="D167" s="7">
        <f t="shared" si="89"/>
        <v>0.50837060885651886</v>
      </c>
      <c r="E167" s="7">
        <f t="shared" si="90"/>
        <v>1.0107192705645238</v>
      </c>
      <c r="F167" s="7">
        <f t="shared" si="91"/>
        <v>-0.2715962392374795</v>
      </c>
      <c r="G167" s="7">
        <f t="shared" si="92"/>
        <v>0.997871659711419</v>
      </c>
      <c r="H167" s="7" t="e">
        <f t="shared" si="7"/>
        <v>#NUM!</v>
      </c>
      <c r="I167" s="7" t="e">
        <f t="shared" si="93"/>
        <v>#NUM!</v>
      </c>
      <c r="J167" s="7" t="e">
        <f t="shared" si="9"/>
        <v>#NUM!</v>
      </c>
      <c r="K167" s="7" t="e">
        <f t="shared" si="94"/>
        <v>#NUM!</v>
      </c>
      <c r="L167" s="7">
        <f t="shared" si="95"/>
        <v>7.1999999999999993</v>
      </c>
      <c r="M167" s="8" t="e">
        <f t="shared" si="96"/>
        <v>#NUM!</v>
      </c>
      <c r="N167" s="8" t="e">
        <f t="shared" si="97"/>
        <v>#NUM!</v>
      </c>
      <c r="O167" s="8" t="e">
        <f t="shared" si="98"/>
        <v>#NUM!</v>
      </c>
      <c r="P167" s="8" t="e">
        <f t="shared" si="99"/>
        <v>#NUM!</v>
      </c>
      <c r="Q167" s="7">
        <f t="shared" si="100"/>
        <v>72</v>
      </c>
      <c r="R167" s="8" t="e">
        <f t="shared" si="101"/>
        <v>#NUM!</v>
      </c>
      <c r="S167" s="8" t="e">
        <f t="shared" si="102"/>
        <v>#NUM!</v>
      </c>
      <c r="T167" s="8">
        <f t="shared" si="103"/>
        <v>33.608895353899264</v>
      </c>
      <c r="U167" s="8">
        <f t="shared" si="104"/>
        <v>-12.901246183630807</v>
      </c>
      <c r="V167" s="7" t="e">
        <f t="shared" si="105"/>
        <v>#NUM!</v>
      </c>
      <c r="W167" s="7" t="e">
        <f t="shared" si="106"/>
        <v>#NUM!</v>
      </c>
      <c r="X167" s="8" t="e">
        <f t="shared" si="107"/>
        <v>#NUM!</v>
      </c>
      <c r="Y167" s="8" t="e">
        <f t="shared" si="108"/>
        <v>#NUM!</v>
      </c>
      <c r="Z167" s="7">
        <f t="shared" si="109"/>
        <v>-0.3360889535389926</v>
      </c>
      <c r="AA167" s="7">
        <f t="shared" si="110"/>
        <v>0.12901246183630807</v>
      </c>
      <c r="AB167" s="7" t="e">
        <f t="shared" si="111"/>
        <v>#NUM!</v>
      </c>
      <c r="AC167" s="7" t="e">
        <f t="shared" si="112"/>
        <v>#NUM!</v>
      </c>
      <c r="AD167" s="7" t="e">
        <f t="shared" si="113"/>
        <v>#NUM!</v>
      </c>
      <c r="AE167" s="7" t="e">
        <f t="shared" si="114"/>
        <v>#NUM!</v>
      </c>
      <c r="AF167" s="7" t="e">
        <f t="shared" si="115"/>
        <v>#NUM!</v>
      </c>
      <c r="AG167" s="7" t="e">
        <f t="shared" si="116"/>
        <v>#NUM!</v>
      </c>
      <c r="AH167" s="7" t="e">
        <f t="shared" si="117"/>
        <v>#NUM!</v>
      </c>
      <c r="AI167" s="7" t="e">
        <f t="shared" si="118"/>
        <v>#NUM!</v>
      </c>
      <c r="AJ167" s="7" t="e">
        <f t="shared" si="119"/>
        <v>#NAME?</v>
      </c>
      <c r="AK167" s="7" t="e">
        <f t="shared" si="120"/>
        <v>#NAME?</v>
      </c>
      <c r="AL167" s="7" t="e">
        <f t="shared" si="121"/>
        <v>#NUM!</v>
      </c>
      <c r="AM167" s="7" t="e">
        <f t="shared" si="122"/>
        <v>#NAME?</v>
      </c>
      <c r="AN167" s="7" t="e">
        <f t="shared" si="123"/>
        <v>#NUM!</v>
      </c>
      <c r="AO167" s="7" t="e">
        <f t="shared" si="124"/>
        <v>#NAME?</v>
      </c>
      <c r="AP167" s="7" t="e">
        <f t="shared" si="125"/>
        <v>#NUM!</v>
      </c>
      <c r="AQ167" s="7" t="e">
        <f t="shared" si="42"/>
        <v>#NAME?</v>
      </c>
      <c r="AR167" s="7" t="e">
        <f t="shared" si="43"/>
        <v>#NUM!</v>
      </c>
      <c r="AS167" s="7" t="e">
        <f t="shared" si="44"/>
        <v>#NAME?</v>
      </c>
      <c r="AT167" s="7" t="e">
        <f t="shared" si="45"/>
        <v>#NAME?</v>
      </c>
      <c r="AU167" s="7" t="e">
        <f t="shared" si="46"/>
        <v>#NAME?</v>
      </c>
    </row>
    <row r="168" spans="1:47" hidden="1" x14ac:dyDescent="0.25">
      <c r="A168" s="7">
        <f t="shared" si="47"/>
        <v>160</v>
      </c>
      <c r="B168" s="7">
        <f t="shared" si="87"/>
        <v>-0.67657868696585399</v>
      </c>
      <c r="C168" s="7">
        <f t="shared" si="88"/>
        <v>0.24625450319448158</v>
      </c>
      <c r="D168" s="7">
        <f t="shared" si="89"/>
        <v>0.50747449163709391</v>
      </c>
      <c r="E168" s="7">
        <f t="shared" si="90"/>
        <v>1.0097292159882763</v>
      </c>
      <c r="F168" s="7">
        <f t="shared" si="91"/>
        <v>-0.25892660117578942</v>
      </c>
      <c r="G168" s="7">
        <f t="shared" si="92"/>
        <v>1.0002232101033053</v>
      </c>
      <c r="H168" s="7" t="e">
        <f t="shared" si="7"/>
        <v>#NUM!</v>
      </c>
      <c r="I168" s="7" t="e">
        <f t="shared" si="93"/>
        <v>#NUM!</v>
      </c>
      <c r="J168" s="7" t="e">
        <f t="shared" si="9"/>
        <v>#NUM!</v>
      </c>
      <c r="K168" s="7" t="e">
        <f t="shared" si="94"/>
        <v>#NUM!</v>
      </c>
      <c r="L168" s="7">
        <f t="shared" si="95"/>
        <v>7.1999999999999993</v>
      </c>
      <c r="M168" s="8" t="e">
        <f t="shared" si="96"/>
        <v>#NUM!</v>
      </c>
      <c r="N168" s="8" t="e">
        <f t="shared" si="97"/>
        <v>#NUM!</v>
      </c>
      <c r="O168" s="8" t="e">
        <f t="shared" si="98"/>
        <v>#NUM!</v>
      </c>
      <c r="P168" s="8" t="e">
        <f t="shared" si="99"/>
        <v>#NUM!</v>
      </c>
      <c r="Q168" s="7">
        <f t="shared" si="100"/>
        <v>72</v>
      </c>
      <c r="R168" s="8" t="e">
        <f t="shared" si="101"/>
        <v>#NUM!</v>
      </c>
      <c r="S168" s="8" t="e">
        <f t="shared" si="102"/>
        <v>#NUM!</v>
      </c>
      <c r="T168" s="8">
        <f t="shared" si="103"/>
        <v>33.828934348292698</v>
      </c>
      <c r="U168" s="8">
        <f t="shared" si="104"/>
        <v>-12.31272515972408</v>
      </c>
      <c r="V168" s="7" t="e">
        <f t="shared" si="105"/>
        <v>#NUM!</v>
      </c>
      <c r="W168" s="7" t="e">
        <f t="shared" si="106"/>
        <v>#NUM!</v>
      </c>
      <c r="X168" s="8" t="e">
        <f t="shared" si="107"/>
        <v>#NUM!</v>
      </c>
      <c r="Y168" s="8" t="e">
        <f t="shared" si="108"/>
        <v>#NUM!</v>
      </c>
      <c r="Z168" s="7">
        <f t="shared" si="109"/>
        <v>-0.338289343482927</v>
      </c>
      <c r="AA168" s="7">
        <f t="shared" si="110"/>
        <v>0.12312725159724079</v>
      </c>
      <c r="AB168" s="7" t="e">
        <f t="shared" si="111"/>
        <v>#NUM!</v>
      </c>
      <c r="AC168" s="7" t="e">
        <f t="shared" si="112"/>
        <v>#NUM!</v>
      </c>
      <c r="AD168" s="7" t="e">
        <f t="shared" si="113"/>
        <v>#NUM!</v>
      </c>
      <c r="AE168" s="7" t="e">
        <f t="shared" si="114"/>
        <v>#NUM!</v>
      </c>
      <c r="AF168" s="7" t="e">
        <f t="shared" si="115"/>
        <v>#NUM!</v>
      </c>
      <c r="AG168" s="7" t="e">
        <f t="shared" si="116"/>
        <v>#NUM!</v>
      </c>
      <c r="AH168" s="7" t="e">
        <f t="shared" si="117"/>
        <v>#NUM!</v>
      </c>
      <c r="AI168" s="7" t="e">
        <f t="shared" si="118"/>
        <v>#NUM!</v>
      </c>
      <c r="AJ168" s="7" t="e">
        <f t="shared" si="119"/>
        <v>#NAME?</v>
      </c>
      <c r="AK168" s="7" t="e">
        <f t="shared" si="120"/>
        <v>#NAME?</v>
      </c>
      <c r="AL168" s="7" t="e">
        <f t="shared" si="121"/>
        <v>#NUM!</v>
      </c>
      <c r="AM168" s="7" t="e">
        <f t="shared" si="122"/>
        <v>#NAME?</v>
      </c>
      <c r="AN168" s="7" t="e">
        <f t="shared" si="123"/>
        <v>#NUM!</v>
      </c>
      <c r="AO168" s="7" t="e">
        <f t="shared" si="124"/>
        <v>#NAME?</v>
      </c>
      <c r="AP168" s="7" t="e">
        <f t="shared" si="125"/>
        <v>#NUM!</v>
      </c>
      <c r="AQ168" s="7" t="e">
        <f t="shared" si="42"/>
        <v>#NAME?</v>
      </c>
      <c r="AR168" s="7" t="e">
        <f t="shared" si="43"/>
        <v>#NUM!</v>
      </c>
      <c r="AS168" s="7" t="e">
        <f t="shared" si="44"/>
        <v>#NAME?</v>
      </c>
      <c r="AT168" s="7" t="e">
        <f t="shared" si="45"/>
        <v>#NAME?</v>
      </c>
      <c r="AU168" s="7" t="e">
        <f t="shared" si="46"/>
        <v>#NAME?</v>
      </c>
    </row>
    <row r="169" spans="1:47" hidden="1" x14ac:dyDescent="0.25">
      <c r="A169" s="7">
        <f t="shared" si="47"/>
        <v>161</v>
      </c>
      <c r="B169" s="7">
        <f t="shared" si="87"/>
        <v>-0.68077337443150809</v>
      </c>
      <c r="C169" s="7">
        <f t="shared" si="88"/>
        <v>0.23440907120915275</v>
      </c>
      <c r="D169" s="7">
        <f t="shared" si="89"/>
        <v>0.5066232762047107</v>
      </c>
      <c r="E169" s="7">
        <f t="shared" si="90"/>
        <v>1.0087861811793086</v>
      </c>
      <c r="F169" s="7">
        <f t="shared" si="91"/>
        <v>-0.24621776696783659</v>
      </c>
      <c r="G169" s="7">
        <f t="shared" si="92"/>
        <v>1.0024584186072478</v>
      </c>
      <c r="H169" s="7" t="e">
        <f t="shared" si="7"/>
        <v>#NUM!</v>
      </c>
      <c r="I169" s="7" t="e">
        <f t="shared" si="93"/>
        <v>#NUM!</v>
      </c>
      <c r="J169" s="7" t="e">
        <f t="shared" si="9"/>
        <v>#NUM!</v>
      </c>
      <c r="K169" s="7" t="e">
        <f t="shared" si="94"/>
        <v>#NUM!</v>
      </c>
      <c r="L169" s="7">
        <f t="shared" si="95"/>
        <v>7.1999999999999993</v>
      </c>
      <c r="M169" s="8" t="e">
        <f t="shared" si="96"/>
        <v>#NUM!</v>
      </c>
      <c r="N169" s="8" t="e">
        <f t="shared" si="97"/>
        <v>#NUM!</v>
      </c>
      <c r="O169" s="8" t="e">
        <f t="shared" si="98"/>
        <v>#NUM!</v>
      </c>
      <c r="P169" s="8" t="e">
        <f t="shared" si="99"/>
        <v>#NUM!</v>
      </c>
      <c r="Q169" s="7">
        <f t="shared" si="100"/>
        <v>72</v>
      </c>
      <c r="R169" s="8" t="e">
        <f t="shared" si="101"/>
        <v>#NUM!</v>
      </c>
      <c r="S169" s="8" t="e">
        <f t="shared" si="102"/>
        <v>#NUM!</v>
      </c>
      <c r="T169" s="8">
        <f t="shared" si="103"/>
        <v>34.038668721575405</v>
      </c>
      <c r="U169" s="8">
        <f t="shared" si="104"/>
        <v>-11.720453560457637</v>
      </c>
      <c r="V169" s="7" t="e">
        <f t="shared" si="105"/>
        <v>#NUM!</v>
      </c>
      <c r="W169" s="7" t="e">
        <f t="shared" si="106"/>
        <v>#NUM!</v>
      </c>
      <c r="X169" s="8" t="e">
        <f t="shared" si="107"/>
        <v>#NUM!</v>
      </c>
      <c r="Y169" s="8" t="e">
        <f t="shared" si="108"/>
        <v>#NUM!</v>
      </c>
      <c r="Z169" s="7">
        <f t="shared" si="109"/>
        <v>-0.34038668721575405</v>
      </c>
      <c r="AA169" s="7">
        <f t="shared" si="110"/>
        <v>0.11720453560457637</v>
      </c>
      <c r="AB169" s="7" t="e">
        <f t="shared" si="111"/>
        <v>#NUM!</v>
      </c>
      <c r="AC169" s="7" t="e">
        <f t="shared" si="112"/>
        <v>#NUM!</v>
      </c>
      <c r="AD169" s="7" t="e">
        <f t="shared" si="113"/>
        <v>#NUM!</v>
      </c>
      <c r="AE169" s="7" t="e">
        <f t="shared" si="114"/>
        <v>#NUM!</v>
      </c>
      <c r="AF169" s="7" t="e">
        <f t="shared" si="115"/>
        <v>#NUM!</v>
      </c>
      <c r="AG169" s="7" t="e">
        <f t="shared" si="116"/>
        <v>#NUM!</v>
      </c>
      <c r="AH169" s="7" t="e">
        <f t="shared" si="117"/>
        <v>#NUM!</v>
      </c>
      <c r="AI169" s="7" t="e">
        <f t="shared" si="118"/>
        <v>#NUM!</v>
      </c>
      <c r="AJ169" s="7" t="e">
        <f t="shared" si="119"/>
        <v>#NAME?</v>
      </c>
      <c r="AK169" s="7" t="e">
        <f t="shared" si="120"/>
        <v>#NAME?</v>
      </c>
      <c r="AL169" s="7" t="e">
        <f t="shared" si="121"/>
        <v>#NUM!</v>
      </c>
      <c r="AM169" s="7" t="e">
        <f t="shared" si="122"/>
        <v>#NAME?</v>
      </c>
      <c r="AN169" s="7" t="e">
        <f t="shared" si="123"/>
        <v>#NUM!</v>
      </c>
      <c r="AO169" s="7" t="e">
        <f t="shared" si="124"/>
        <v>#NAME?</v>
      </c>
      <c r="AP169" s="7" t="e">
        <f t="shared" si="125"/>
        <v>#NUM!</v>
      </c>
      <c r="AQ169" s="7" t="e">
        <f t="shared" si="42"/>
        <v>#NAME?</v>
      </c>
      <c r="AR169" s="7" t="e">
        <f t="shared" si="43"/>
        <v>#NUM!</v>
      </c>
      <c r="AS169" s="7" t="e">
        <f t="shared" si="44"/>
        <v>#NAME?</v>
      </c>
      <c r="AT169" s="7" t="e">
        <f t="shared" si="45"/>
        <v>#NAME?</v>
      </c>
      <c r="AU169" s="7" t="e">
        <f t="shared" si="46"/>
        <v>#NAME?</v>
      </c>
    </row>
    <row r="170" spans="1:47" hidden="1" x14ac:dyDescent="0.25">
      <c r="A170" s="7">
        <f t="shared" si="47"/>
        <v>162</v>
      </c>
      <c r="B170" s="7">
        <f t="shared" si="87"/>
        <v>-0.68476069173251053</v>
      </c>
      <c r="C170" s="7">
        <f t="shared" si="88"/>
        <v>0.2224922359499622</v>
      </c>
      <c r="D170" s="7">
        <f t="shared" si="89"/>
        <v>0.5058167848856121</v>
      </c>
      <c r="E170" s="7">
        <f t="shared" si="90"/>
        <v>1.0078903677100217</v>
      </c>
      <c r="F170" s="7">
        <f t="shared" si="91"/>
        <v>-0.23347185457183467</v>
      </c>
      <c r="G170" s="7">
        <f t="shared" si="92"/>
        <v>1.0045775228883898</v>
      </c>
      <c r="H170" s="7" t="e">
        <f t="shared" si="7"/>
        <v>#NUM!</v>
      </c>
      <c r="I170" s="7" t="e">
        <f t="shared" si="93"/>
        <v>#NUM!</v>
      </c>
      <c r="J170" s="7" t="e">
        <f t="shared" si="9"/>
        <v>#NUM!</v>
      </c>
      <c r="K170" s="7" t="e">
        <f t="shared" si="94"/>
        <v>#NUM!</v>
      </c>
      <c r="L170" s="7">
        <f t="shared" si="95"/>
        <v>7.1999999999999993</v>
      </c>
      <c r="M170" s="8" t="e">
        <f t="shared" si="96"/>
        <v>#NUM!</v>
      </c>
      <c r="N170" s="8" t="e">
        <f t="shared" si="97"/>
        <v>#NUM!</v>
      </c>
      <c r="O170" s="8" t="e">
        <f t="shared" si="98"/>
        <v>#NUM!</v>
      </c>
      <c r="P170" s="8" t="e">
        <f t="shared" si="99"/>
        <v>#NUM!</v>
      </c>
      <c r="Q170" s="7">
        <f t="shared" si="100"/>
        <v>72</v>
      </c>
      <c r="R170" s="8" t="e">
        <f t="shared" si="101"/>
        <v>#NUM!</v>
      </c>
      <c r="S170" s="8" t="e">
        <f t="shared" si="102"/>
        <v>#NUM!</v>
      </c>
      <c r="T170" s="8">
        <f t="shared" si="103"/>
        <v>34.238034586625524</v>
      </c>
      <c r="U170" s="8">
        <f t="shared" si="104"/>
        <v>-11.12461179749811</v>
      </c>
      <c r="V170" s="7" t="e">
        <f t="shared" si="105"/>
        <v>#NUM!</v>
      </c>
      <c r="W170" s="7" t="e">
        <f t="shared" si="106"/>
        <v>#NUM!</v>
      </c>
      <c r="X170" s="8" t="e">
        <f t="shared" si="107"/>
        <v>#NUM!</v>
      </c>
      <c r="Y170" s="8" t="e">
        <f t="shared" si="108"/>
        <v>#NUM!</v>
      </c>
      <c r="Z170" s="7">
        <f t="shared" si="109"/>
        <v>-0.34238034586625526</v>
      </c>
      <c r="AA170" s="7">
        <f t="shared" si="110"/>
        <v>0.1112461179749811</v>
      </c>
      <c r="AB170" s="7" t="e">
        <f t="shared" si="111"/>
        <v>#NUM!</v>
      </c>
      <c r="AC170" s="7" t="e">
        <f t="shared" si="112"/>
        <v>#NUM!</v>
      </c>
      <c r="AD170" s="7" t="e">
        <f t="shared" si="113"/>
        <v>#NUM!</v>
      </c>
      <c r="AE170" s="7" t="e">
        <f t="shared" si="114"/>
        <v>#NUM!</v>
      </c>
      <c r="AF170" s="7" t="e">
        <f t="shared" si="115"/>
        <v>#NUM!</v>
      </c>
      <c r="AG170" s="7" t="e">
        <f t="shared" si="116"/>
        <v>#NUM!</v>
      </c>
      <c r="AH170" s="7" t="e">
        <f t="shared" si="117"/>
        <v>#NUM!</v>
      </c>
      <c r="AI170" s="7" t="e">
        <f t="shared" si="118"/>
        <v>#NUM!</v>
      </c>
      <c r="AJ170" s="7" t="e">
        <f t="shared" si="119"/>
        <v>#NAME?</v>
      </c>
      <c r="AK170" s="7" t="e">
        <f t="shared" si="120"/>
        <v>#NAME?</v>
      </c>
      <c r="AL170" s="7" t="e">
        <f t="shared" si="121"/>
        <v>#NUM!</v>
      </c>
      <c r="AM170" s="7" t="e">
        <f t="shared" si="122"/>
        <v>#NAME?</v>
      </c>
      <c r="AN170" s="7" t="e">
        <f t="shared" si="123"/>
        <v>#NUM!</v>
      </c>
      <c r="AO170" s="7" t="e">
        <f t="shared" si="124"/>
        <v>#NAME?</v>
      </c>
      <c r="AP170" s="7" t="e">
        <f t="shared" si="125"/>
        <v>#NUM!</v>
      </c>
      <c r="AQ170" s="7" t="e">
        <f t="shared" si="42"/>
        <v>#NAME?</v>
      </c>
      <c r="AR170" s="7" t="e">
        <f t="shared" si="43"/>
        <v>#NUM!</v>
      </c>
      <c r="AS170" s="7" t="e">
        <f t="shared" si="44"/>
        <v>#NAME?</v>
      </c>
      <c r="AT170" s="7" t="e">
        <f t="shared" si="45"/>
        <v>#NAME?</v>
      </c>
      <c r="AU170" s="7" t="e">
        <f t="shared" si="46"/>
        <v>#NAME?</v>
      </c>
    </row>
    <row r="171" spans="1:47" hidden="1" x14ac:dyDescent="0.25">
      <c r="A171" s="7">
        <f t="shared" si="47"/>
        <v>163</v>
      </c>
      <c r="B171" s="7">
        <f t="shared" si="87"/>
        <v>-0.68853942429338555</v>
      </c>
      <c r="C171" s="7">
        <f t="shared" si="88"/>
        <v>0.21050762740037035</v>
      </c>
      <c r="D171" s="7">
        <f t="shared" si="89"/>
        <v>0.50505484894138319</v>
      </c>
      <c r="E171" s="7">
        <f t="shared" si="90"/>
        <v>1.0070419641730557</v>
      </c>
      <c r="F171" s="7">
        <f t="shared" si="91"/>
        <v>-0.22069095763878038</v>
      </c>
      <c r="G171" s="7">
        <f t="shared" si="92"/>
        <v>1.0065807502925692</v>
      </c>
      <c r="H171" s="7" t="e">
        <f t="shared" si="7"/>
        <v>#NUM!</v>
      </c>
      <c r="I171" s="7" t="e">
        <f t="shared" si="93"/>
        <v>#NUM!</v>
      </c>
      <c r="J171" s="7" t="e">
        <f t="shared" si="9"/>
        <v>#NUM!</v>
      </c>
      <c r="K171" s="7" t="e">
        <f t="shared" si="94"/>
        <v>#NUM!</v>
      </c>
      <c r="L171" s="7">
        <f t="shared" si="95"/>
        <v>7.1999999999999993</v>
      </c>
      <c r="M171" s="8" t="e">
        <f t="shared" si="96"/>
        <v>#NUM!</v>
      </c>
      <c r="N171" s="8" t="e">
        <f t="shared" si="97"/>
        <v>#NUM!</v>
      </c>
      <c r="O171" s="8" t="e">
        <f t="shared" si="98"/>
        <v>#NUM!</v>
      </c>
      <c r="P171" s="8" t="e">
        <f t="shared" si="99"/>
        <v>#NUM!</v>
      </c>
      <c r="Q171" s="7">
        <f t="shared" si="100"/>
        <v>72</v>
      </c>
      <c r="R171" s="8" t="e">
        <f t="shared" si="101"/>
        <v>#NUM!</v>
      </c>
      <c r="S171" s="8" t="e">
        <f t="shared" si="102"/>
        <v>#NUM!</v>
      </c>
      <c r="T171" s="8">
        <f t="shared" si="103"/>
        <v>34.42697121466928</v>
      </c>
      <c r="U171" s="8">
        <f t="shared" si="104"/>
        <v>-10.525381370018518</v>
      </c>
      <c r="V171" s="7" t="e">
        <f t="shared" si="105"/>
        <v>#NUM!</v>
      </c>
      <c r="W171" s="7" t="e">
        <f t="shared" si="106"/>
        <v>#NUM!</v>
      </c>
      <c r="X171" s="8" t="e">
        <f t="shared" si="107"/>
        <v>#NUM!</v>
      </c>
      <c r="Y171" s="8" t="e">
        <f t="shared" si="108"/>
        <v>#NUM!</v>
      </c>
      <c r="Z171" s="7">
        <f t="shared" si="109"/>
        <v>-0.34426971214669277</v>
      </c>
      <c r="AA171" s="7">
        <f t="shared" si="110"/>
        <v>0.10525381370018518</v>
      </c>
      <c r="AB171" s="7" t="e">
        <f t="shared" si="111"/>
        <v>#NUM!</v>
      </c>
      <c r="AC171" s="7" t="e">
        <f t="shared" si="112"/>
        <v>#NUM!</v>
      </c>
      <c r="AD171" s="7" t="e">
        <f t="shared" si="113"/>
        <v>#NUM!</v>
      </c>
      <c r="AE171" s="7" t="e">
        <f t="shared" si="114"/>
        <v>#NUM!</v>
      </c>
      <c r="AF171" s="7" t="e">
        <f t="shared" si="115"/>
        <v>#NUM!</v>
      </c>
      <c r="AG171" s="7" t="e">
        <f t="shared" si="116"/>
        <v>#NUM!</v>
      </c>
      <c r="AH171" s="7" t="e">
        <f t="shared" si="117"/>
        <v>#NUM!</v>
      </c>
      <c r="AI171" s="7" t="e">
        <f t="shared" si="118"/>
        <v>#NUM!</v>
      </c>
      <c r="AJ171" s="7" t="e">
        <f t="shared" si="119"/>
        <v>#NAME?</v>
      </c>
      <c r="AK171" s="7" t="e">
        <f t="shared" si="120"/>
        <v>#NAME?</v>
      </c>
      <c r="AL171" s="7" t="e">
        <f t="shared" si="121"/>
        <v>#NUM!</v>
      </c>
      <c r="AM171" s="7" t="e">
        <f t="shared" si="122"/>
        <v>#NAME?</v>
      </c>
      <c r="AN171" s="7" t="e">
        <f t="shared" si="123"/>
        <v>#NUM!</v>
      </c>
      <c r="AO171" s="7" t="e">
        <f t="shared" si="124"/>
        <v>#NAME?</v>
      </c>
      <c r="AP171" s="7" t="e">
        <f t="shared" si="125"/>
        <v>#NUM!</v>
      </c>
      <c r="AQ171" s="7" t="e">
        <f t="shared" si="42"/>
        <v>#NAME?</v>
      </c>
      <c r="AR171" s="7" t="e">
        <f t="shared" si="43"/>
        <v>#NUM!</v>
      </c>
      <c r="AS171" s="7" t="e">
        <f t="shared" si="44"/>
        <v>#NAME?</v>
      </c>
      <c r="AT171" s="7" t="e">
        <f t="shared" si="45"/>
        <v>#NAME?</v>
      </c>
      <c r="AU171" s="7" t="e">
        <f t="shared" si="46"/>
        <v>#NAME?</v>
      </c>
    </row>
    <row r="172" spans="1:47" hidden="1" x14ac:dyDescent="0.25">
      <c r="A172" s="7">
        <f t="shared" si="47"/>
        <v>164</v>
      </c>
      <c r="B172" s="7">
        <f t="shared" si="87"/>
        <v>-0.69210842107558956</v>
      </c>
      <c r="C172" s="7">
        <f t="shared" si="88"/>
        <v>0.19845889618823942</v>
      </c>
      <c r="D172" s="7">
        <f t="shared" si="89"/>
        <v>0.5043373086013303</v>
      </c>
      <c r="E172" s="7">
        <f t="shared" si="90"/>
        <v>1.0062411466051528</v>
      </c>
      <c r="F172" s="7">
        <f t="shared" si="91"/>
        <v>-0.20787714678272767</v>
      </c>
      <c r="G172" s="7">
        <f t="shared" si="92"/>
        <v>1.0084683175383915</v>
      </c>
      <c r="H172" s="7" t="e">
        <f t="shared" si="7"/>
        <v>#NUM!</v>
      </c>
      <c r="I172" s="7" t="e">
        <f t="shared" si="93"/>
        <v>#NUM!</v>
      </c>
      <c r="J172" s="7" t="e">
        <f t="shared" si="9"/>
        <v>#NUM!</v>
      </c>
      <c r="K172" s="7" t="e">
        <f t="shared" si="94"/>
        <v>#NUM!</v>
      </c>
      <c r="L172" s="7">
        <f t="shared" si="95"/>
        <v>7.1999999999999993</v>
      </c>
      <c r="M172" s="8" t="e">
        <f t="shared" si="96"/>
        <v>#NUM!</v>
      </c>
      <c r="N172" s="8" t="e">
        <f t="shared" si="97"/>
        <v>#NUM!</v>
      </c>
      <c r="O172" s="8" t="e">
        <f t="shared" si="98"/>
        <v>#NUM!</v>
      </c>
      <c r="P172" s="8" t="e">
        <f t="shared" si="99"/>
        <v>#NUM!</v>
      </c>
      <c r="Q172" s="7">
        <f t="shared" si="100"/>
        <v>72</v>
      </c>
      <c r="R172" s="8" t="e">
        <f t="shared" si="101"/>
        <v>#NUM!</v>
      </c>
      <c r="S172" s="8" t="e">
        <f t="shared" si="102"/>
        <v>#NUM!</v>
      </c>
      <c r="T172" s="8">
        <f t="shared" si="103"/>
        <v>34.60542105377948</v>
      </c>
      <c r="U172" s="8">
        <f t="shared" si="104"/>
        <v>-9.9229448094119714</v>
      </c>
      <c r="V172" s="7" t="e">
        <f t="shared" si="105"/>
        <v>#NUM!</v>
      </c>
      <c r="W172" s="7" t="e">
        <f t="shared" si="106"/>
        <v>#NUM!</v>
      </c>
      <c r="X172" s="8" t="e">
        <f t="shared" si="107"/>
        <v>#NUM!</v>
      </c>
      <c r="Y172" s="8" t="e">
        <f t="shared" si="108"/>
        <v>#NUM!</v>
      </c>
      <c r="Z172" s="7">
        <f t="shared" si="109"/>
        <v>-0.34605421053779478</v>
      </c>
      <c r="AA172" s="7">
        <f t="shared" si="110"/>
        <v>9.922944809411971E-2</v>
      </c>
      <c r="AB172" s="7" t="e">
        <f t="shared" si="111"/>
        <v>#NUM!</v>
      </c>
      <c r="AC172" s="7" t="e">
        <f t="shared" si="112"/>
        <v>#NUM!</v>
      </c>
      <c r="AD172" s="7" t="e">
        <f t="shared" si="113"/>
        <v>#NUM!</v>
      </c>
      <c r="AE172" s="7" t="e">
        <f t="shared" si="114"/>
        <v>#NUM!</v>
      </c>
      <c r="AF172" s="7" t="e">
        <f t="shared" si="115"/>
        <v>#NUM!</v>
      </c>
      <c r="AG172" s="7" t="e">
        <f t="shared" si="116"/>
        <v>#NUM!</v>
      </c>
      <c r="AH172" s="7" t="e">
        <f t="shared" si="117"/>
        <v>#NUM!</v>
      </c>
      <c r="AI172" s="7" t="e">
        <f t="shared" si="118"/>
        <v>#NUM!</v>
      </c>
      <c r="AJ172" s="7" t="e">
        <f t="shared" si="119"/>
        <v>#NAME?</v>
      </c>
      <c r="AK172" s="7" t="e">
        <f t="shared" si="120"/>
        <v>#NAME?</v>
      </c>
      <c r="AL172" s="7" t="e">
        <f t="shared" si="121"/>
        <v>#NUM!</v>
      </c>
      <c r="AM172" s="7" t="e">
        <f t="shared" si="122"/>
        <v>#NAME?</v>
      </c>
      <c r="AN172" s="7" t="e">
        <f t="shared" si="123"/>
        <v>#NUM!</v>
      </c>
      <c r="AO172" s="7" t="e">
        <f t="shared" si="124"/>
        <v>#NAME?</v>
      </c>
      <c r="AP172" s="7" t="e">
        <f t="shared" si="125"/>
        <v>#NUM!</v>
      </c>
      <c r="AQ172" s="7" t="e">
        <f t="shared" si="42"/>
        <v>#NAME?</v>
      </c>
      <c r="AR172" s="7" t="e">
        <f t="shared" si="43"/>
        <v>#NUM!</v>
      </c>
      <c r="AS172" s="7" t="e">
        <f t="shared" si="44"/>
        <v>#NAME?</v>
      </c>
      <c r="AT172" s="7" t="e">
        <f t="shared" si="45"/>
        <v>#NAME?</v>
      </c>
      <c r="AU172" s="7" t="e">
        <f t="shared" si="46"/>
        <v>#NAME?</v>
      </c>
    </row>
    <row r="173" spans="1:47" hidden="1" x14ac:dyDescent="0.25">
      <c r="A173" s="7">
        <f t="shared" si="47"/>
        <v>165</v>
      </c>
      <c r="B173" s="7">
        <f t="shared" si="87"/>
        <v>-0.69546659492812912</v>
      </c>
      <c r="C173" s="7">
        <f t="shared" si="88"/>
        <v>0.18634971247381513</v>
      </c>
      <c r="D173" s="7">
        <f t="shared" si="89"/>
        <v>0.50366401309185305</v>
      </c>
      <c r="E173" s="7">
        <f t="shared" si="90"/>
        <v>1.0054880788863794</v>
      </c>
      <c r="F173" s="7">
        <f t="shared" si="91"/>
        <v>-0.19503247085360514</v>
      </c>
      <c r="G173" s="7">
        <f t="shared" si="92"/>
        <v>1.0102404304294454</v>
      </c>
      <c r="H173" s="7" t="e">
        <f t="shared" si="7"/>
        <v>#NUM!</v>
      </c>
      <c r="I173" s="7" t="e">
        <f t="shared" si="93"/>
        <v>#NUM!</v>
      </c>
      <c r="J173" s="7" t="e">
        <f t="shared" si="9"/>
        <v>#NUM!</v>
      </c>
      <c r="K173" s="7" t="e">
        <f t="shared" si="94"/>
        <v>#NUM!</v>
      </c>
      <c r="L173" s="7">
        <f t="shared" si="95"/>
        <v>7.1999999999999993</v>
      </c>
      <c r="M173" s="8" t="e">
        <f t="shared" si="96"/>
        <v>#NUM!</v>
      </c>
      <c r="N173" s="8" t="e">
        <f t="shared" si="97"/>
        <v>#NUM!</v>
      </c>
      <c r="O173" s="8" t="e">
        <f t="shared" si="98"/>
        <v>#NUM!</v>
      </c>
      <c r="P173" s="8" t="e">
        <f t="shared" si="99"/>
        <v>#NUM!</v>
      </c>
      <c r="Q173" s="7">
        <f t="shared" si="100"/>
        <v>72</v>
      </c>
      <c r="R173" s="8" t="e">
        <f t="shared" si="101"/>
        <v>#NUM!</v>
      </c>
      <c r="S173" s="8" t="e">
        <f t="shared" si="102"/>
        <v>#NUM!</v>
      </c>
      <c r="T173" s="8">
        <f t="shared" si="103"/>
        <v>34.773329746406453</v>
      </c>
      <c r="U173" s="8">
        <f t="shared" si="104"/>
        <v>-9.3174856236907573</v>
      </c>
      <c r="V173" s="7" t="e">
        <f t="shared" si="105"/>
        <v>#NUM!</v>
      </c>
      <c r="W173" s="7" t="e">
        <f t="shared" si="106"/>
        <v>#NUM!</v>
      </c>
      <c r="X173" s="8" t="e">
        <f t="shared" si="107"/>
        <v>#NUM!</v>
      </c>
      <c r="Y173" s="8" t="e">
        <f t="shared" si="108"/>
        <v>#NUM!</v>
      </c>
      <c r="Z173" s="7">
        <f t="shared" si="109"/>
        <v>-0.34773329746406456</v>
      </c>
      <c r="AA173" s="7">
        <f t="shared" si="110"/>
        <v>9.3174856236907563E-2</v>
      </c>
      <c r="AB173" s="7" t="e">
        <f t="shared" si="111"/>
        <v>#NUM!</v>
      </c>
      <c r="AC173" s="7" t="e">
        <f t="shared" si="112"/>
        <v>#NUM!</v>
      </c>
      <c r="AD173" s="7" t="e">
        <f t="shared" si="113"/>
        <v>#NUM!</v>
      </c>
      <c r="AE173" s="7" t="e">
        <f t="shared" si="114"/>
        <v>#NUM!</v>
      </c>
      <c r="AF173" s="7" t="e">
        <f t="shared" si="115"/>
        <v>#NUM!</v>
      </c>
      <c r="AG173" s="7" t="e">
        <f t="shared" si="116"/>
        <v>#NUM!</v>
      </c>
      <c r="AH173" s="7" t="e">
        <f t="shared" si="117"/>
        <v>#NUM!</v>
      </c>
      <c r="AI173" s="7" t="e">
        <f t="shared" si="118"/>
        <v>#NUM!</v>
      </c>
      <c r="AJ173" s="7" t="e">
        <f t="shared" si="119"/>
        <v>#NAME?</v>
      </c>
      <c r="AK173" s="7" t="e">
        <f t="shared" si="120"/>
        <v>#NAME?</v>
      </c>
      <c r="AL173" s="7" t="e">
        <f t="shared" si="121"/>
        <v>#NUM!</v>
      </c>
      <c r="AM173" s="7" t="e">
        <f t="shared" si="122"/>
        <v>#NAME?</v>
      </c>
      <c r="AN173" s="7" t="e">
        <f t="shared" si="123"/>
        <v>#NUM!</v>
      </c>
      <c r="AO173" s="7" t="e">
        <f t="shared" si="124"/>
        <v>#NAME?</v>
      </c>
      <c r="AP173" s="7" t="e">
        <f t="shared" si="125"/>
        <v>#NUM!</v>
      </c>
      <c r="AQ173" s="7" t="e">
        <f t="shared" si="42"/>
        <v>#NAME?</v>
      </c>
      <c r="AR173" s="7" t="e">
        <f t="shared" si="43"/>
        <v>#NUM!</v>
      </c>
      <c r="AS173" s="7" t="e">
        <f t="shared" si="44"/>
        <v>#NAME?</v>
      </c>
      <c r="AT173" s="7" t="e">
        <f t="shared" si="45"/>
        <v>#NAME?</v>
      </c>
      <c r="AU173" s="7" t="e">
        <f t="shared" si="46"/>
        <v>#NAME?</v>
      </c>
    </row>
    <row r="174" spans="1:47" hidden="1" x14ac:dyDescent="0.25">
      <c r="A174" s="7">
        <f t="shared" si="47"/>
        <v>166</v>
      </c>
      <c r="B174" s="7">
        <f t="shared" si="87"/>
        <v>-0.69861292291871746</v>
      </c>
      <c r="C174" s="7">
        <f t="shared" si="88"/>
        <v>0.17418376483176076</v>
      </c>
      <c r="D174" s="7">
        <f t="shared" si="89"/>
        <v>0.5030348206630274</v>
      </c>
      <c r="E174" s="7">
        <f t="shared" si="90"/>
        <v>1.0047829131149704</v>
      </c>
      <c r="F174" s="7">
        <f t="shared" si="91"/>
        <v>-0.18215895821213654</v>
      </c>
      <c r="G174" s="7">
        <f t="shared" si="92"/>
        <v>1.0118972835860642</v>
      </c>
      <c r="H174" s="7" t="e">
        <f t="shared" si="7"/>
        <v>#NUM!</v>
      </c>
      <c r="I174" s="7" t="e">
        <f t="shared" si="93"/>
        <v>#NUM!</v>
      </c>
      <c r="J174" s="7" t="e">
        <f t="shared" si="9"/>
        <v>#NUM!</v>
      </c>
      <c r="K174" s="7" t="e">
        <f t="shared" si="94"/>
        <v>#NUM!</v>
      </c>
      <c r="L174" s="7">
        <f t="shared" si="95"/>
        <v>7.1999999999999993</v>
      </c>
      <c r="M174" s="8" t="e">
        <f t="shared" si="96"/>
        <v>#NUM!</v>
      </c>
      <c r="N174" s="8" t="e">
        <f t="shared" si="97"/>
        <v>#NUM!</v>
      </c>
      <c r="O174" s="8" t="e">
        <f t="shared" si="98"/>
        <v>#NUM!</v>
      </c>
      <c r="P174" s="8" t="e">
        <f t="shared" si="99"/>
        <v>#NUM!</v>
      </c>
      <c r="Q174" s="7">
        <f t="shared" si="100"/>
        <v>72</v>
      </c>
      <c r="R174" s="8" t="e">
        <f t="shared" si="101"/>
        <v>#NUM!</v>
      </c>
      <c r="S174" s="8" t="e">
        <f t="shared" si="102"/>
        <v>#NUM!</v>
      </c>
      <c r="T174" s="8">
        <f t="shared" si="103"/>
        <v>34.930646145935874</v>
      </c>
      <c r="U174" s="8">
        <f t="shared" si="104"/>
        <v>-8.7091882415880377</v>
      </c>
      <c r="V174" s="7" t="e">
        <f t="shared" si="105"/>
        <v>#NUM!</v>
      </c>
      <c r="W174" s="7" t="e">
        <f t="shared" si="106"/>
        <v>#NUM!</v>
      </c>
      <c r="X174" s="8" t="e">
        <f t="shared" si="107"/>
        <v>#NUM!</v>
      </c>
      <c r="Y174" s="8" t="e">
        <f t="shared" si="108"/>
        <v>#NUM!</v>
      </c>
      <c r="Z174" s="7">
        <f t="shared" si="109"/>
        <v>-0.34930646145935873</v>
      </c>
      <c r="AA174" s="7">
        <f t="shared" si="110"/>
        <v>8.7091882415880381E-2</v>
      </c>
      <c r="AB174" s="7" t="e">
        <f t="shared" si="111"/>
        <v>#NUM!</v>
      </c>
      <c r="AC174" s="7" t="e">
        <f t="shared" si="112"/>
        <v>#NUM!</v>
      </c>
      <c r="AD174" s="7" t="e">
        <f t="shared" si="113"/>
        <v>#NUM!</v>
      </c>
      <c r="AE174" s="7" t="e">
        <f t="shared" si="114"/>
        <v>#NUM!</v>
      </c>
      <c r="AF174" s="7" t="e">
        <f t="shared" si="115"/>
        <v>#NUM!</v>
      </c>
      <c r="AG174" s="7" t="e">
        <f t="shared" si="116"/>
        <v>#NUM!</v>
      </c>
      <c r="AH174" s="7" t="e">
        <f t="shared" si="117"/>
        <v>#NUM!</v>
      </c>
      <c r="AI174" s="7" t="e">
        <f t="shared" si="118"/>
        <v>#NUM!</v>
      </c>
      <c r="AJ174" s="7" t="e">
        <f t="shared" si="119"/>
        <v>#NAME?</v>
      </c>
      <c r="AK174" s="7" t="e">
        <f t="shared" si="120"/>
        <v>#NAME?</v>
      </c>
      <c r="AL174" s="7" t="e">
        <f t="shared" si="121"/>
        <v>#NUM!</v>
      </c>
      <c r="AM174" s="7" t="e">
        <f t="shared" si="122"/>
        <v>#NAME?</v>
      </c>
      <c r="AN174" s="7" t="e">
        <f t="shared" si="123"/>
        <v>#NUM!</v>
      </c>
      <c r="AO174" s="7" t="e">
        <f t="shared" si="124"/>
        <v>#NAME?</v>
      </c>
      <c r="AP174" s="7" t="e">
        <f t="shared" si="125"/>
        <v>#NUM!</v>
      </c>
      <c r="AQ174" s="7" t="e">
        <f t="shared" si="42"/>
        <v>#NAME?</v>
      </c>
      <c r="AR174" s="7" t="e">
        <f t="shared" si="43"/>
        <v>#NUM!</v>
      </c>
      <c r="AS174" s="7" t="e">
        <f t="shared" si="44"/>
        <v>#NAME?</v>
      </c>
      <c r="AT174" s="7" t="e">
        <f t="shared" si="45"/>
        <v>#NAME?</v>
      </c>
      <c r="AU174" s="7" t="e">
        <f t="shared" si="46"/>
        <v>#NAME?</v>
      </c>
    </row>
    <row r="175" spans="1:47" hidden="1" x14ac:dyDescent="0.25">
      <c r="A175" s="7">
        <f t="shared" si="47"/>
        <v>167</v>
      </c>
      <c r="B175" s="7">
        <f t="shared" si="87"/>
        <v>-0.70154644664536925</v>
      </c>
      <c r="C175" s="7">
        <f t="shared" si="88"/>
        <v>0.16196475912758293</v>
      </c>
      <c r="D175" s="7">
        <f t="shared" si="89"/>
        <v>0.50244959861260263</v>
      </c>
      <c r="E175" s="7">
        <f t="shared" si="90"/>
        <v>1.0041257899580622</v>
      </c>
      <c r="F175" s="7">
        <f t="shared" si="91"/>
        <v>-0.16925861800646985</v>
      </c>
      <c r="G175" s="7">
        <f t="shared" si="92"/>
        <v>1.0134390601960919</v>
      </c>
      <c r="H175" s="7" t="e">
        <f t="shared" si="7"/>
        <v>#NUM!</v>
      </c>
      <c r="I175" s="7" t="e">
        <f t="shared" si="93"/>
        <v>#NUM!</v>
      </c>
      <c r="J175" s="7" t="e">
        <f t="shared" si="9"/>
        <v>#NUM!</v>
      </c>
      <c r="K175" s="7" t="e">
        <f t="shared" si="94"/>
        <v>#NUM!</v>
      </c>
      <c r="L175" s="7">
        <f t="shared" si="95"/>
        <v>7.1999999999999993</v>
      </c>
      <c r="M175" s="8" t="e">
        <f t="shared" si="96"/>
        <v>#NUM!</v>
      </c>
      <c r="N175" s="8" t="e">
        <f t="shared" si="97"/>
        <v>#NUM!</v>
      </c>
      <c r="O175" s="8" t="e">
        <f t="shared" si="98"/>
        <v>#NUM!</v>
      </c>
      <c r="P175" s="8" t="e">
        <f t="shared" si="99"/>
        <v>#NUM!</v>
      </c>
      <c r="Q175" s="7">
        <f t="shared" si="100"/>
        <v>72</v>
      </c>
      <c r="R175" s="8" t="e">
        <f t="shared" si="101"/>
        <v>#NUM!</v>
      </c>
      <c r="S175" s="8" t="e">
        <f t="shared" si="102"/>
        <v>#NUM!</v>
      </c>
      <c r="T175" s="8">
        <f t="shared" si="103"/>
        <v>35.077322332268466</v>
      </c>
      <c r="U175" s="8">
        <f t="shared" si="104"/>
        <v>-8.0982379563791476</v>
      </c>
      <c r="V175" s="7" t="e">
        <f t="shared" si="105"/>
        <v>#NUM!</v>
      </c>
      <c r="W175" s="7" t="e">
        <f t="shared" si="106"/>
        <v>#NUM!</v>
      </c>
      <c r="X175" s="8" t="e">
        <f t="shared" si="107"/>
        <v>#NUM!</v>
      </c>
      <c r="Y175" s="8" t="e">
        <f t="shared" si="108"/>
        <v>#NUM!</v>
      </c>
      <c r="Z175" s="7">
        <f t="shared" si="109"/>
        <v>-0.35077322332268462</v>
      </c>
      <c r="AA175" s="7">
        <f t="shared" si="110"/>
        <v>8.0982379563791465E-2</v>
      </c>
      <c r="AB175" s="7" t="e">
        <f t="shared" si="111"/>
        <v>#NUM!</v>
      </c>
      <c r="AC175" s="7" t="e">
        <f t="shared" si="112"/>
        <v>#NUM!</v>
      </c>
      <c r="AD175" s="7" t="e">
        <f t="shared" si="113"/>
        <v>#NUM!</v>
      </c>
      <c r="AE175" s="7" t="e">
        <f t="shared" si="114"/>
        <v>#NUM!</v>
      </c>
      <c r="AF175" s="7" t="e">
        <f t="shared" si="115"/>
        <v>#NUM!</v>
      </c>
      <c r="AG175" s="7" t="e">
        <f t="shared" si="116"/>
        <v>#NUM!</v>
      </c>
      <c r="AH175" s="7" t="e">
        <f t="shared" si="117"/>
        <v>#NUM!</v>
      </c>
      <c r="AI175" s="7" t="e">
        <f t="shared" si="118"/>
        <v>#NUM!</v>
      </c>
      <c r="AJ175" s="7" t="e">
        <f t="shared" si="119"/>
        <v>#NAME?</v>
      </c>
      <c r="AK175" s="7" t="e">
        <f t="shared" si="120"/>
        <v>#NAME?</v>
      </c>
      <c r="AL175" s="7" t="e">
        <f t="shared" si="121"/>
        <v>#NUM!</v>
      </c>
      <c r="AM175" s="7" t="e">
        <f t="shared" si="122"/>
        <v>#NAME?</v>
      </c>
      <c r="AN175" s="7" t="e">
        <f t="shared" si="123"/>
        <v>#NUM!</v>
      </c>
      <c r="AO175" s="7" t="e">
        <f t="shared" si="124"/>
        <v>#NAME?</v>
      </c>
      <c r="AP175" s="7" t="e">
        <f t="shared" si="125"/>
        <v>#NUM!</v>
      </c>
      <c r="AQ175" s="7" t="e">
        <f t="shared" si="42"/>
        <v>#NAME?</v>
      </c>
      <c r="AR175" s="7" t="e">
        <f t="shared" si="43"/>
        <v>#NUM!</v>
      </c>
      <c r="AS175" s="7" t="e">
        <f t="shared" si="44"/>
        <v>#NAME?</v>
      </c>
      <c r="AT175" s="7" t="e">
        <f t="shared" si="45"/>
        <v>#NAME?</v>
      </c>
      <c r="AU175" s="7" t="e">
        <f t="shared" si="46"/>
        <v>#NAME?</v>
      </c>
    </row>
    <row r="176" spans="1:47" hidden="1" x14ac:dyDescent="0.25">
      <c r="A176" s="7">
        <f t="shared" si="47"/>
        <v>168</v>
      </c>
      <c r="B176" s="7">
        <f t="shared" si="87"/>
        <v>-0.70426627252834006</v>
      </c>
      <c r="C176" s="7">
        <f t="shared" si="88"/>
        <v>0.1496964173887867</v>
      </c>
      <c r="D176" s="7">
        <f t="shared" si="89"/>
        <v>0.50190822330760121</v>
      </c>
      <c r="E176" s="7">
        <f t="shared" si="90"/>
        <v>1.0035168389785558</v>
      </c>
      <c r="F176" s="7">
        <f t="shared" si="91"/>
        <v>-0.15633344145016895</v>
      </c>
      <c r="G176" s="7">
        <f t="shared" si="92"/>
        <v>1.0148659317841244</v>
      </c>
      <c r="H176" s="7" t="e">
        <f t="shared" si="7"/>
        <v>#NUM!</v>
      </c>
      <c r="I176" s="7" t="e">
        <f t="shared" si="93"/>
        <v>#NUM!</v>
      </c>
      <c r="J176" s="7" t="e">
        <f t="shared" si="9"/>
        <v>#NUM!</v>
      </c>
      <c r="K176" s="7" t="e">
        <f t="shared" si="94"/>
        <v>#NUM!</v>
      </c>
      <c r="L176" s="7">
        <f t="shared" si="95"/>
        <v>7.1999999999999993</v>
      </c>
      <c r="M176" s="8" t="e">
        <f t="shared" si="96"/>
        <v>#NUM!</v>
      </c>
      <c r="N176" s="8" t="e">
        <f t="shared" si="97"/>
        <v>#NUM!</v>
      </c>
      <c r="O176" s="8" t="e">
        <f t="shared" si="98"/>
        <v>#NUM!</v>
      </c>
      <c r="P176" s="8" t="e">
        <f t="shared" si="99"/>
        <v>#NUM!</v>
      </c>
      <c r="Q176" s="7">
        <f t="shared" si="100"/>
        <v>72</v>
      </c>
      <c r="R176" s="8" t="e">
        <f t="shared" si="101"/>
        <v>#NUM!</v>
      </c>
      <c r="S176" s="8" t="e">
        <f t="shared" si="102"/>
        <v>#NUM!</v>
      </c>
      <c r="T176" s="8">
        <f t="shared" si="103"/>
        <v>35.213313626417005</v>
      </c>
      <c r="U176" s="8">
        <f t="shared" si="104"/>
        <v>-7.4848208694393357</v>
      </c>
      <c r="V176" s="7" t="e">
        <f t="shared" si="105"/>
        <v>#NUM!</v>
      </c>
      <c r="W176" s="7" t="e">
        <f t="shared" si="106"/>
        <v>#NUM!</v>
      </c>
      <c r="X176" s="8" t="e">
        <f t="shared" si="107"/>
        <v>#NUM!</v>
      </c>
      <c r="Y176" s="8" t="e">
        <f t="shared" si="108"/>
        <v>#NUM!</v>
      </c>
      <c r="Z176" s="7">
        <f t="shared" si="109"/>
        <v>-0.35213313626417003</v>
      </c>
      <c r="AA176" s="7">
        <f t="shared" si="110"/>
        <v>7.4848208694393348E-2</v>
      </c>
      <c r="AB176" s="7" t="e">
        <f t="shared" si="111"/>
        <v>#NUM!</v>
      </c>
      <c r="AC176" s="7" t="e">
        <f t="shared" si="112"/>
        <v>#NUM!</v>
      </c>
      <c r="AD176" s="7" t="e">
        <f t="shared" si="113"/>
        <v>#NUM!</v>
      </c>
      <c r="AE176" s="7" t="e">
        <f t="shared" si="114"/>
        <v>#NUM!</v>
      </c>
      <c r="AF176" s="7" t="e">
        <f t="shared" si="115"/>
        <v>#NUM!</v>
      </c>
      <c r="AG176" s="7" t="e">
        <f t="shared" si="116"/>
        <v>#NUM!</v>
      </c>
      <c r="AH176" s="7" t="e">
        <f t="shared" si="117"/>
        <v>#NUM!</v>
      </c>
      <c r="AI176" s="7" t="e">
        <f t="shared" si="118"/>
        <v>#NUM!</v>
      </c>
      <c r="AJ176" s="7" t="e">
        <f t="shared" si="119"/>
        <v>#NAME?</v>
      </c>
      <c r="AK176" s="7" t="e">
        <f t="shared" si="120"/>
        <v>#NAME?</v>
      </c>
      <c r="AL176" s="7" t="e">
        <f t="shared" si="121"/>
        <v>#NUM!</v>
      </c>
      <c r="AM176" s="7" t="e">
        <f t="shared" si="122"/>
        <v>#NAME?</v>
      </c>
      <c r="AN176" s="7" t="e">
        <f t="shared" si="123"/>
        <v>#NUM!</v>
      </c>
      <c r="AO176" s="7" t="e">
        <f t="shared" si="124"/>
        <v>#NAME?</v>
      </c>
      <c r="AP176" s="7" t="e">
        <f t="shared" si="125"/>
        <v>#NUM!</v>
      </c>
      <c r="AQ176" s="7" t="e">
        <f t="shared" si="42"/>
        <v>#NAME?</v>
      </c>
      <c r="AR176" s="7" t="e">
        <f t="shared" si="43"/>
        <v>#NUM!</v>
      </c>
      <c r="AS176" s="7" t="e">
        <f t="shared" si="44"/>
        <v>#NAME?</v>
      </c>
      <c r="AT176" s="7" t="e">
        <f t="shared" si="45"/>
        <v>#NAME?</v>
      </c>
      <c r="AU176" s="7" t="e">
        <f t="shared" si="46"/>
        <v>#NAME?</v>
      </c>
    </row>
    <row r="177" spans="1:47" hidden="1" x14ac:dyDescent="0.25">
      <c r="A177" s="7">
        <f t="shared" si="47"/>
        <v>169</v>
      </c>
      <c r="B177" s="7">
        <f t="shared" si="87"/>
        <v>-0.706771572082318</v>
      </c>
      <c r="C177" s="7">
        <f t="shared" si="88"/>
        <v>0.13738247667111236</v>
      </c>
      <c r="D177" s="7">
        <f t="shared" si="89"/>
        <v>0.501410580203696</v>
      </c>
      <c r="E177" s="7">
        <f t="shared" si="90"/>
        <v>1.0029561789383512</v>
      </c>
      <c r="F177" s="7">
        <f t="shared" si="91"/>
        <v>-0.14338540310128181</v>
      </c>
      <c r="G177" s="7">
        <f t="shared" si="92"/>
        <v>1.016178057998754</v>
      </c>
      <c r="H177" s="7" t="e">
        <f t="shared" si="7"/>
        <v>#NUM!</v>
      </c>
      <c r="I177" s="7" t="e">
        <f t="shared" si="93"/>
        <v>#NUM!</v>
      </c>
      <c r="J177" s="7" t="e">
        <f t="shared" si="9"/>
        <v>#NUM!</v>
      </c>
      <c r="K177" s="7" t="e">
        <f t="shared" si="94"/>
        <v>#NUM!</v>
      </c>
      <c r="L177" s="7">
        <f t="shared" si="95"/>
        <v>7.1999999999999993</v>
      </c>
      <c r="M177" s="8" t="e">
        <f t="shared" si="96"/>
        <v>#NUM!</v>
      </c>
      <c r="N177" s="8" t="e">
        <f t="shared" si="97"/>
        <v>#NUM!</v>
      </c>
      <c r="O177" s="8" t="e">
        <f t="shared" si="98"/>
        <v>#NUM!</v>
      </c>
      <c r="P177" s="8" t="e">
        <f t="shared" si="99"/>
        <v>#NUM!</v>
      </c>
      <c r="Q177" s="7">
        <f t="shared" si="100"/>
        <v>72</v>
      </c>
      <c r="R177" s="8" t="e">
        <f t="shared" si="101"/>
        <v>#NUM!</v>
      </c>
      <c r="S177" s="8" t="e">
        <f t="shared" si="102"/>
        <v>#NUM!</v>
      </c>
      <c r="T177" s="8">
        <f t="shared" si="103"/>
        <v>35.338578604115902</v>
      </c>
      <c r="U177" s="8">
        <f t="shared" si="104"/>
        <v>-6.8691238335556193</v>
      </c>
      <c r="V177" s="7" t="e">
        <f t="shared" si="105"/>
        <v>#NUM!</v>
      </c>
      <c r="W177" s="7" t="e">
        <f t="shared" si="106"/>
        <v>#NUM!</v>
      </c>
      <c r="X177" s="8" t="e">
        <f t="shared" si="107"/>
        <v>#NUM!</v>
      </c>
      <c r="Y177" s="8" t="e">
        <f t="shared" si="108"/>
        <v>#NUM!</v>
      </c>
      <c r="Z177" s="7">
        <f t="shared" si="109"/>
        <v>-0.353385786041159</v>
      </c>
      <c r="AA177" s="7">
        <f t="shared" si="110"/>
        <v>6.8691238335556182E-2</v>
      </c>
      <c r="AB177" s="7" t="e">
        <f t="shared" si="111"/>
        <v>#NUM!</v>
      </c>
      <c r="AC177" s="7" t="e">
        <f t="shared" si="112"/>
        <v>#NUM!</v>
      </c>
      <c r="AD177" s="7" t="e">
        <f t="shared" si="113"/>
        <v>#NUM!</v>
      </c>
      <c r="AE177" s="7" t="e">
        <f t="shared" si="114"/>
        <v>#NUM!</v>
      </c>
      <c r="AF177" s="7" t="e">
        <f t="shared" si="115"/>
        <v>#NUM!</v>
      </c>
      <c r="AG177" s="7" t="e">
        <f t="shared" si="116"/>
        <v>#NUM!</v>
      </c>
      <c r="AH177" s="7" t="e">
        <f t="shared" si="117"/>
        <v>#NUM!</v>
      </c>
      <c r="AI177" s="7" t="e">
        <f t="shared" si="118"/>
        <v>#NUM!</v>
      </c>
      <c r="AJ177" s="7" t="e">
        <f t="shared" si="119"/>
        <v>#NAME?</v>
      </c>
      <c r="AK177" s="7" t="e">
        <f t="shared" si="120"/>
        <v>#NAME?</v>
      </c>
      <c r="AL177" s="7" t="e">
        <f t="shared" si="121"/>
        <v>#NUM!</v>
      </c>
      <c r="AM177" s="7" t="e">
        <f t="shared" si="122"/>
        <v>#NAME?</v>
      </c>
      <c r="AN177" s="7" t="e">
        <f t="shared" si="123"/>
        <v>#NUM!</v>
      </c>
      <c r="AO177" s="7" t="e">
        <f t="shared" si="124"/>
        <v>#NAME?</v>
      </c>
      <c r="AP177" s="7" t="e">
        <f t="shared" si="125"/>
        <v>#NUM!</v>
      </c>
      <c r="AQ177" s="7" t="e">
        <f t="shared" si="42"/>
        <v>#NAME?</v>
      </c>
      <c r="AR177" s="7" t="e">
        <f t="shared" si="43"/>
        <v>#NUM!</v>
      </c>
      <c r="AS177" s="7" t="e">
        <f t="shared" si="44"/>
        <v>#NAME?</v>
      </c>
      <c r="AT177" s="7" t="e">
        <f t="shared" si="45"/>
        <v>#NAME?</v>
      </c>
      <c r="AU177" s="7" t="e">
        <f t="shared" si="46"/>
        <v>#NAME?</v>
      </c>
    </row>
    <row r="178" spans="1:47" hidden="1" x14ac:dyDescent="0.25">
      <c r="A178" s="7">
        <f t="shared" si="47"/>
        <v>170</v>
      </c>
      <c r="B178" s="7">
        <f t="shared" si="87"/>
        <v>-0.70906158216878978</v>
      </c>
      <c r="C178" s="7">
        <f t="shared" si="88"/>
        <v>0.12502668792018978</v>
      </c>
      <c r="D178" s="7">
        <f t="shared" si="89"/>
        <v>0.50095656386252585</v>
      </c>
      <c r="E178" s="7">
        <f t="shared" si="90"/>
        <v>1.0024439180781766</v>
      </c>
      <c r="F178" s="7">
        <f t="shared" si="91"/>
        <v>-0.13041646214222416</v>
      </c>
      <c r="G178" s="7">
        <f t="shared" si="92"/>
        <v>1.0173755864173555</v>
      </c>
      <c r="H178" s="7" t="e">
        <f t="shared" si="7"/>
        <v>#NUM!</v>
      </c>
      <c r="I178" s="7" t="e">
        <f t="shared" si="93"/>
        <v>#NUM!</v>
      </c>
      <c r="J178" s="7" t="e">
        <f t="shared" si="9"/>
        <v>#NUM!</v>
      </c>
      <c r="K178" s="7" t="e">
        <f t="shared" si="94"/>
        <v>#NUM!</v>
      </c>
      <c r="L178" s="7">
        <f t="shared" si="95"/>
        <v>7.1999999999999993</v>
      </c>
      <c r="M178" s="8" t="e">
        <f t="shared" si="96"/>
        <v>#NUM!</v>
      </c>
      <c r="N178" s="8" t="e">
        <f t="shared" si="97"/>
        <v>#NUM!</v>
      </c>
      <c r="O178" s="8" t="e">
        <f t="shared" si="98"/>
        <v>#NUM!</v>
      </c>
      <c r="P178" s="8" t="e">
        <f t="shared" si="99"/>
        <v>#NUM!</v>
      </c>
      <c r="Q178" s="7">
        <f t="shared" si="100"/>
        <v>72</v>
      </c>
      <c r="R178" s="8" t="e">
        <f t="shared" si="101"/>
        <v>#NUM!</v>
      </c>
      <c r="S178" s="8" t="e">
        <f t="shared" si="102"/>
        <v>#NUM!</v>
      </c>
      <c r="T178" s="8">
        <f t="shared" si="103"/>
        <v>35.453079108439489</v>
      </c>
      <c r="U178" s="8">
        <f t="shared" si="104"/>
        <v>-6.25133439600949</v>
      </c>
      <c r="V178" s="7" t="e">
        <f t="shared" si="105"/>
        <v>#NUM!</v>
      </c>
      <c r="W178" s="7" t="e">
        <f t="shared" si="106"/>
        <v>#NUM!</v>
      </c>
      <c r="X178" s="8" t="e">
        <f t="shared" si="107"/>
        <v>#NUM!</v>
      </c>
      <c r="Y178" s="8" t="e">
        <f t="shared" si="108"/>
        <v>#NUM!</v>
      </c>
      <c r="Z178" s="7">
        <f t="shared" si="109"/>
        <v>-0.35453079108439489</v>
      </c>
      <c r="AA178" s="7">
        <f t="shared" si="110"/>
        <v>6.2513343960094891E-2</v>
      </c>
      <c r="AB178" s="7" t="e">
        <f t="shared" si="111"/>
        <v>#NUM!</v>
      </c>
      <c r="AC178" s="7" t="e">
        <f t="shared" si="112"/>
        <v>#NUM!</v>
      </c>
      <c r="AD178" s="7" t="e">
        <f t="shared" si="113"/>
        <v>#NUM!</v>
      </c>
      <c r="AE178" s="7" t="e">
        <f t="shared" si="114"/>
        <v>#NUM!</v>
      </c>
      <c r="AF178" s="7" t="e">
        <f t="shared" si="115"/>
        <v>#NUM!</v>
      </c>
      <c r="AG178" s="7" t="e">
        <f t="shared" si="116"/>
        <v>#NUM!</v>
      </c>
      <c r="AH178" s="7" t="e">
        <f t="shared" si="117"/>
        <v>#NUM!</v>
      </c>
      <c r="AI178" s="7" t="e">
        <f t="shared" si="118"/>
        <v>#NUM!</v>
      </c>
      <c r="AJ178" s="7" t="e">
        <f t="shared" si="119"/>
        <v>#NAME?</v>
      </c>
      <c r="AK178" s="7" t="e">
        <f t="shared" si="120"/>
        <v>#NAME?</v>
      </c>
      <c r="AL178" s="7" t="e">
        <f t="shared" si="121"/>
        <v>#NUM!</v>
      </c>
      <c r="AM178" s="7" t="e">
        <f t="shared" si="122"/>
        <v>#NAME?</v>
      </c>
      <c r="AN178" s="7" t="e">
        <f t="shared" si="123"/>
        <v>#NUM!</v>
      </c>
      <c r="AO178" s="7" t="e">
        <f t="shared" si="124"/>
        <v>#NAME?</v>
      </c>
      <c r="AP178" s="7" t="e">
        <f t="shared" si="125"/>
        <v>#NUM!</v>
      </c>
      <c r="AQ178" s="7" t="e">
        <f t="shared" si="42"/>
        <v>#NAME?</v>
      </c>
      <c r="AR178" s="7" t="e">
        <f t="shared" si="43"/>
        <v>#NUM!</v>
      </c>
      <c r="AS178" s="7" t="e">
        <f t="shared" si="44"/>
        <v>#NAME?</v>
      </c>
      <c r="AT178" s="7" t="e">
        <f t="shared" si="45"/>
        <v>#NAME?</v>
      </c>
      <c r="AU178" s="7" t="e">
        <f t="shared" si="46"/>
        <v>#NAME?</v>
      </c>
    </row>
    <row r="179" spans="1:47" hidden="1" x14ac:dyDescent="0.25">
      <c r="A179" s="7">
        <f t="shared" si="47"/>
        <v>171</v>
      </c>
      <c r="B179" s="7">
        <f t="shared" si="87"/>
        <v>-0.71113560522849906</v>
      </c>
      <c r="C179" s="7">
        <f t="shared" si="88"/>
        <v>0.1126328148289663</v>
      </c>
      <c r="D179" s="7">
        <f t="shared" si="89"/>
        <v>0.50054607796709727</v>
      </c>
      <c r="E179" s="7">
        <f t="shared" si="90"/>
        <v>1.0019801543742237</v>
      </c>
      <c r="F179" s="7">
        <f t="shared" si="91"/>
        <v>-0.11742856366027778</v>
      </c>
      <c r="G179" s="7">
        <f t="shared" si="92"/>
        <v>1.0184586523680093</v>
      </c>
      <c r="H179" s="7" t="e">
        <f t="shared" si="7"/>
        <v>#NUM!</v>
      </c>
      <c r="I179" s="7" t="e">
        <f t="shared" si="93"/>
        <v>#NUM!</v>
      </c>
      <c r="J179" s="7" t="e">
        <f t="shared" si="9"/>
        <v>#NUM!</v>
      </c>
      <c r="K179" s="7" t="e">
        <f t="shared" si="94"/>
        <v>#NUM!</v>
      </c>
      <c r="L179" s="7">
        <f t="shared" si="95"/>
        <v>7.1999999999999993</v>
      </c>
      <c r="M179" s="8" t="e">
        <f t="shared" si="96"/>
        <v>#NUM!</v>
      </c>
      <c r="N179" s="8" t="e">
        <f t="shared" si="97"/>
        <v>#NUM!</v>
      </c>
      <c r="O179" s="8" t="e">
        <f t="shared" si="98"/>
        <v>#NUM!</v>
      </c>
      <c r="P179" s="8" t="e">
        <f t="shared" si="99"/>
        <v>#NUM!</v>
      </c>
      <c r="Q179" s="7">
        <f t="shared" si="100"/>
        <v>72</v>
      </c>
      <c r="R179" s="8" t="e">
        <f t="shared" si="101"/>
        <v>#NUM!</v>
      </c>
      <c r="S179" s="8" t="e">
        <f t="shared" si="102"/>
        <v>#NUM!</v>
      </c>
      <c r="T179" s="8">
        <f t="shared" si="103"/>
        <v>35.556780261424954</v>
      </c>
      <c r="U179" s="8">
        <f t="shared" si="104"/>
        <v>-5.6316407414483152</v>
      </c>
      <c r="V179" s="7" t="e">
        <f t="shared" si="105"/>
        <v>#NUM!</v>
      </c>
      <c r="W179" s="7" t="e">
        <f t="shared" si="106"/>
        <v>#NUM!</v>
      </c>
      <c r="X179" s="8" t="e">
        <f t="shared" si="107"/>
        <v>#NUM!</v>
      </c>
      <c r="Y179" s="8" t="e">
        <f t="shared" si="108"/>
        <v>#NUM!</v>
      </c>
      <c r="Z179" s="7">
        <f t="shared" si="109"/>
        <v>-0.35556780261424953</v>
      </c>
      <c r="AA179" s="7">
        <f t="shared" si="110"/>
        <v>5.6316407414483148E-2</v>
      </c>
      <c r="AB179" s="7" t="e">
        <f t="shared" si="111"/>
        <v>#NUM!</v>
      </c>
      <c r="AC179" s="7" t="e">
        <f t="shared" si="112"/>
        <v>#NUM!</v>
      </c>
      <c r="AD179" s="7" t="e">
        <f t="shared" si="113"/>
        <v>#NUM!</v>
      </c>
      <c r="AE179" s="7" t="e">
        <f t="shared" si="114"/>
        <v>#NUM!</v>
      </c>
      <c r="AF179" s="7" t="e">
        <f t="shared" si="115"/>
        <v>#NUM!</v>
      </c>
      <c r="AG179" s="7" t="e">
        <f t="shared" si="116"/>
        <v>#NUM!</v>
      </c>
      <c r="AH179" s="7" t="e">
        <f t="shared" si="117"/>
        <v>#NUM!</v>
      </c>
      <c r="AI179" s="7" t="e">
        <f t="shared" si="118"/>
        <v>#NUM!</v>
      </c>
      <c r="AJ179" s="7" t="e">
        <f t="shared" si="119"/>
        <v>#NAME?</v>
      </c>
      <c r="AK179" s="7" t="e">
        <f t="shared" si="120"/>
        <v>#NAME?</v>
      </c>
      <c r="AL179" s="7" t="e">
        <f t="shared" si="121"/>
        <v>#NUM!</v>
      </c>
      <c r="AM179" s="7" t="e">
        <f t="shared" si="122"/>
        <v>#NAME?</v>
      </c>
      <c r="AN179" s="7" t="e">
        <f t="shared" si="123"/>
        <v>#NUM!</v>
      </c>
      <c r="AO179" s="7" t="e">
        <f t="shared" si="124"/>
        <v>#NAME?</v>
      </c>
      <c r="AP179" s="7" t="e">
        <f t="shared" si="125"/>
        <v>#NUM!</v>
      </c>
      <c r="AQ179" s="7" t="e">
        <f t="shared" si="42"/>
        <v>#NAME?</v>
      </c>
      <c r="AR179" s="7" t="e">
        <f t="shared" si="43"/>
        <v>#NUM!</v>
      </c>
      <c r="AS179" s="7" t="e">
        <f t="shared" si="44"/>
        <v>#NAME?</v>
      </c>
      <c r="AT179" s="7" t="e">
        <f t="shared" si="45"/>
        <v>#NAME?</v>
      </c>
      <c r="AU179" s="7" t="e">
        <f t="shared" si="46"/>
        <v>#NAME?</v>
      </c>
    </row>
    <row r="180" spans="1:47" hidden="1" x14ac:dyDescent="0.25">
      <c r="A180" s="7">
        <f t="shared" si="47"/>
        <v>172</v>
      </c>
      <c r="B180" s="7">
        <f t="shared" si="87"/>
        <v>-0.71299300949393063</v>
      </c>
      <c r="C180" s="7">
        <f t="shared" si="88"/>
        <v>0.10020463269124703</v>
      </c>
      <c r="D180" s="7">
        <f t="shared" si="89"/>
        <v>0.50017903533540564</v>
      </c>
      <c r="E180" s="7">
        <f t="shared" si="90"/>
        <v>1.0015649757717844</v>
      </c>
      <c r="F180" s="7">
        <f t="shared" si="91"/>
        <v>-0.10442363992851744</v>
      </c>
      <c r="G180" s="7">
        <f t="shared" si="92"/>
        <v>1.0194273787681807</v>
      </c>
      <c r="H180" s="7" t="e">
        <f t="shared" si="7"/>
        <v>#NUM!</v>
      </c>
      <c r="I180" s="7" t="e">
        <f t="shared" si="93"/>
        <v>#NUM!</v>
      </c>
      <c r="J180" s="7" t="e">
        <f t="shared" si="9"/>
        <v>#NUM!</v>
      </c>
      <c r="K180" s="7" t="e">
        <f t="shared" si="94"/>
        <v>#NUM!</v>
      </c>
      <c r="L180" s="7">
        <f t="shared" si="95"/>
        <v>7.1999999999999993</v>
      </c>
      <c r="M180" s="8" t="e">
        <f t="shared" si="96"/>
        <v>#NUM!</v>
      </c>
      <c r="N180" s="8" t="e">
        <f t="shared" si="97"/>
        <v>#NUM!</v>
      </c>
      <c r="O180" s="8" t="e">
        <f t="shared" si="98"/>
        <v>#NUM!</v>
      </c>
      <c r="P180" s="8" t="e">
        <f t="shared" si="99"/>
        <v>#NUM!</v>
      </c>
      <c r="Q180" s="7">
        <f t="shared" si="100"/>
        <v>72</v>
      </c>
      <c r="R180" s="8" t="e">
        <f t="shared" si="101"/>
        <v>#NUM!</v>
      </c>
      <c r="S180" s="8" t="e">
        <f t="shared" si="102"/>
        <v>#NUM!</v>
      </c>
      <c r="T180" s="8">
        <f t="shared" si="103"/>
        <v>35.649650474696536</v>
      </c>
      <c r="U180" s="8">
        <f t="shared" si="104"/>
        <v>-5.0102316345623521</v>
      </c>
      <c r="V180" s="7" t="e">
        <f t="shared" si="105"/>
        <v>#NUM!</v>
      </c>
      <c r="W180" s="7" t="e">
        <f t="shared" si="106"/>
        <v>#NUM!</v>
      </c>
      <c r="X180" s="8" t="e">
        <f t="shared" si="107"/>
        <v>#NUM!</v>
      </c>
      <c r="Y180" s="8" t="e">
        <f t="shared" si="108"/>
        <v>#NUM!</v>
      </c>
      <c r="Z180" s="7">
        <f t="shared" si="109"/>
        <v>-0.35649650474696531</v>
      </c>
      <c r="AA180" s="7">
        <f t="shared" si="110"/>
        <v>5.0102316345623517E-2</v>
      </c>
      <c r="AB180" s="7" t="e">
        <f t="shared" si="111"/>
        <v>#NUM!</v>
      </c>
      <c r="AC180" s="7" t="e">
        <f t="shared" si="112"/>
        <v>#NUM!</v>
      </c>
      <c r="AD180" s="7" t="e">
        <f t="shared" si="113"/>
        <v>#NUM!</v>
      </c>
      <c r="AE180" s="7" t="e">
        <f t="shared" si="114"/>
        <v>#NUM!</v>
      </c>
      <c r="AF180" s="7" t="e">
        <f t="shared" si="115"/>
        <v>#NUM!</v>
      </c>
      <c r="AG180" s="7" t="e">
        <f t="shared" si="116"/>
        <v>#NUM!</v>
      </c>
      <c r="AH180" s="7" t="e">
        <f t="shared" si="117"/>
        <v>#NUM!</v>
      </c>
      <c r="AI180" s="7" t="e">
        <f t="shared" si="118"/>
        <v>#NUM!</v>
      </c>
      <c r="AJ180" s="7" t="e">
        <f t="shared" si="119"/>
        <v>#NAME?</v>
      </c>
      <c r="AK180" s="7" t="e">
        <f t="shared" si="120"/>
        <v>#NAME?</v>
      </c>
      <c r="AL180" s="7" t="e">
        <f t="shared" si="121"/>
        <v>#NUM!</v>
      </c>
      <c r="AM180" s="7" t="e">
        <f t="shared" si="122"/>
        <v>#NAME?</v>
      </c>
      <c r="AN180" s="7" t="e">
        <f t="shared" si="123"/>
        <v>#NUM!</v>
      </c>
      <c r="AO180" s="7" t="e">
        <f t="shared" si="124"/>
        <v>#NAME?</v>
      </c>
      <c r="AP180" s="7" t="e">
        <f t="shared" si="125"/>
        <v>#NUM!</v>
      </c>
      <c r="AQ180" s="7" t="e">
        <f t="shared" si="42"/>
        <v>#NAME?</v>
      </c>
      <c r="AR180" s="7" t="e">
        <f t="shared" si="43"/>
        <v>#NUM!</v>
      </c>
      <c r="AS180" s="7" t="e">
        <f t="shared" si="44"/>
        <v>#NAME?</v>
      </c>
      <c r="AT180" s="7" t="e">
        <f t="shared" si="45"/>
        <v>#NAME?</v>
      </c>
      <c r="AU180" s="7" t="e">
        <f t="shared" si="46"/>
        <v>#NAME?</v>
      </c>
    </row>
    <row r="181" spans="1:47" hidden="1" x14ac:dyDescent="0.25">
      <c r="A181" s="7">
        <f t="shared" si="47"/>
        <v>173</v>
      </c>
      <c r="B181" s="7">
        <f t="shared" si="87"/>
        <v>-0.71463322918175176</v>
      </c>
      <c r="C181" s="7">
        <f t="shared" si="88"/>
        <v>8.7745927251706227E-2</v>
      </c>
      <c r="D181" s="7">
        <f t="shared" si="89"/>
        <v>0.49985535793240038</v>
      </c>
      <c r="E181" s="7">
        <f t="shared" si="90"/>
        <v>1.0011984603960746</v>
      </c>
      <c r="F181" s="7">
        <f t="shared" si="91"/>
        <v>-9.140361168703591E-2</v>
      </c>
      <c r="G181" s="7">
        <f t="shared" si="92"/>
        <v>1.0202818759797911</v>
      </c>
      <c r="H181" s="7" t="e">
        <f t="shared" si="7"/>
        <v>#NUM!</v>
      </c>
      <c r="I181" s="7" t="e">
        <f t="shared" si="93"/>
        <v>#NUM!</v>
      </c>
      <c r="J181" s="7" t="e">
        <f t="shared" si="9"/>
        <v>#NUM!</v>
      </c>
      <c r="K181" s="7" t="e">
        <f t="shared" si="94"/>
        <v>#NUM!</v>
      </c>
      <c r="L181" s="7">
        <f t="shared" si="95"/>
        <v>7.1999999999999993</v>
      </c>
      <c r="M181" s="8" t="e">
        <f t="shared" si="96"/>
        <v>#NUM!</v>
      </c>
      <c r="N181" s="8" t="e">
        <f t="shared" si="97"/>
        <v>#NUM!</v>
      </c>
      <c r="O181" s="8" t="e">
        <f t="shared" si="98"/>
        <v>#NUM!</v>
      </c>
      <c r="P181" s="8" t="e">
        <f t="shared" si="99"/>
        <v>#NUM!</v>
      </c>
      <c r="Q181" s="7">
        <f t="shared" si="100"/>
        <v>72</v>
      </c>
      <c r="R181" s="8" t="e">
        <f t="shared" si="101"/>
        <v>#NUM!</v>
      </c>
      <c r="S181" s="8" t="e">
        <f t="shared" si="102"/>
        <v>#NUM!</v>
      </c>
      <c r="T181" s="8">
        <f t="shared" si="103"/>
        <v>35.73166145908759</v>
      </c>
      <c r="U181" s="8">
        <f t="shared" si="104"/>
        <v>-4.3872963625853121</v>
      </c>
      <c r="V181" s="7" t="e">
        <f t="shared" si="105"/>
        <v>#NUM!</v>
      </c>
      <c r="W181" s="7" t="e">
        <f t="shared" si="106"/>
        <v>#NUM!</v>
      </c>
      <c r="X181" s="8" t="e">
        <f t="shared" si="107"/>
        <v>#NUM!</v>
      </c>
      <c r="Y181" s="8" t="e">
        <f t="shared" si="108"/>
        <v>#NUM!</v>
      </c>
      <c r="Z181" s="7">
        <f t="shared" si="109"/>
        <v>-0.35731661459087588</v>
      </c>
      <c r="AA181" s="7">
        <f t="shared" si="110"/>
        <v>4.3872963625853113E-2</v>
      </c>
      <c r="AB181" s="7" t="e">
        <f t="shared" si="111"/>
        <v>#NUM!</v>
      </c>
      <c r="AC181" s="7" t="e">
        <f t="shared" si="112"/>
        <v>#NUM!</v>
      </c>
      <c r="AD181" s="7" t="e">
        <f t="shared" si="113"/>
        <v>#NUM!</v>
      </c>
      <c r="AE181" s="7" t="e">
        <f t="shared" si="114"/>
        <v>#NUM!</v>
      </c>
      <c r="AF181" s="7" t="e">
        <f t="shared" si="115"/>
        <v>#NUM!</v>
      </c>
      <c r="AG181" s="7" t="e">
        <f t="shared" si="116"/>
        <v>#NUM!</v>
      </c>
      <c r="AH181" s="7" t="e">
        <f t="shared" si="117"/>
        <v>#NUM!</v>
      </c>
      <c r="AI181" s="7" t="e">
        <f t="shared" si="118"/>
        <v>#NUM!</v>
      </c>
      <c r="AJ181" s="7" t="e">
        <f t="shared" si="119"/>
        <v>#NAME?</v>
      </c>
      <c r="AK181" s="7" t="e">
        <f t="shared" si="120"/>
        <v>#NAME?</v>
      </c>
      <c r="AL181" s="7" t="e">
        <f t="shared" si="121"/>
        <v>#NUM!</v>
      </c>
      <c r="AM181" s="7" t="e">
        <f t="shared" si="122"/>
        <v>#NAME?</v>
      </c>
      <c r="AN181" s="7" t="e">
        <f t="shared" si="123"/>
        <v>#NUM!</v>
      </c>
      <c r="AO181" s="7" t="e">
        <f t="shared" si="124"/>
        <v>#NAME?</v>
      </c>
      <c r="AP181" s="7" t="e">
        <f t="shared" si="125"/>
        <v>#NUM!</v>
      </c>
      <c r="AQ181" s="7" t="e">
        <f t="shared" si="42"/>
        <v>#NAME?</v>
      </c>
      <c r="AR181" s="7" t="e">
        <f t="shared" si="43"/>
        <v>#NUM!</v>
      </c>
      <c r="AS181" s="7" t="e">
        <f t="shared" si="44"/>
        <v>#NAME?</v>
      </c>
      <c r="AT181" s="7" t="e">
        <f t="shared" si="45"/>
        <v>#NAME?</v>
      </c>
      <c r="AU181" s="7" t="e">
        <f t="shared" si="46"/>
        <v>#NAME?</v>
      </c>
    </row>
    <row r="182" spans="1:47" hidden="1" x14ac:dyDescent="0.25">
      <c r="A182" s="7">
        <f t="shared" si="47"/>
        <v>174</v>
      </c>
      <c r="B182" s="7">
        <f t="shared" si="87"/>
        <v>-0.71605576466515675</v>
      </c>
      <c r="C182" s="7">
        <f t="shared" si="88"/>
        <v>7.5260493552710681E-2</v>
      </c>
      <c r="D182" s="7">
        <f t="shared" si="89"/>
        <v>0.49957497688039976</v>
      </c>
      <c r="E182" s="7">
        <f t="shared" si="90"/>
        <v>1.0008806767404073</v>
      </c>
      <c r="F182" s="7">
        <f t="shared" si="91"/>
        <v>-7.8370389424344086E-2</v>
      </c>
      <c r="G182" s="7">
        <f t="shared" si="92"/>
        <v>1.0210222416803967</v>
      </c>
      <c r="H182" s="7" t="e">
        <f t="shared" si="7"/>
        <v>#NUM!</v>
      </c>
      <c r="I182" s="7" t="e">
        <f t="shared" si="93"/>
        <v>#NUM!</v>
      </c>
      <c r="J182" s="7" t="e">
        <f t="shared" si="9"/>
        <v>#NUM!</v>
      </c>
      <c r="K182" s="7" t="e">
        <f t="shared" si="94"/>
        <v>#NUM!</v>
      </c>
      <c r="L182" s="7">
        <f t="shared" si="95"/>
        <v>7.1999999999999993</v>
      </c>
      <c r="M182" s="8" t="e">
        <f t="shared" si="96"/>
        <v>#NUM!</v>
      </c>
      <c r="N182" s="8" t="e">
        <f t="shared" si="97"/>
        <v>#NUM!</v>
      </c>
      <c r="O182" s="8" t="e">
        <f t="shared" si="98"/>
        <v>#NUM!</v>
      </c>
      <c r="P182" s="8" t="e">
        <f t="shared" si="99"/>
        <v>#NUM!</v>
      </c>
      <c r="Q182" s="7">
        <f t="shared" si="100"/>
        <v>72</v>
      </c>
      <c r="R182" s="8" t="e">
        <f t="shared" si="101"/>
        <v>#NUM!</v>
      </c>
      <c r="S182" s="8" t="e">
        <f t="shared" si="102"/>
        <v>#NUM!</v>
      </c>
      <c r="T182" s="8">
        <f t="shared" si="103"/>
        <v>35.802788233257836</v>
      </c>
      <c r="U182" s="8">
        <f t="shared" si="104"/>
        <v>-3.7630246776355345</v>
      </c>
      <c r="V182" s="7" t="e">
        <f t="shared" si="105"/>
        <v>#NUM!</v>
      </c>
      <c r="W182" s="7" t="e">
        <f t="shared" si="106"/>
        <v>#NUM!</v>
      </c>
      <c r="X182" s="8" t="e">
        <f t="shared" si="107"/>
        <v>#NUM!</v>
      </c>
      <c r="Y182" s="8" t="e">
        <f t="shared" si="108"/>
        <v>#NUM!</v>
      </c>
      <c r="Z182" s="7">
        <f t="shared" si="109"/>
        <v>-0.35802788233257837</v>
      </c>
      <c r="AA182" s="7">
        <f t="shared" si="110"/>
        <v>3.763024677635534E-2</v>
      </c>
      <c r="AB182" s="7" t="e">
        <f t="shared" si="111"/>
        <v>#NUM!</v>
      </c>
      <c r="AC182" s="7" t="e">
        <f t="shared" si="112"/>
        <v>#NUM!</v>
      </c>
      <c r="AD182" s="7" t="e">
        <f t="shared" si="113"/>
        <v>#NUM!</v>
      </c>
      <c r="AE182" s="7" t="e">
        <f t="shared" si="114"/>
        <v>#NUM!</v>
      </c>
      <c r="AF182" s="7" t="e">
        <f t="shared" si="115"/>
        <v>#NUM!</v>
      </c>
      <c r="AG182" s="7" t="e">
        <f t="shared" si="116"/>
        <v>#NUM!</v>
      </c>
      <c r="AH182" s="7" t="e">
        <f t="shared" si="117"/>
        <v>#NUM!</v>
      </c>
      <c r="AI182" s="7" t="e">
        <f t="shared" si="118"/>
        <v>#NUM!</v>
      </c>
      <c r="AJ182" s="7" t="e">
        <f t="shared" si="119"/>
        <v>#NAME?</v>
      </c>
      <c r="AK182" s="7" t="e">
        <f t="shared" si="120"/>
        <v>#NAME?</v>
      </c>
      <c r="AL182" s="7" t="e">
        <f t="shared" si="121"/>
        <v>#NUM!</v>
      </c>
      <c r="AM182" s="7" t="e">
        <f t="shared" si="122"/>
        <v>#NAME?</v>
      </c>
      <c r="AN182" s="7" t="e">
        <f t="shared" si="123"/>
        <v>#NUM!</v>
      </c>
      <c r="AO182" s="7" t="e">
        <f t="shared" si="124"/>
        <v>#NAME?</v>
      </c>
      <c r="AP182" s="7" t="e">
        <f t="shared" si="125"/>
        <v>#NUM!</v>
      </c>
      <c r="AQ182" s="7" t="e">
        <f t="shared" si="42"/>
        <v>#NAME?</v>
      </c>
      <c r="AR182" s="7" t="e">
        <f t="shared" si="43"/>
        <v>#NUM!</v>
      </c>
      <c r="AS182" s="7" t="e">
        <f t="shared" si="44"/>
        <v>#NAME?</v>
      </c>
      <c r="AT182" s="7" t="e">
        <f t="shared" si="45"/>
        <v>#NAME?</v>
      </c>
      <c r="AU182" s="7" t="e">
        <f t="shared" si="46"/>
        <v>#NAME?</v>
      </c>
    </row>
    <row r="183" spans="1:47" hidden="1" x14ac:dyDescent="0.25">
      <c r="A183" s="7">
        <f t="shared" si="47"/>
        <v>175</v>
      </c>
      <c r="B183" s="7">
        <f t="shared" si="87"/>
        <v>-0.71726018262605673</v>
      </c>
      <c r="C183" s="7">
        <f t="shared" si="88"/>
        <v>6.2752134778313901E-2</v>
      </c>
      <c r="D183" s="7">
        <f t="shared" si="89"/>
        <v>0.49933783246805646</v>
      </c>
      <c r="E183" s="7">
        <f t="shared" si="90"/>
        <v>1.0006116838318679</v>
      </c>
      <c r="F183" s="7">
        <f t="shared" si="91"/>
        <v>-6.5325874658869215E-2</v>
      </c>
      <c r="G183" s="7">
        <f t="shared" si="92"/>
        <v>1.0216485607501717</v>
      </c>
      <c r="H183" s="7" t="e">
        <f t="shared" si="7"/>
        <v>#NUM!</v>
      </c>
      <c r="I183" s="7" t="e">
        <f t="shared" si="93"/>
        <v>#NUM!</v>
      </c>
      <c r="J183" s="7" t="e">
        <f t="shared" si="9"/>
        <v>#NUM!</v>
      </c>
      <c r="K183" s="7" t="e">
        <f t="shared" si="94"/>
        <v>#NUM!</v>
      </c>
      <c r="L183" s="7">
        <f t="shared" si="95"/>
        <v>7.1999999999999993</v>
      </c>
      <c r="M183" s="8" t="e">
        <f t="shared" si="96"/>
        <v>#NUM!</v>
      </c>
      <c r="N183" s="8" t="e">
        <f t="shared" si="97"/>
        <v>#NUM!</v>
      </c>
      <c r="O183" s="8" t="e">
        <f t="shared" si="98"/>
        <v>#NUM!</v>
      </c>
      <c r="P183" s="8" t="e">
        <f t="shared" si="99"/>
        <v>#NUM!</v>
      </c>
      <c r="Q183" s="7">
        <f t="shared" si="100"/>
        <v>72</v>
      </c>
      <c r="R183" s="8" t="e">
        <f t="shared" si="101"/>
        <v>#NUM!</v>
      </c>
      <c r="S183" s="8" t="e">
        <f t="shared" si="102"/>
        <v>#NUM!</v>
      </c>
      <c r="T183" s="8">
        <f t="shared" si="103"/>
        <v>35.863009131302839</v>
      </c>
      <c r="U183" s="8">
        <f t="shared" si="104"/>
        <v>-3.1376067389156947</v>
      </c>
      <c r="V183" s="7" t="e">
        <f t="shared" si="105"/>
        <v>#NUM!</v>
      </c>
      <c r="W183" s="7" t="e">
        <f t="shared" si="106"/>
        <v>#NUM!</v>
      </c>
      <c r="X183" s="8" t="e">
        <f t="shared" si="107"/>
        <v>#NUM!</v>
      </c>
      <c r="Y183" s="8" t="e">
        <f t="shared" si="108"/>
        <v>#NUM!</v>
      </c>
      <c r="Z183" s="7">
        <f t="shared" si="109"/>
        <v>-0.35863009131302837</v>
      </c>
      <c r="AA183" s="7">
        <f t="shared" si="110"/>
        <v>3.137606738915695E-2</v>
      </c>
      <c r="AB183" s="7" t="e">
        <f t="shared" si="111"/>
        <v>#NUM!</v>
      </c>
      <c r="AC183" s="7" t="e">
        <f t="shared" si="112"/>
        <v>#NUM!</v>
      </c>
      <c r="AD183" s="7" t="e">
        <f t="shared" si="113"/>
        <v>#NUM!</v>
      </c>
      <c r="AE183" s="7" t="e">
        <f t="shared" si="114"/>
        <v>#NUM!</v>
      </c>
      <c r="AF183" s="7" t="e">
        <f t="shared" si="115"/>
        <v>#NUM!</v>
      </c>
      <c r="AG183" s="7" t="e">
        <f t="shared" si="116"/>
        <v>#NUM!</v>
      </c>
      <c r="AH183" s="7" t="e">
        <f t="shared" si="117"/>
        <v>#NUM!</v>
      </c>
      <c r="AI183" s="7" t="e">
        <f t="shared" si="118"/>
        <v>#NUM!</v>
      </c>
      <c r="AJ183" s="7" t="e">
        <f t="shared" si="119"/>
        <v>#NAME?</v>
      </c>
      <c r="AK183" s="7" t="e">
        <f t="shared" si="120"/>
        <v>#NAME?</v>
      </c>
      <c r="AL183" s="7" t="e">
        <f t="shared" si="121"/>
        <v>#NUM!</v>
      </c>
      <c r="AM183" s="7" t="e">
        <f t="shared" si="122"/>
        <v>#NAME?</v>
      </c>
      <c r="AN183" s="7" t="e">
        <f t="shared" si="123"/>
        <v>#NUM!</v>
      </c>
      <c r="AO183" s="7" t="e">
        <f t="shared" si="124"/>
        <v>#NAME?</v>
      </c>
      <c r="AP183" s="7" t="e">
        <f t="shared" si="125"/>
        <v>#NUM!</v>
      </c>
      <c r="AQ183" s="7" t="e">
        <f t="shared" si="42"/>
        <v>#NAME?</v>
      </c>
      <c r="AR183" s="7" t="e">
        <f t="shared" si="43"/>
        <v>#NUM!</v>
      </c>
      <c r="AS183" s="7" t="e">
        <f t="shared" si="44"/>
        <v>#NAME?</v>
      </c>
      <c r="AT183" s="7" t="e">
        <f t="shared" si="45"/>
        <v>#NAME?</v>
      </c>
      <c r="AU183" s="7" t="e">
        <f t="shared" si="46"/>
        <v>#NAME?</v>
      </c>
    </row>
    <row r="184" spans="1:47" hidden="1" x14ac:dyDescent="0.25">
      <c r="A184" s="7">
        <f t="shared" si="47"/>
        <v>176</v>
      </c>
      <c r="B184" s="7">
        <f t="shared" si="87"/>
        <v>-0.71824611618707335</v>
      </c>
      <c r="C184" s="7">
        <f t="shared" si="88"/>
        <v>5.0224661095770375E-2</v>
      </c>
      <c r="D184" s="7">
        <f t="shared" si="89"/>
        <v>0.49914387415795569</v>
      </c>
      <c r="E184" s="7">
        <f t="shared" si="90"/>
        <v>1.0003915313746259</v>
      </c>
      <c r="F184" s="7">
        <f t="shared" si="91"/>
        <v>-5.2271961220485177E-2</v>
      </c>
      <c r="G184" s="7">
        <f t="shared" si="92"/>
        <v>1.0221609051744547</v>
      </c>
      <c r="H184" s="7" t="e">
        <f t="shared" si="7"/>
        <v>#NUM!</v>
      </c>
      <c r="I184" s="7" t="e">
        <f t="shared" si="93"/>
        <v>#NUM!</v>
      </c>
      <c r="J184" s="7" t="e">
        <f t="shared" si="9"/>
        <v>#NUM!</v>
      </c>
      <c r="K184" s="7" t="e">
        <f t="shared" si="94"/>
        <v>#NUM!</v>
      </c>
      <c r="L184" s="7">
        <f t="shared" si="95"/>
        <v>7.1999999999999993</v>
      </c>
      <c r="M184" s="8" t="e">
        <f t="shared" si="96"/>
        <v>#NUM!</v>
      </c>
      <c r="N184" s="8" t="e">
        <f t="shared" si="97"/>
        <v>#NUM!</v>
      </c>
      <c r="O184" s="8" t="e">
        <f t="shared" si="98"/>
        <v>#NUM!</v>
      </c>
      <c r="P184" s="8" t="e">
        <f t="shared" si="99"/>
        <v>#NUM!</v>
      </c>
      <c r="Q184" s="7">
        <f t="shared" si="100"/>
        <v>72</v>
      </c>
      <c r="R184" s="8" t="e">
        <f t="shared" si="101"/>
        <v>#NUM!</v>
      </c>
      <c r="S184" s="8" t="e">
        <f t="shared" si="102"/>
        <v>#NUM!</v>
      </c>
      <c r="T184" s="8">
        <f t="shared" si="103"/>
        <v>35.912305809353668</v>
      </c>
      <c r="U184" s="8">
        <f t="shared" si="104"/>
        <v>-2.5112330547885189</v>
      </c>
      <c r="V184" s="7" t="e">
        <f t="shared" si="105"/>
        <v>#NUM!</v>
      </c>
      <c r="W184" s="7" t="e">
        <f t="shared" si="106"/>
        <v>#NUM!</v>
      </c>
      <c r="X184" s="8" t="e">
        <f t="shared" si="107"/>
        <v>#NUM!</v>
      </c>
      <c r="Y184" s="8" t="e">
        <f t="shared" si="108"/>
        <v>#NUM!</v>
      </c>
      <c r="Z184" s="7">
        <f t="shared" si="109"/>
        <v>-0.35912305809353667</v>
      </c>
      <c r="AA184" s="7">
        <f t="shared" si="110"/>
        <v>2.5112330547885187E-2</v>
      </c>
      <c r="AB184" s="7" t="e">
        <f t="shared" si="111"/>
        <v>#NUM!</v>
      </c>
      <c r="AC184" s="7" t="e">
        <f t="shared" si="112"/>
        <v>#NUM!</v>
      </c>
      <c r="AD184" s="7" t="e">
        <f t="shared" si="113"/>
        <v>#NUM!</v>
      </c>
      <c r="AE184" s="7" t="e">
        <f t="shared" si="114"/>
        <v>#NUM!</v>
      </c>
      <c r="AF184" s="7" t="e">
        <f t="shared" si="115"/>
        <v>#NUM!</v>
      </c>
      <c r="AG184" s="7" t="e">
        <f t="shared" si="116"/>
        <v>#NUM!</v>
      </c>
      <c r="AH184" s="7" t="e">
        <f t="shared" si="117"/>
        <v>#NUM!</v>
      </c>
      <c r="AI184" s="7" t="e">
        <f t="shared" si="118"/>
        <v>#NUM!</v>
      </c>
      <c r="AJ184" s="7" t="e">
        <f t="shared" si="119"/>
        <v>#NAME?</v>
      </c>
      <c r="AK184" s="7" t="e">
        <f t="shared" si="120"/>
        <v>#NAME?</v>
      </c>
      <c r="AL184" s="7" t="e">
        <f t="shared" si="121"/>
        <v>#NUM!</v>
      </c>
      <c r="AM184" s="7" t="e">
        <f t="shared" si="122"/>
        <v>#NAME?</v>
      </c>
      <c r="AN184" s="7" t="e">
        <f t="shared" si="123"/>
        <v>#NUM!</v>
      </c>
      <c r="AO184" s="7" t="e">
        <f t="shared" si="124"/>
        <v>#NAME?</v>
      </c>
      <c r="AP184" s="7" t="e">
        <f t="shared" si="125"/>
        <v>#NUM!</v>
      </c>
      <c r="AQ184" s="7" t="e">
        <f t="shared" si="42"/>
        <v>#NAME?</v>
      </c>
      <c r="AR184" s="7" t="e">
        <f t="shared" si="43"/>
        <v>#NUM!</v>
      </c>
      <c r="AS184" s="7" t="e">
        <f t="shared" si="44"/>
        <v>#NAME?</v>
      </c>
      <c r="AT184" s="7" t="e">
        <f t="shared" si="45"/>
        <v>#NAME?</v>
      </c>
      <c r="AU184" s="7" t="e">
        <f t="shared" si="46"/>
        <v>#NAME?</v>
      </c>
    </row>
    <row r="185" spans="1:47" hidden="1" x14ac:dyDescent="0.25">
      <c r="A185" s="7">
        <f t="shared" si="47"/>
        <v>177</v>
      </c>
      <c r="B185" s="7">
        <f t="shared" si="87"/>
        <v>-0.7190132650232931</v>
      </c>
      <c r="C185" s="7">
        <f t="shared" si="88"/>
        <v>3.768188849491954E-2</v>
      </c>
      <c r="D185" s="7">
        <f t="shared" si="89"/>
        <v>0.49899306059292176</v>
      </c>
      <c r="E185" s="7">
        <f t="shared" si="90"/>
        <v>1.0002202598709982</v>
      </c>
      <c r="F185" s="7">
        <f t="shared" si="91"/>
        <v>-3.9210536532030119E-2</v>
      </c>
      <c r="G185" s="7">
        <f t="shared" si="92"/>
        <v>1.0225593339616561</v>
      </c>
      <c r="H185" s="7" t="e">
        <f t="shared" si="7"/>
        <v>#NUM!</v>
      </c>
      <c r="I185" s="7" t="e">
        <f t="shared" si="93"/>
        <v>#NUM!</v>
      </c>
      <c r="J185" s="7" t="e">
        <f t="shared" si="9"/>
        <v>#NUM!</v>
      </c>
      <c r="K185" s="7" t="e">
        <f t="shared" si="94"/>
        <v>#NUM!</v>
      </c>
      <c r="L185" s="7">
        <f t="shared" si="95"/>
        <v>7.1999999999999993</v>
      </c>
      <c r="M185" s="8" t="e">
        <f t="shared" si="96"/>
        <v>#NUM!</v>
      </c>
      <c r="N185" s="8" t="e">
        <f t="shared" si="97"/>
        <v>#NUM!</v>
      </c>
      <c r="O185" s="8" t="e">
        <f t="shared" si="98"/>
        <v>#NUM!</v>
      </c>
      <c r="P185" s="8" t="e">
        <f t="shared" si="99"/>
        <v>#NUM!</v>
      </c>
      <c r="Q185" s="7">
        <f t="shared" si="100"/>
        <v>72</v>
      </c>
      <c r="R185" s="8" t="e">
        <f t="shared" si="101"/>
        <v>#NUM!</v>
      </c>
      <c r="S185" s="8" t="e">
        <f t="shared" si="102"/>
        <v>#NUM!</v>
      </c>
      <c r="T185" s="8">
        <f t="shared" si="103"/>
        <v>35.950663251164656</v>
      </c>
      <c r="U185" s="8">
        <f t="shared" si="104"/>
        <v>-1.884094424745977</v>
      </c>
      <c r="V185" s="7" t="e">
        <f t="shared" si="105"/>
        <v>#NUM!</v>
      </c>
      <c r="W185" s="7" t="e">
        <f t="shared" si="106"/>
        <v>#NUM!</v>
      </c>
      <c r="X185" s="8" t="e">
        <f t="shared" si="107"/>
        <v>#NUM!</v>
      </c>
      <c r="Y185" s="8" t="e">
        <f t="shared" si="108"/>
        <v>#NUM!</v>
      </c>
      <c r="Z185" s="7">
        <f t="shared" si="109"/>
        <v>-0.35950663251164655</v>
      </c>
      <c r="AA185" s="7">
        <f t="shared" si="110"/>
        <v>1.884094424745977E-2</v>
      </c>
      <c r="AB185" s="7" t="e">
        <f t="shared" si="111"/>
        <v>#NUM!</v>
      </c>
      <c r="AC185" s="7" t="e">
        <f t="shared" si="112"/>
        <v>#NUM!</v>
      </c>
      <c r="AD185" s="7" t="e">
        <f t="shared" si="113"/>
        <v>#NUM!</v>
      </c>
      <c r="AE185" s="7" t="e">
        <f t="shared" si="114"/>
        <v>#NUM!</v>
      </c>
      <c r="AF185" s="7" t="e">
        <f t="shared" si="115"/>
        <v>#NUM!</v>
      </c>
      <c r="AG185" s="7" t="e">
        <f t="shared" si="116"/>
        <v>#NUM!</v>
      </c>
      <c r="AH185" s="7" t="e">
        <f t="shared" si="117"/>
        <v>#NUM!</v>
      </c>
      <c r="AI185" s="7" t="e">
        <f t="shared" si="118"/>
        <v>#NUM!</v>
      </c>
      <c r="AJ185" s="7" t="e">
        <f t="shared" si="119"/>
        <v>#NAME?</v>
      </c>
      <c r="AK185" s="7" t="e">
        <f t="shared" si="120"/>
        <v>#NAME?</v>
      </c>
      <c r="AL185" s="7" t="e">
        <f t="shared" si="121"/>
        <v>#NUM!</v>
      </c>
      <c r="AM185" s="7" t="e">
        <f t="shared" si="122"/>
        <v>#NAME?</v>
      </c>
      <c r="AN185" s="7" t="e">
        <f t="shared" si="123"/>
        <v>#NUM!</v>
      </c>
      <c r="AO185" s="7" t="e">
        <f t="shared" si="124"/>
        <v>#NAME?</v>
      </c>
      <c r="AP185" s="7" t="e">
        <f t="shared" si="125"/>
        <v>#NUM!</v>
      </c>
      <c r="AQ185" s="7" t="e">
        <f t="shared" si="42"/>
        <v>#NAME?</v>
      </c>
      <c r="AR185" s="7" t="e">
        <f t="shared" si="43"/>
        <v>#NUM!</v>
      </c>
      <c r="AS185" s="7" t="e">
        <f t="shared" si="44"/>
        <v>#NAME?</v>
      </c>
      <c r="AT185" s="7" t="e">
        <f t="shared" si="45"/>
        <v>#NAME?</v>
      </c>
      <c r="AU185" s="7" t="e">
        <f t="shared" si="46"/>
        <v>#NAME?</v>
      </c>
    </row>
    <row r="186" spans="1:47" hidden="1" x14ac:dyDescent="0.25">
      <c r="A186" s="7">
        <f t="shared" si="47"/>
        <v>178</v>
      </c>
      <c r="B186" s="7">
        <f t="shared" si="87"/>
        <v>-0.71956139545374898</v>
      </c>
      <c r="C186" s="7">
        <f t="shared" si="88"/>
        <v>2.5127637625800822E-2</v>
      </c>
      <c r="D186" s="7">
        <f t="shared" si="89"/>
        <v>0.49888535960109426</v>
      </c>
      <c r="E186" s="7">
        <f t="shared" si="90"/>
        <v>1.0000979007203641</v>
      </c>
      <c r="F186" s="7">
        <f t="shared" si="91"/>
        <v>-2.6143482890794677E-2</v>
      </c>
      <c r="G186" s="7">
        <f t="shared" si="92"/>
        <v>1.0228438930763302</v>
      </c>
      <c r="H186" s="7" t="e">
        <f t="shared" si="7"/>
        <v>#NUM!</v>
      </c>
      <c r="I186" s="7" t="e">
        <f t="shared" si="93"/>
        <v>#NUM!</v>
      </c>
      <c r="J186" s="7" t="e">
        <f t="shared" si="9"/>
        <v>#NUM!</v>
      </c>
      <c r="K186" s="7" t="e">
        <f t="shared" si="94"/>
        <v>#NUM!</v>
      </c>
      <c r="L186" s="7">
        <f t="shared" si="95"/>
        <v>7.1999999999999993</v>
      </c>
      <c r="M186" s="8" t="e">
        <f t="shared" si="96"/>
        <v>#NUM!</v>
      </c>
      <c r="N186" s="8" t="e">
        <f t="shared" si="97"/>
        <v>#NUM!</v>
      </c>
      <c r="O186" s="8" t="e">
        <f t="shared" si="98"/>
        <v>#NUM!</v>
      </c>
      <c r="P186" s="8" t="e">
        <f t="shared" si="99"/>
        <v>#NUM!</v>
      </c>
      <c r="Q186" s="7">
        <f t="shared" si="100"/>
        <v>72</v>
      </c>
      <c r="R186" s="8" t="e">
        <f t="shared" si="101"/>
        <v>#NUM!</v>
      </c>
      <c r="S186" s="8" t="e">
        <f t="shared" si="102"/>
        <v>#NUM!</v>
      </c>
      <c r="T186" s="8">
        <f t="shared" si="103"/>
        <v>35.978069772687448</v>
      </c>
      <c r="U186" s="8">
        <f t="shared" si="104"/>
        <v>-1.2563818812900411</v>
      </c>
      <c r="V186" s="7" t="e">
        <f t="shared" si="105"/>
        <v>#NUM!</v>
      </c>
      <c r="W186" s="7" t="e">
        <f t="shared" si="106"/>
        <v>#NUM!</v>
      </c>
      <c r="X186" s="8" t="e">
        <f t="shared" si="107"/>
        <v>#NUM!</v>
      </c>
      <c r="Y186" s="8" t="e">
        <f t="shared" si="108"/>
        <v>#NUM!</v>
      </c>
      <c r="Z186" s="7">
        <f t="shared" si="109"/>
        <v>-0.35978069772687449</v>
      </c>
      <c r="AA186" s="7">
        <f t="shared" si="110"/>
        <v>1.2563818812900411E-2</v>
      </c>
      <c r="AB186" s="7" t="e">
        <f t="shared" si="111"/>
        <v>#NUM!</v>
      </c>
      <c r="AC186" s="7" t="e">
        <f t="shared" si="112"/>
        <v>#NUM!</v>
      </c>
      <c r="AD186" s="7" t="e">
        <f t="shared" si="113"/>
        <v>#NUM!</v>
      </c>
      <c r="AE186" s="7" t="e">
        <f t="shared" si="114"/>
        <v>#NUM!</v>
      </c>
      <c r="AF186" s="7" t="e">
        <f t="shared" si="115"/>
        <v>#NUM!</v>
      </c>
      <c r="AG186" s="7" t="e">
        <f t="shared" si="116"/>
        <v>#NUM!</v>
      </c>
      <c r="AH186" s="7" t="e">
        <f t="shared" si="117"/>
        <v>#NUM!</v>
      </c>
      <c r="AI186" s="7" t="e">
        <f t="shared" si="118"/>
        <v>#NUM!</v>
      </c>
      <c r="AJ186" s="7" t="e">
        <f t="shared" si="119"/>
        <v>#NAME?</v>
      </c>
      <c r="AK186" s="7" t="e">
        <f t="shared" si="120"/>
        <v>#NAME?</v>
      </c>
      <c r="AL186" s="7" t="e">
        <f t="shared" si="121"/>
        <v>#NUM!</v>
      </c>
      <c r="AM186" s="7" t="e">
        <f t="shared" si="122"/>
        <v>#NAME?</v>
      </c>
      <c r="AN186" s="7" t="e">
        <f t="shared" si="123"/>
        <v>#NUM!</v>
      </c>
      <c r="AO186" s="7" t="e">
        <f t="shared" si="124"/>
        <v>#NAME?</v>
      </c>
      <c r="AP186" s="7" t="e">
        <f t="shared" si="125"/>
        <v>#NUM!</v>
      </c>
      <c r="AQ186" s="7" t="e">
        <f t="shared" si="42"/>
        <v>#NAME?</v>
      </c>
      <c r="AR186" s="7" t="e">
        <f t="shared" si="43"/>
        <v>#NUM!</v>
      </c>
      <c r="AS186" s="7" t="e">
        <f t="shared" si="44"/>
        <v>#NAME?</v>
      </c>
      <c r="AT186" s="7" t="e">
        <f t="shared" si="45"/>
        <v>#NAME?</v>
      </c>
      <c r="AU186" s="7" t="e">
        <f t="shared" si="46"/>
        <v>#NAME?</v>
      </c>
    </row>
    <row r="187" spans="1:47" hidden="1" x14ac:dyDescent="0.25">
      <c r="A187" s="7">
        <f t="shared" si="47"/>
        <v>179</v>
      </c>
      <c r="B187" s="7">
        <f t="shared" si="87"/>
        <v>-0.7198903405126017</v>
      </c>
      <c r="C187" s="7">
        <f t="shared" si="88"/>
        <v>1.2565732634844076E-2</v>
      </c>
      <c r="D187" s="7">
        <f t="shared" si="89"/>
        <v>0.49882074819982336</v>
      </c>
      <c r="E187" s="7">
        <f t="shared" si="90"/>
        <v>1.0000244762960151</v>
      </c>
      <c r="F187" s="7">
        <f t="shared" si="91"/>
        <v>-1.3072678749960378E-2</v>
      </c>
      <c r="G187" s="7">
        <f t="shared" si="92"/>
        <v>1.0230146153872746</v>
      </c>
      <c r="H187" s="7" t="e">
        <f t="shared" si="7"/>
        <v>#NUM!</v>
      </c>
      <c r="I187" s="7" t="e">
        <f t="shared" si="93"/>
        <v>#NUM!</v>
      </c>
      <c r="J187" s="7" t="e">
        <f t="shared" si="9"/>
        <v>#NUM!</v>
      </c>
      <c r="K187" s="7" t="e">
        <f t="shared" si="94"/>
        <v>#NUM!</v>
      </c>
      <c r="L187" s="7">
        <f t="shared" si="95"/>
        <v>7.1999999999999993</v>
      </c>
      <c r="M187" s="8" t="e">
        <f t="shared" si="96"/>
        <v>#NUM!</v>
      </c>
      <c r="N187" s="8" t="e">
        <f t="shared" si="97"/>
        <v>#NUM!</v>
      </c>
      <c r="O187" s="8" t="e">
        <f t="shared" si="98"/>
        <v>#NUM!</v>
      </c>
      <c r="P187" s="8" t="e">
        <f t="shared" si="99"/>
        <v>#NUM!</v>
      </c>
      <c r="Q187" s="7">
        <f t="shared" si="100"/>
        <v>72</v>
      </c>
      <c r="R187" s="8" t="e">
        <f t="shared" si="101"/>
        <v>#NUM!</v>
      </c>
      <c r="S187" s="8" t="e">
        <f t="shared" si="102"/>
        <v>#NUM!</v>
      </c>
      <c r="T187" s="8">
        <f t="shared" si="103"/>
        <v>35.994517025630088</v>
      </c>
      <c r="U187" s="8">
        <f t="shared" si="104"/>
        <v>-0.62828663174220378</v>
      </c>
      <c r="V187" s="7" t="e">
        <f t="shared" si="105"/>
        <v>#NUM!</v>
      </c>
      <c r="W187" s="7" t="e">
        <f t="shared" si="106"/>
        <v>#NUM!</v>
      </c>
      <c r="X187" s="8" t="e">
        <f t="shared" si="107"/>
        <v>#NUM!</v>
      </c>
      <c r="Y187" s="8" t="e">
        <f t="shared" si="108"/>
        <v>#NUM!</v>
      </c>
      <c r="Z187" s="7">
        <f t="shared" si="109"/>
        <v>-0.35994517025630085</v>
      </c>
      <c r="AA187" s="7">
        <f t="shared" si="110"/>
        <v>6.2828663174220381E-3</v>
      </c>
      <c r="AB187" s="7" t="e">
        <f t="shared" si="111"/>
        <v>#NUM!</v>
      </c>
      <c r="AC187" s="7" t="e">
        <f t="shared" si="112"/>
        <v>#NUM!</v>
      </c>
      <c r="AD187" s="7" t="e">
        <f t="shared" si="113"/>
        <v>#NUM!</v>
      </c>
      <c r="AE187" s="7" t="e">
        <f t="shared" si="114"/>
        <v>#NUM!</v>
      </c>
      <c r="AF187" s="7" t="e">
        <f t="shared" si="115"/>
        <v>#NUM!</v>
      </c>
      <c r="AG187" s="7" t="e">
        <f t="shared" si="116"/>
        <v>#NUM!</v>
      </c>
      <c r="AH187" s="7" t="e">
        <f t="shared" si="117"/>
        <v>#NUM!</v>
      </c>
      <c r="AI187" s="7" t="e">
        <f t="shared" si="118"/>
        <v>#NUM!</v>
      </c>
      <c r="AJ187" s="7" t="e">
        <f t="shared" si="119"/>
        <v>#NAME?</v>
      </c>
      <c r="AK187" s="7" t="e">
        <f t="shared" si="120"/>
        <v>#NAME?</v>
      </c>
      <c r="AL187" s="7" t="e">
        <f t="shared" si="121"/>
        <v>#NUM!</v>
      </c>
      <c r="AM187" s="7" t="e">
        <f t="shared" si="122"/>
        <v>#NAME?</v>
      </c>
      <c r="AN187" s="7" t="e">
        <f t="shared" si="123"/>
        <v>#NUM!</v>
      </c>
      <c r="AO187" s="7" t="e">
        <f t="shared" si="124"/>
        <v>#NAME?</v>
      </c>
      <c r="AP187" s="7" t="e">
        <f t="shared" si="125"/>
        <v>#NUM!</v>
      </c>
      <c r="AQ187" s="7" t="e">
        <f t="shared" si="42"/>
        <v>#NAME?</v>
      </c>
      <c r="AR187" s="7" t="e">
        <f t="shared" si="43"/>
        <v>#NUM!</v>
      </c>
      <c r="AS187" s="7" t="e">
        <f t="shared" si="44"/>
        <v>#NAME?</v>
      </c>
      <c r="AT187" s="7" t="e">
        <f t="shared" si="45"/>
        <v>#NAME?</v>
      </c>
      <c r="AU187" s="7" t="e">
        <f t="shared" si="46"/>
        <v>#NAME?</v>
      </c>
    </row>
    <row r="188" spans="1:47" hidden="1" x14ac:dyDescent="0.25">
      <c r="A188" s="7">
        <f t="shared" si="47"/>
        <v>180</v>
      </c>
      <c r="B188" s="7">
        <f t="shared" si="87"/>
        <v>-0.72</v>
      </c>
      <c r="C188" s="7">
        <f t="shared" si="88"/>
        <v>8.8210688753420643E-17</v>
      </c>
      <c r="D188" s="7">
        <f t="shared" si="89"/>
        <v>0.4987992125984253</v>
      </c>
      <c r="E188" s="7">
        <f t="shared" si="90"/>
        <v>1</v>
      </c>
      <c r="F188" s="7">
        <f t="shared" si="91"/>
        <v>-9.1766953888389441E-17</v>
      </c>
      <c r="G188" s="7">
        <f t="shared" si="92"/>
        <v>1.0230715206305412</v>
      </c>
      <c r="H188" s="7" t="e">
        <f t="shared" si="7"/>
        <v>#NUM!</v>
      </c>
      <c r="I188" s="7" t="e">
        <f t="shared" si="93"/>
        <v>#NUM!</v>
      </c>
      <c r="J188" s="7" t="e">
        <f t="shared" si="9"/>
        <v>#NUM!</v>
      </c>
      <c r="K188" s="7" t="e">
        <f t="shared" si="94"/>
        <v>#NUM!</v>
      </c>
      <c r="L188" s="7">
        <f t="shared" si="95"/>
        <v>7.1999999999999993</v>
      </c>
      <c r="M188" s="8" t="e">
        <f t="shared" si="96"/>
        <v>#NUM!</v>
      </c>
      <c r="N188" s="8" t="e">
        <f t="shared" si="97"/>
        <v>#NUM!</v>
      </c>
      <c r="O188" s="8" t="e">
        <f t="shared" si="98"/>
        <v>#NUM!</v>
      </c>
      <c r="P188" s="8" t="e">
        <f t="shared" si="99"/>
        <v>#NUM!</v>
      </c>
      <c r="Q188" s="7">
        <f t="shared" si="100"/>
        <v>72</v>
      </c>
      <c r="R188" s="8" t="e">
        <f t="shared" si="101"/>
        <v>#NUM!</v>
      </c>
      <c r="S188" s="8" t="e">
        <f t="shared" si="102"/>
        <v>#NUM!</v>
      </c>
      <c r="T188" s="8">
        <f t="shared" si="103"/>
        <v>36</v>
      </c>
      <c r="U188" s="8">
        <f t="shared" si="104"/>
        <v>-4.410534437671032E-15</v>
      </c>
      <c r="V188" s="7" t="e">
        <f t="shared" si="105"/>
        <v>#NUM!</v>
      </c>
      <c r="W188" s="7" t="e">
        <f t="shared" si="106"/>
        <v>#NUM!</v>
      </c>
      <c r="X188" s="8" t="e">
        <f t="shared" si="107"/>
        <v>#NUM!</v>
      </c>
      <c r="Y188" s="8" t="e">
        <f t="shared" si="108"/>
        <v>#NUM!</v>
      </c>
      <c r="Z188" s="7">
        <f t="shared" si="109"/>
        <v>-0.36</v>
      </c>
      <c r="AA188" s="7">
        <f t="shared" si="110"/>
        <v>4.4105344376710322E-17</v>
      </c>
      <c r="AB188" s="7" t="e">
        <f t="shared" si="111"/>
        <v>#NUM!</v>
      </c>
      <c r="AC188" s="7" t="e">
        <f t="shared" si="112"/>
        <v>#NUM!</v>
      </c>
      <c r="AD188" s="7" t="e">
        <f t="shared" si="113"/>
        <v>#NUM!</v>
      </c>
      <c r="AE188" s="7" t="e">
        <f t="shared" si="114"/>
        <v>#NUM!</v>
      </c>
      <c r="AF188" s="7" t="e">
        <f t="shared" si="115"/>
        <v>#NUM!</v>
      </c>
      <c r="AG188" s="7" t="e">
        <f t="shared" si="116"/>
        <v>#NUM!</v>
      </c>
      <c r="AH188" s="7" t="e">
        <f t="shared" si="117"/>
        <v>#NUM!</v>
      </c>
      <c r="AI188" s="7" t="e">
        <f t="shared" si="118"/>
        <v>#NUM!</v>
      </c>
      <c r="AJ188" s="7" t="e">
        <f t="shared" si="119"/>
        <v>#NAME?</v>
      </c>
      <c r="AK188" s="7" t="e">
        <f t="shared" si="120"/>
        <v>#NAME?</v>
      </c>
      <c r="AL188" s="7" t="e">
        <f t="shared" si="121"/>
        <v>#NUM!</v>
      </c>
      <c r="AM188" s="7" t="e">
        <f t="shared" si="122"/>
        <v>#NAME?</v>
      </c>
      <c r="AN188" s="7" t="e">
        <f t="shared" si="123"/>
        <v>#NUM!</v>
      </c>
      <c r="AO188" s="7" t="e">
        <f t="shared" si="124"/>
        <v>#NAME?</v>
      </c>
      <c r="AP188" s="7" t="e">
        <f t="shared" si="125"/>
        <v>#NUM!</v>
      </c>
      <c r="AQ188" s="7" t="e">
        <f t="shared" si="42"/>
        <v>#NAME?</v>
      </c>
      <c r="AR188" s="7" t="e">
        <f t="shared" si="43"/>
        <v>#NUM!</v>
      </c>
      <c r="AS188" s="7" t="e">
        <f t="shared" si="44"/>
        <v>#NAME?</v>
      </c>
      <c r="AT188" s="7" t="e">
        <f t="shared" si="45"/>
        <v>#NAME?</v>
      </c>
      <c r="AU188" s="7" t="e">
        <f t="shared" si="46"/>
        <v>#NAME?</v>
      </c>
    </row>
    <row r="189" spans="1:47" hidden="1" x14ac:dyDescent="0.25">
      <c r="A189" s="7">
        <f t="shared" si="47"/>
        <v>181</v>
      </c>
      <c r="B189" s="7">
        <f t="shared" si="87"/>
        <v>-0.7198903405126017</v>
      </c>
      <c r="C189" s="7">
        <f t="shared" si="88"/>
        <v>-1.2565732634844218E-2</v>
      </c>
      <c r="D189" s="7">
        <f t="shared" si="89"/>
        <v>0.49882074819982336</v>
      </c>
      <c r="E189" s="7">
        <f t="shared" si="90"/>
        <v>1.0000244762960151</v>
      </c>
      <c r="F189" s="7">
        <f t="shared" si="91"/>
        <v>1.3072678749960525E-2</v>
      </c>
      <c r="G189" s="7">
        <f t="shared" si="92"/>
        <v>1.0230146153872746</v>
      </c>
      <c r="H189" s="7" t="e">
        <f t="shared" si="7"/>
        <v>#NUM!</v>
      </c>
      <c r="I189" s="7" t="e">
        <f t="shared" si="93"/>
        <v>#NUM!</v>
      </c>
      <c r="J189" s="7" t="e">
        <f t="shared" si="9"/>
        <v>#NUM!</v>
      </c>
      <c r="K189" s="7" t="e">
        <f t="shared" si="94"/>
        <v>#NUM!</v>
      </c>
      <c r="L189" s="7">
        <f t="shared" si="95"/>
        <v>7.1999999999999993</v>
      </c>
      <c r="M189" s="8" t="e">
        <f t="shared" si="96"/>
        <v>#NUM!</v>
      </c>
      <c r="N189" s="8" t="e">
        <f t="shared" si="97"/>
        <v>#NUM!</v>
      </c>
      <c r="O189" s="8" t="e">
        <f t="shared" si="98"/>
        <v>#NUM!</v>
      </c>
      <c r="P189" s="8" t="e">
        <f t="shared" si="99"/>
        <v>#NUM!</v>
      </c>
      <c r="Q189" s="7">
        <f t="shared" si="100"/>
        <v>72</v>
      </c>
      <c r="R189" s="8" t="e">
        <f t="shared" si="101"/>
        <v>#NUM!</v>
      </c>
      <c r="S189" s="8" t="e">
        <f t="shared" si="102"/>
        <v>#NUM!</v>
      </c>
      <c r="T189" s="8">
        <f t="shared" si="103"/>
        <v>35.994517025630088</v>
      </c>
      <c r="U189" s="8">
        <f t="shared" si="104"/>
        <v>0.62828663174221089</v>
      </c>
      <c r="V189" s="7" t="e">
        <f t="shared" si="105"/>
        <v>#NUM!</v>
      </c>
      <c r="W189" s="7" t="e">
        <f t="shared" si="106"/>
        <v>#NUM!</v>
      </c>
      <c r="X189" s="8" t="e">
        <f t="shared" si="107"/>
        <v>#NUM!</v>
      </c>
      <c r="Y189" s="8" t="e">
        <f t="shared" si="108"/>
        <v>#NUM!</v>
      </c>
      <c r="Z189" s="7">
        <f t="shared" si="109"/>
        <v>-0.35994517025630085</v>
      </c>
      <c r="AA189" s="7">
        <f t="shared" si="110"/>
        <v>-6.2828663174221092E-3</v>
      </c>
      <c r="AB189" s="7" t="e">
        <f t="shared" si="111"/>
        <v>#NUM!</v>
      </c>
      <c r="AC189" s="7" t="e">
        <f t="shared" si="112"/>
        <v>#NUM!</v>
      </c>
      <c r="AD189" s="7" t="e">
        <f t="shared" si="113"/>
        <v>#NUM!</v>
      </c>
      <c r="AE189" s="7" t="e">
        <f t="shared" si="114"/>
        <v>#NUM!</v>
      </c>
      <c r="AF189" s="7" t="e">
        <f t="shared" si="115"/>
        <v>#NUM!</v>
      </c>
      <c r="AG189" s="7" t="e">
        <f t="shared" si="116"/>
        <v>#NUM!</v>
      </c>
      <c r="AH189" s="7" t="e">
        <f t="shared" si="117"/>
        <v>#NUM!</v>
      </c>
      <c r="AI189" s="7" t="e">
        <f t="shared" si="118"/>
        <v>#NUM!</v>
      </c>
      <c r="AJ189" s="7" t="e">
        <f t="shared" si="119"/>
        <v>#NAME?</v>
      </c>
      <c r="AK189" s="7" t="e">
        <f t="shared" si="120"/>
        <v>#NAME?</v>
      </c>
      <c r="AL189" s="7" t="e">
        <f t="shared" si="121"/>
        <v>#NUM!</v>
      </c>
      <c r="AM189" s="7" t="e">
        <f t="shared" si="122"/>
        <v>#NAME?</v>
      </c>
      <c r="AN189" s="7" t="e">
        <f t="shared" si="123"/>
        <v>#NUM!</v>
      </c>
      <c r="AO189" s="7" t="e">
        <f t="shared" si="124"/>
        <v>#NAME?</v>
      </c>
      <c r="AP189" s="7" t="e">
        <f t="shared" si="125"/>
        <v>#NUM!</v>
      </c>
      <c r="AQ189" s="7" t="e">
        <f t="shared" si="42"/>
        <v>#NAME?</v>
      </c>
      <c r="AR189" s="7" t="e">
        <f t="shared" si="43"/>
        <v>#NUM!</v>
      </c>
      <c r="AS189" s="7" t="e">
        <f t="shared" si="44"/>
        <v>#NAME?</v>
      </c>
      <c r="AT189" s="7" t="e">
        <f t="shared" si="45"/>
        <v>#NAME?</v>
      </c>
      <c r="AU189" s="7" t="e">
        <f t="shared" si="46"/>
        <v>#NAME?</v>
      </c>
    </row>
    <row r="190" spans="1:47" hidden="1" x14ac:dyDescent="0.25">
      <c r="A190" s="7">
        <f t="shared" si="47"/>
        <v>182</v>
      </c>
      <c r="B190" s="7">
        <f t="shared" si="87"/>
        <v>-0.71956139545374898</v>
      </c>
      <c r="C190" s="7">
        <f t="shared" si="88"/>
        <v>-2.5127637625800645E-2</v>
      </c>
      <c r="D190" s="7">
        <f t="shared" si="89"/>
        <v>0.49888535960109426</v>
      </c>
      <c r="E190" s="7">
        <f t="shared" si="90"/>
        <v>1.0000979007203641</v>
      </c>
      <c r="F190" s="7">
        <f t="shared" si="91"/>
        <v>2.6143482890794496E-2</v>
      </c>
      <c r="G190" s="7">
        <f t="shared" si="92"/>
        <v>1.0228438930763302</v>
      </c>
      <c r="H190" s="7" t="e">
        <f t="shared" si="7"/>
        <v>#NUM!</v>
      </c>
      <c r="I190" s="7" t="e">
        <f t="shared" si="93"/>
        <v>#NUM!</v>
      </c>
      <c r="J190" s="7" t="e">
        <f t="shared" si="9"/>
        <v>#NUM!</v>
      </c>
      <c r="K190" s="7" t="e">
        <f t="shared" si="94"/>
        <v>#NUM!</v>
      </c>
      <c r="L190" s="7">
        <f t="shared" si="95"/>
        <v>7.1999999999999993</v>
      </c>
      <c r="M190" s="8" t="e">
        <f t="shared" si="96"/>
        <v>#NUM!</v>
      </c>
      <c r="N190" s="8" t="e">
        <f t="shared" si="97"/>
        <v>#NUM!</v>
      </c>
      <c r="O190" s="8" t="e">
        <f t="shared" si="98"/>
        <v>#NUM!</v>
      </c>
      <c r="P190" s="8" t="e">
        <f t="shared" si="99"/>
        <v>#NUM!</v>
      </c>
      <c r="Q190" s="7">
        <f t="shared" si="100"/>
        <v>72</v>
      </c>
      <c r="R190" s="8" t="e">
        <f t="shared" si="101"/>
        <v>#NUM!</v>
      </c>
      <c r="S190" s="8" t="e">
        <f t="shared" si="102"/>
        <v>#NUM!</v>
      </c>
      <c r="T190" s="8">
        <f t="shared" si="103"/>
        <v>35.978069772687448</v>
      </c>
      <c r="U190" s="8">
        <f t="shared" si="104"/>
        <v>1.2563818812900325</v>
      </c>
      <c r="V190" s="7" t="e">
        <f t="shared" si="105"/>
        <v>#NUM!</v>
      </c>
      <c r="W190" s="7" t="e">
        <f t="shared" si="106"/>
        <v>#NUM!</v>
      </c>
      <c r="X190" s="8" t="e">
        <f t="shared" si="107"/>
        <v>#NUM!</v>
      </c>
      <c r="Y190" s="8" t="e">
        <f t="shared" si="108"/>
        <v>#NUM!</v>
      </c>
      <c r="Z190" s="7">
        <f t="shared" si="109"/>
        <v>-0.35978069772687449</v>
      </c>
      <c r="AA190" s="7">
        <f t="shared" si="110"/>
        <v>-1.2563818812900323E-2</v>
      </c>
      <c r="AB190" s="7" t="e">
        <f t="shared" si="111"/>
        <v>#NUM!</v>
      </c>
      <c r="AC190" s="7" t="e">
        <f t="shared" si="112"/>
        <v>#NUM!</v>
      </c>
      <c r="AD190" s="7" t="e">
        <f t="shared" si="113"/>
        <v>#NUM!</v>
      </c>
      <c r="AE190" s="7" t="e">
        <f t="shared" si="114"/>
        <v>#NUM!</v>
      </c>
      <c r="AF190" s="7" t="e">
        <f t="shared" si="115"/>
        <v>#NUM!</v>
      </c>
      <c r="AG190" s="7" t="e">
        <f t="shared" si="116"/>
        <v>#NUM!</v>
      </c>
      <c r="AH190" s="7" t="e">
        <f t="shared" si="117"/>
        <v>#NUM!</v>
      </c>
      <c r="AI190" s="7" t="e">
        <f t="shared" si="118"/>
        <v>#NUM!</v>
      </c>
      <c r="AJ190" s="7" t="e">
        <f t="shared" si="119"/>
        <v>#NAME?</v>
      </c>
      <c r="AK190" s="7" t="e">
        <f t="shared" si="120"/>
        <v>#NAME?</v>
      </c>
      <c r="AL190" s="7" t="e">
        <f t="shared" si="121"/>
        <v>#NUM!</v>
      </c>
      <c r="AM190" s="7" t="e">
        <f t="shared" si="122"/>
        <v>#NAME?</v>
      </c>
      <c r="AN190" s="7" t="e">
        <f t="shared" si="123"/>
        <v>#NUM!</v>
      </c>
      <c r="AO190" s="7" t="e">
        <f t="shared" si="124"/>
        <v>#NAME?</v>
      </c>
      <c r="AP190" s="7" t="e">
        <f t="shared" si="125"/>
        <v>#NUM!</v>
      </c>
      <c r="AQ190" s="7" t="e">
        <f t="shared" si="42"/>
        <v>#NAME?</v>
      </c>
      <c r="AR190" s="7" t="e">
        <f t="shared" si="43"/>
        <v>#NUM!</v>
      </c>
      <c r="AS190" s="7" t="e">
        <f t="shared" si="44"/>
        <v>#NAME?</v>
      </c>
      <c r="AT190" s="7" t="e">
        <f t="shared" si="45"/>
        <v>#NAME?</v>
      </c>
      <c r="AU190" s="7" t="e">
        <f t="shared" si="46"/>
        <v>#NAME?</v>
      </c>
    </row>
    <row r="191" spans="1:47" hidden="1" x14ac:dyDescent="0.25">
      <c r="A191" s="7">
        <f t="shared" si="47"/>
        <v>183</v>
      </c>
      <c r="B191" s="7">
        <f t="shared" si="87"/>
        <v>-0.7190132650232931</v>
      </c>
      <c r="C191" s="7">
        <f t="shared" si="88"/>
        <v>-3.7681888494919359E-2</v>
      </c>
      <c r="D191" s="7">
        <f t="shared" si="89"/>
        <v>0.49899306059292176</v>
      </c>
      <c r="E191" s="7">
        <f t="shared" si="90"/>
        <v>1.0002202598709982</v>
      </c>
      <c r="F191" s="7">
        <f t="shared" si="91"/>
        <v>3.9210536532029931E-2</v>
      </c>
      <c r="G191" s="7">
        <f t="shared" si="92"/>
        <v>1.0225593339616561</v>
      </c>
      <c r="H191" s="7" t="e">
        <f t="shared" si="7"/>
        <v>#NUM!</v>
      </c>
      <c r="I191" s="7" t="e">
        <f t="shared" si="93"/>
        <v>#NUM!</v>
      </c>
      <c r="J191" s="7" t="e">
        <f t="shared" si="9"/>
        <v>#NUM!</v>
      </c>
      <c r="K191" s="7" t="e">
        <f t="shared" si="94"/>
        <v>#NUM!</v>
      </c>
      <c r="L191" s="7">
        <f t="shared" si="95"/>
        <v>7.1999999999999993</v>
      </c>
      <c r="M191" s="8" t="e">
        <f t="shared" si="96"/>
        <v>#NUM!</v>
      </c>
      <c r="N191" s="8" t="e">
        <f t="shared" si="97"/>
        <v>#NUM!</v>
      </c>
      <c r="O191" s="8" t="e">
        <f t="shared" si="98"/>
        <v>#NUM!</v>
      </c>
      <c r="P191" s="8" t="e">
        <f t="shared" si="99"/>
        <v>#NUM!</v>
      </c>
      <c r="Q191" s="7">
        <f t="shared" si="100"/>
        <v>72</v>
      </c>
      <c r="R191" s="8" t="e">
        <f t="shared" si="101"/>
        <v>#NUM!</v>
      </c>
      <c r="S191" s="8" t="e">
        <f t="shared" si="102"/>
        <v>#NUM!</v>
      </c>
      <c r="T191" s="8">
        <f t="shared" si="103"/>
        <v>35.950663251164656</v>
      </c>
      <c r="U191" s="8">
        <f t="shared" si="104"/>
        <v>1.8840944247459681</v>
      </c>
      <c r="V191" s="7" t="e">
        <f t="shared" si="105"/>
        <v>#NUM!</v>
      </c>
      <c r="W191" s="7" t="e">
        <f t="shared" si="106"/>
        <v>#NUM!</v>
      </c>
      <c r="X191" s="8" t="e">
        <f t="shared" si="107"/>
        <v>#NUM!</v>
      </c>
      <c r="Y191" s="8" t="e">
        <f t="shared" si="108"/>
        <v>#NUM!</v>
      </c>
      <c r="Z191" s="7">
        <f t="shared" si="109"/>
        <v>-0.35950663251164655</v>
      </c>
      <c r="AA191" s="7">
        <f t="shared" si="110"/>
        <v>-1.884094424745968E-2</v>
      </c>
      <c r="AB191" s="7" t="e">
        <f t="shared" si="111"/>
        <v>#NUM!</v>
      </c>
      <c r="AC191" s="7" t="e">
        <f t="shared" si="112"/>
        <v>#NUM!</v>
      </c>
      <c r="AD191" s="7" t="e">
        <f t="shared" si="113"/>
        <v>#NUM!</v>
      </c>
      <c r="AE191" s="7" t="e">
        <f t="shared" si="114"/>
        <v>#NUM!</v>
      </c>
      <c r="AF191" s="7" t="e">
        <f t="shared" si="115"/>
        <v>#NUM!</v>
      </c>
      <c r="AG191" s="7" t="e">
        <f t="shared" si="116"/>
        <v>#NUM!</v>
      </c>
      <c r="AH191" s="7" t="e">
        <f t="shared" si="117"/>
        <v>#NUM!</v>
      </c>
      <c r="AI191" s="7" t="e">
        <f t="shared" si="118"/>
        <v>#NUM!</v>
      </c>
      <c r="AJ191" s="7" t="e">
        <f t="shared" si="119"/>
        <v>#NAME?</v>
      </c>
      <c r="AK191" s="7" t="e">
        <f t="shared" si="120"/>
        <v>#NAME?</v>
      </c>
      <c r="AL191" s="7" t="e">
        <f t="shared" si="121"/>
        <v>#NUM!</v>
      </c>
      <c r="AM191" s="7" t="e">
        <f t="shared" si="122"/>
        <v>#NAME?</v>
      </c>
      <c r="AN191" s="7" t="e">
        <f t="shared" si="123"/>
        <v>#NUM!</v>
      </c>
      <c r="AO191" s="7" t="e">
        <f t="shared" si="124"/>
        <v>#NAME?</v>
      </c>
      <c r="AP191" s="7" t="e">
        <f t="shared" si="125"/>
        <v>#NUM!</v>
      </c>
      <c r="AQ191" s="7" t="e">
        <f t="shared" si="42"/>
        <v>#NAME?</v>
      </c>
      <c r="AR191" s="7" t="e">
        <f t="shared" si="43"/>
        <v>#NUM!</v>
      </c>
      <c r="AS191" s="7" t="e">
        <f t="shared" si="44"/>
        <v>#NAME?</v>
      </c>
      <c r="AT191" s="7" t="e">
        <f t="shared" si="45"/>
        <v>#NAME?</v>
      </c>
      <c r="AU191" s="7" t="e">
        <f t="shared" si="46"/>
        <v>#NAME?</v>
      </c>
    </row>
    <row r="192" spans="1:47" hidden="1" x14ac:dyDescent="0.25">
      <c r="A192" s="7">
        <f t="shared" si="47"/>
        <v>184</v>
      </c>
      <c r="B192" s="7">
        <f t="shared" si="87"/>
        <v>-0.71824611618707335</v>
      </c>
      <c r="C192" s="7">
        <f t="shared" si="88"/>
        <v>-5.0224661095770194E-2</v>
      </c>
      <c r="D192" s="7">
        <f t="shared" si="89"/>
        <v>0.49914387415795569</v>
      </c>
      <c r="E192" s="7">
        <f t="shared" si="90"/>
        <v>1.0003915313746259</v>
      </c>
      <c r="F192" s="7">
        <f t="shared" si="91"/>
        <v>5.227196122048499E-2</v>
      </c>
      <c r="G192" s="7">
        <f t="shared" si="92"/>
        <v>1.0221609051744547</v>
      </c>
      <c r="H192" s="7" t="e">
        <f t="shared" si="7"/>
        <v>#NUM!</v>
      </c>
      <c r="I192" s="7" t="e">
        <f t="shared" si="93"/>
        <v>#NUM!</v>
      </c>
      <c r="J192" s="7" t="e">
        <f t="shared" si="9"/>
        <v>#NUM!</v>
      </c>
      <c r="K192" s="7" t="e">
        <f t="shared" si="94"/>
        <v>#NUM!</v>
      </c>
      <c r="L192" s="7">
        <f t="shared" si="95"/>
        <v>7.1999999999999993</v>
      </c>
      <c r="M192" s="8" t="e">
        <f t="shared" si="96"/>
        <v>#NUM!</v>
      </c>
      <c r="N192" s="8" t="e">
        <f t="shared" si="97"/>
        <v>#NUM!</v>
      </c>
      <c r="O192" s="8" t="e">
        <f t="shared" si="98"/>
        <v>#NUM!</v>
      </c>
      <c r="P192" s="8" t="e">
        <f t="shared" si="99"/>
        <v>#NUM!</v>
      </c>
      <c r="Q192" s="7">
        <f t="shared" si="100"/>
        <v>72</v>
      </c>
      <c r="R192" s="8" t="e">
        <f t="shared" si="101"/>
        <v>#NUM!</v>
      </c>
      <c r="S192" s="8" t="e">
        <f t="shared" si="102"/>
        <v>#NUM!</v>
      </c>
      <c r="T192" s="8">
        <f t="shared" si="103"/>
        <v>35.912305809353668</v>
      </c>
      <c r="U192" s="8">
        <f t="shared" si="104"/>
        <v>2.51123305478851</v>
      </c>
      <c r="V192" s="7" t="e">
        <f t="shared" si="105"/>
        <v>#NUM!</v>
      </c>
      <c r="W192" s="7" t="e">
        <f t="shared" si="106"/>
        <v>#NUM!</v>
      </c>
      <c r="X192" s="8" t="e">
        <f t="shared" si="107"/>
        <v>#NUM!</v>
      </c>
      <c r="Y192" s="8" t="e">
        <f t="shared" si="108"/>
        <v>#NUM!</v>
      </c>
      <c r="Z192" s="7">
        <f t="shared" si="109"/>
        <v>-0.35912305809353667</v>
      </c>
      <c r="AA192" s="7">
        <f t="shared" si="110"/>
        <v>-2.5112330547885097E-2</v>
      </c>
      <c r="AB192" s="7" t="e">
        <f t="shared" si="111"/>
        <v>#NUM!</v>
      </c>
      <c r="AC192" s="7" t="e">
        <f t="shared" si="112"/>
        <v>#NUM!</v>
      </c>
      <c r="AD192" s="7" t="e">
        <f t="shared" si="113"/>
        <v>#NUM!</v>
      </c>
      <c r="AE192" s="7" t="e">
        <f t="shared" si="114"/>
        <v>#NUM!</v>
      </c>
      <c r="AF192" s="7" t="e">
        <f t="shared" si="115"/>
        <v>#NUM!</v>
      </c>
      <c r="AG192" s="7" t="e">
        <f t="shared" si="116"/>
        <v>#NUM!</v>
      </c>
      <c r="AH192" s="7" t="e">
        <f t="shared" si="117"/>
        <v>#NUM!</v>
      </c>
      <c r="AI192" s="7" t="e">
        <f t="shared" si="118"/>
        <v>#NUM!</v>
      </c>
      <c r="AJ192" s="7" t="e">
        <f t="shared" si="119"/>
        <v>#NAME?</v>
      </c>
      <c r="AK192" s="7" t="e">
        <f t="shared" si="120"/>
        <v>#NAME?</v>
      </c>
      <c r="AL192" s="7" t="e">
        <f t="shared" si="121"/>
        <v>#NUM!</v>
      </c>
      <c r="AM192" s="7" t="e">
        <f t="shared" si="122"/>
        <v>#NAME?</v>
      </c>
      <c r="AN192" s="7" t="e">
        <f t="shared" si="123"/>
        <v>#NUM!</v>
      </c>
      <c r="AO192" s="7" t="e">
        <f t="shared" si="124"/>
        <v>#NAME?</v>
      </c>
      <c r="AP192" s="7" t="e">
        <f t="shared" si="125"/>
        <v>#NUM!</v>
      </c>
      <c r="AQ192" s="7" t="e">
        <f t="shared" si="42"/>
        <v>#NAME?</v>
      </c>
      <c r="AR192" s="7" t="e">
        <f t="shared" si="43"/>
        <v>#NUM!</v>
      </c>
      <c r="AS192" s="7" t="e">
        <f t="shared" si="44"/>
        <v>#NAME?</v>
      </c>
      <c r="AT192" s="7" t="e">
        <f t="shared" si="45"/>
        <v>#NAME?</v>
      </c>
      <c r="AU192" s="7" t="e">
        <f t="shared" si="46"/>
        <v>#NAME?</v>
      </c>
    </row>
    <row r="193" spans="1:47" hidden="1" x14ac:dyDescent="0.25">
      <c r="A193" s="7">
        <f t="shared" si="47"/>
        <v>185</v>
      </c>
      <c r="B193" s="7">
        <f t="shared" si="87"/>
        <v>-0.71726018262605673</v>
      </c>
      <c r="C193" s="7">
        <f t="shared" si="88"/>
        <v>-6.275213477831372E-2</v>
      </c>
      <c r="D193" s="7">
        <f t="shared" si="89"/>
        <v>0.49933783246805646</v>
      </c>
      <c r="E193" s="7">
        <f t="shared" si="90"/>
        <v>1.0006116838318679</v>
      </c>
      <c r="F193" s="7">
        <f t="shared" si="91"/>
        <v>6.5325874658869035E-2</v>
      </c>
      <c r="G193" s="7">
        <f t="shared" si="92"/>
        <v>1.0216485607501717</v>
      </c>
      <c r="H193" s="7" t="e">
        <f t="shared" si="7"/>
        <v>#NUM!</v>
      </c>
      <c r="I193" s="7" t="e">
        <f t="shared" si="93"/>
        <v>#NUM!</v>
      </c>
      <c r="J193" s="7" t="e">
        <f t="shared" si="9"/>
        <v>#NUM!</v>
      </c>
      <c r="K193" s="7" t="e">
        <f t="shared" si="94"/>
        <v>#NUM!</v>
      </c>
      <c r="L193" s="7">
        <f t="shared" si="95"/>
        <v>7.1999999999999993</v>
      </c>
      <c r="M193" s="8" t="e">
        <f t="shared" si="96"/>
        <v>#NUM!</v>
      </c>
      <c r="N193" s="8" t="e">
        <f t="shared" si="97"/>
        <v>#NUM!</v>
      </c>
      <c r="O193" s="8" t="e">
        <f t="shared" si="98"/>
        <v>#NUM!</v>
      </c>
      <c r="P193" s="8" t="e">
        <f t="shared" si="99"/>
        <v>#NUM!</v>
      </c>
      <c r="Q193" s="7">
        <f t="shared" si="100"/>
        <v>72</v>
      </c>
      <c r="R193" s="8" t="e">
        <f t="shared" si="101"/>
        <v>#NUM!</v>
      </c>
      <c r="S193" s="8" t="e">
        <f t="shared" si="102"/>
        <v>#NUM!</v>
      </c>
      <c r="T193" s="8">
        <f t="shared" si="103"/>
        <v>35.863009131302839</v>
      </c>
      <c r="U193" s="8">
        <f t="shared" si="104"/>
        <v>3.1376067389156859</v>
      </c>
      <c r="V193" s="7" t="e">
        <f t="shared" si="105"/>
        <v>#NUM!</v>
      </c>
      <c r="W193" s="7" t="e">
        <f t="shared" si="106"/>
        <v>#NUM!</v>
      </c>
      <c r="X193" s="8" t="e">
        <f t="shared" si="107"/>
        <v>#NUM!</v>
      </c>
      <c r="Y193" s="8" t="e">
        <f t="shared" si="108"/>
        <v>#NUM!</v>
      </c>
      <c r="Z193" s="7">
        <f t="shared" si="109"/>
        <v>-0.35863009131302837</v>
      </c>
      <c r="AA193" s="7">
        <f t="shared" si="110"/>
        <v>-3.137606738915686E-2</v>
      </c>
      <c r="AB193" s="7" t="e">
        <f t="shared" si="111"/>
        <v>#NUM!</v>
      </c>
      <c r="AC193" s="7" t="e">
        <f t="shared" si="112"/>
        <v>#NUM!</v>
      </c>
      <c r="AD193" s="7" t="e">
        <f t="shared" si="113"/>
        <v>#NUM!</v>
      </c>
      <c r="AE193" s="7" t="e">
        <f t="shared" si="114"/>
        <v>#NUM!</v>
      </c>
      <c r="AF193" s="7" t="e">
        <f t="shared" si="115"/>
        <v>#NUM!</v>
      </c>
      <c r="AG193" s="7" t="e">
        <f t="shared" si="116"/>
        <v>#NUM!</v>
      </c>
      <c r="AH193" s="7" t="e">
        <f t="shared" si="117"/>
        <v>#NUM!</v>
      </c>
      <c r="AI193" s="7" t="e">
        <f t="shared" si="118"/>
        <v>#NUM!</v>
      </c>
      <c r="AJ193" s="7" t="e">
        <f t="shared" si="119"/>
        <v>#NAME?</v>
      </c>
      <c r="AK193" s="7" t="e">
        <f t="shared" si="120"/>
        <v>#NAME?</v>
      </c>
      <c r="AL193" s="7" t="e">
        <f t="shared" si="121"/>
        <v>#NUM!</v>
      </c>
      <c r="AM193" s="7" t="e">
        <f t="shared" si="122"/>
        <v>#NAME?</v>
      </c>
      <c r="AN193" s="7" t="e">
        <f t="shared" si="123"/>
        <v>#NUM!</v>
      </c>
      <c r="AO193" s="7" t="e">
        <f t="shared" si="124"/>
        <v>#NAME?</v>
      </c>
      <c r="AP193" s="7" t="e">
        <f t="shared" si="125"/>
        <v>#NUM!</v>
      </c>
      <c r="AQ193" s="7" t="e">
        <f t="shared" si="42"/>
        <v>#NAME?</v>
      </c>
      <c r="AR193" s="7" t="e">
        <f t="shared" si="43"/>
        <v>#NUM!</v>
      </c>
      <c r="AS193" s="7" t="e">
        <f t="shared" si="44"/>
        <v>#NAME?</v>
      </c>
      <c r="AT193" s="7" t="e">
        <f t="shared" si="45"/>
        <v>#NAME?</v>
      </c>
      <c r="AU193" s="7" t="e">
        <f t="shared" si="46"/>
        <v>#NAME?</v>
      </c>
    </row>
    <row r="194" spans="1:47" hidden="1" x14ac:dyDescent="0.25">
      <c r="A194" s="7">
        <f t="shared" si="47"/>
        <v>186</v>
      </c>
      <c r="B194" s="7">
        <f t="shared" si="87"/>
        <v>-0.71605576466515675</v>
      </c>
      <c r="C194" s="7">
        <f t="shared" si="88"/>
        <v>-7.5260493552710514E-2</v>
      </c>
      <c r="D194" s="7">
        <f t="shared" si="89"/>
        <v>0.49957497688039976</v>
      </c>
      <c r="E194" s="7">
        <f t="shared" si="90"/>
        <v>1.0008806767404073</v>
      </c>
      <c r="F194" s="7">
        <f t="shared" si="91"/>
        <v>7.8370389424343906E-2</v>
      </c>
      <c r="G194" s="7">
        <f t="shared" si="92"/>
        <v>1.0210222416803967</v>
      </c>
      <c r="H194" s="7" t="e">
        <f t="shared" si="7"/>
        <v>#NUM!</v>
      </c>
      <c r="I194" s="7" t="e">
        <f t="shared" si="93"/>
        <v>#NUM!</v>
      </c>
      <c r="J194" s="7" t="e">
        <f t="shared" si="9"/>
        <v>#NUM!</v>
      </c>
      <c r="K194" s="7" t="e">
        <f t="shared" si="94"/>
        <v>#NUM!</v>
      </c>
      <c r="L194" s="7">
        <f t="shared" si="95"/>
        <v>7.1999999999999993</v>
      </c>
      <c r="M194" s="8" t="e">
        <f t="shared" si="96"/>
        <v>#NUM!</v>
      </c>
      <c r="N194" s="8" t="e">
        <f t="shared" si="97"/>
        <v>#NUM!</v>
      </c>
      <c r="O194" s="8" t="e">
        <f t="shared" si="98"/>
        <v>#NUM!</v>
      </c>
      <c r="P194" s="8" t="e">
        <f t="shared" si="99"/>
        <v>#NUM!</v>
      </c>
      <c r="Q194" s="7">
        <f t="shared" si="100"/>
        <v>72</v>
      </c>
      <c r="R194" s="8" t="e">
        <f t="shared" si="101"/>
        <v>#NUM!</v>
      </c>
      <c r="S194" s="8" t="e">
        <f t="shared" si="102"/>
        <v>#NUM!</v>
      </c>
      <c r="T194" s="8">
        <f t="shared" si="103"/>
        <v>35.802788233257836</v>
      </c>
      <c r="U194" s="8">
        <f t="shared" si="104"/>
        <v>3.7630246776355261</v>
      </c>
      <c r="V194" s="7" t="e">
        <f t="shared" si="105"/>
        <v>#NUM!</v>
      </c>
      <c r="W194" s="7" t="e">
        <f t="shared" si="106"/>
        <v>#NUM!</v>
      </c>
      <c r="X194" s="8" t="e">
        <f t="shared" si="107"/>
        <v>#NUM!</v>
      </c>
      <c r="Y194" s="8" t="e">
        <f t="shared" si="108"/>
        <v>#NUM!</v>
      </c>
      <c r="Z194" s="7">
        <f t="shared" si="109"/>
        <v>-0.35802788233257837</v>
      </c>
      <c r="AA194" s="7">
        <f t="shared" si="110"/>
        <v>-3.7630246776355257E-2</v>
      </c>
      <c r="AB194" s="7" t="e">
        <f t="shared" si="111"/>
        <v>#NUM!</v>
      </c>
      <c r="AC194" s="7" t="e">
        <f t="shared" si="112"/>
        <v>#NUM!</v>
      </c>
      <c r="AD194" s="7" t="e">
        <f t="shared" si="113"/>
        <v>#NUM!</v>
      </c>
      <c r="AE194" s="7" t="e">
        <f t="shared" si="114"/>
        <v>#NUM!</v>
      </c>
      <c r="AF194" s="7" t="e">
        <f t="shared" si="115"/>
        <v>#NUM!</v>
      </c>
      <c r="AG194" s="7" t="e">
        <f t="shared" si="116"/>
        <v>#NUM!</v>
      </c>
      <c r="AH194" s="7" t="e">
        <f t="shared" si="117"/>
        <v>#NUM!</v>
      </c>
      <c r="AI194" s="7" t="e">
        <f t="shared" si="118"/>
        <v>#NUM!</v>
      </c>
      <c r="AJ194" s="7" t="e">
        <f t="shared" si="119"/>
        <v>#NAME?</v>
      </c>
      <c r="AK194" s="7" t="e">
        <f t="shared" si="120"/>
        <v>#NAME?</v>
      </c>
      <c r="AL194" s="7" t="e">
        <f t="shared" si="121"/>
        <v>#NUM!</v>
      </c>
      <c r="AM194" s="7" t="e">
        <f t="shared" si="122"/>
        <v>#NAME?</v>
      </c>
      <c r="AN194" s="7" t="e">
        <f t="shared" si="123"/>
        <v>#NUM!</v>
      </c>
      <c r="AO194" s="7" t="e">
        <f t="shared" si="124"/>
        <v>#NAME?</v>
      </c>
      <c r="AP194" s="7" t="e">
        <f t="shared" si="125"/>
        <v>#NUM!</v>
      </c>
      <c r="AQ194" s="7" t="e">
        <f t="shared" si="42"/>
        <v>#NAME?</v>
      </c>
      <c r="AR194" s="7" t="e">
        <f t="shared" si="43"/>
        <v>#NUM!</v>
      </c>
      <c r="AS194" s="7" t="e">
        <f t="shared" si="44"/>
        <v>#NAME?</v>
      </c>
      <c r="AT194" s="7" t="e">
        <f t="shared" si="45"/>
        <v>#NAME?</v>
      </c>
      <c r="AU194" s="7" t="e">
        <f t="shared" si="46"/>
        <v>#NAME?</v>
      </c>
    </row>
    <row r="195" spans="1:47" hidden="1" x14ac:dyDescent="0.25">
      <c r="A195" s="7">
        <f t="shared" si="47"/>
        <v>187</v>
      </c>
      <c r="B195" s="7">
        <f t="shared" si="87"/>
        <v>-0.71463322918175187</v>
      </c>
      <c r="C195" s="7">
        <f t="shared" si="88"/>
        <v>-8.774592725170606E-2</v>
      </c>
      <c r="D195" s="7">
        <f t="shared" si="89"/>
        <v>0.49985535793240027</v>
      </c>
      <c r="E195" s="7">
        <f t="shared" si="90"/>
        <v>1.0011984603960746</v>
      </c>
      <c r="F195" s="7">
        <f t="shared" si="91"/>
        <v>9.1403611687035716E-2</v>
      </c>
      <c r="G195" s="7">
        <f t="shared" si="92"/>
        <v>1.0202818759797911</v>
      </c>
      <c r="H195" s="7" t="e">
        <f t="shared" si="7"/>
        <v>#NUM!</v>
      </c>
      <c r="I195" s="7" t="e">
        <f t="shared" si="93"/>
        <v>#NUM!</v>
      </c>
      <c r="J195" s="7" t="e">
        <f t="shared" si="9"/>
        <v>#NUM!</v>
      </c>
      <c r="K195" s="7" t="e">
        <f t="shared" si="94"/>
        <v>#NUM!</v>
      </c>
      <c r="L195" s="7">
        <f t="shared" si="95"/>
        <v>7.1999999999999993</v>
      </c>
      <c r="M195" s="8" t="e">
        <f t="shared" si="96"/>
        <v>#NUM!</v>
      </c>
      <c r="N195" s="8" t="e">
        <f t="shared" si="97"/>
        <v>#NUM!</v>
      </c>
      <c r="O195" s="8" t="e">
        <f t="shared" si="98"/>
        <v>#NUM!</v>
      </c>
      <c r="P195" s="8" t="e">
        <f t="shared" si="99"/>
        <v>#NUM!</v>
      </c>
      <c r="Q195" s="7">
        <f t="shared" si="100"/>
        <v>72</v>
      </c>
      <c r="R195" s="8" t="e">
        <f t="shared" si="101"/>
        <v>#NUM!</v>
      </c>
      <c r="S195" s="8" t="e">
        <f t="shared" si="102"/>
        <v>#NUM!</v>
      </c>
      <c r="T195" s="8">
        <f t="shared" si="103"/>
        <v>35.731661459087597</v>
      </c>
      <c r="U195" s="8">
        <f t="shared" si="104"/>
        <v>4.3872963625853032</v>
      </c>
      <c r="V195" s="7" t="e">
        <f t="shared" si="105"/>
        <v>#NUM!</v>
      </c>
      <c r="W195" s="7" t="e">
        <f t="shared" si="106"/>
        <v>#NUM!</v>
      </c>
      <c r="X195" s="8" t="e">
        <f t="shared" si="107"/>
        <v>#NUM!</v>
      </c>
      <c r="Y195" s="8" t="e">
        <f t="shared" si="108"/>
        <v>#NUM!</v>
      </c>
      <c r="Z195" s="7">
        <f t="shared" si="109"/>
        <v>-0.35731661459087594</v>
      </c>
      <c r="AA195" s="7">
        <f t="shared" si="110"/>
        <v>-4.387296362585303E-2</v>
      </c>
      <c r="AB195" s="7" t="e">
        <f t="shared" si="111"/>
        <v>#NUM!</v>
      </c>
      <c r="AC195" s="7" t="e">
        <f t="shared" si="112"/>
        <v>#NUM!</v>
      </c>
      <c r="AD195" s="7" t="e">
        <f t="shared" si="113"/>
        <v>#NUM!</v>
      </c>
      <c r="AE195" s="7" t="e">
        <f t="shared" si="114"/>
        <v>#NUM!</v>
      </c>
      <c r="AF195" s="7" t="e">
        <f t="shared" si="115"/>
        <v>#NUM!</v>
      </c>
      <c r="AG195" s="7" t="e">
        <f t="shared" si="116"/>
        <v>#NUM!</v>
      </c>
      <c r="AH195" s="7" t="e">
        <f t="shared" si="117"/>
        <v>#NUM!</v>
      </c>
      <c r="AI195" s="7" t="e">
        <f t="shared" si="118"/>
        <v>#NUM!</v>
      </c>
      <c r="AJ195" s="7" t="e">
        <f t="shared" si="119"/>
        <v>#NAME?</v>
      </c>
      <c r="AK195" s="7" t="e">
        <f t="shared" si="120"/>
        <v>#NAME?</v>
      </c>
      <c r="AL195" s="7" t="e">
        <f t="shared" si="121"/>
        <v>#NUM!</v>
      </c>
      <c r="AM195" s="7" t="e">
        <f t="shared" si="122"/>
        <v>#NAME?</v>
      </c>
      <c r="AN195" s="7" t="e">
        <f t="shared" si="123"/>
        <v>#NUM!</v>
      </c>
      <c r="AO195" s="7" t="e">
        <f t="shared" si="124"/>
        <v>#NAME?</v>
      </c>
      <c r="AP195" s="7" t="e">
        <f t="shared" si="125"/>
        <v>#NUM!</v>
      </c>
      <c r="AQ195" s="7" t="e">
        <f t="shared" si="42"/>
        <v>#NAME?</v>
      </c>
      <c r="AR195" s="7" t="e">
        <f t="shared" si="43"/>
        <v>#NUM!</v>
      </c>
      <c r="AS195" s="7" t="e">
        <f t="shared" si="44"/>
        <v>#NAME?</v>
      </c>
      <c r="AT195" s="7" t="e">
        <f t="shared" si="45"/>
        <v>#NAME?</v>
      </c>
      <c r="AU195" s="7" t="e">
        <f t="shared" si="46"/>
        <v>#NAME?</v>
      </c>
    </row>
    <row r="196" spans="1:47" hidden="1" x14ac:dyDescent="0.25">
      <c r="A196" s="7">
        <f t="shared" si="47"/>
        <v>188</v>
      </c>
      <c r="B196" s="7">
        <f t="shared" si="87"/>
        <v>-0.71299300949393052</v>
      </c>
      <c r="C196" s="7">
        <f t="shared" si="88"/>
        <v>-0.10020463269124717</v>
      </c>
      <c r="D196" s="7">
        <f t="shared" si="89"/>
        <v>0.50017903533540575</v>
      </c>
      <c r="E196" s="7">
        <f t="shared" si="90"/>
        <v>1.0015649757717844</v>
      </c>
      <c r="F196" s="7">
        <f t="shared" si="91"/>
        <v>0.10442363992851762</v>
      </c>
      <c r="G196" s="7">
        <f t="shared" si="92"/>
        <v>1.0194273787681807</v>
      </c>
      <c r="H196" s="7" t="e">
        <f t="shared" si="7"/>
        <v>#NUM!</v>
      </c>
      <c r="I196" s="7" t="e">
        <f t="shared" si="93"/>
        <v>#NUM!</v>
      </c>
      <c r="J196" s="7" t="e">
        <f t="shared" si="9"/>
        <v>#NUM!</v>
      </c>
      <c r="K196" s="7" t="e">
        <f t="shared" si="94"/>
        <v>#NUM!</v>
      </c>
      <c r="L196" s="7">
        <f t="shared" si="95"/>
        <v>7.1999999999999993</v>
      </c>
      <c r="M196" s="8" t="e">
        <f t="shared" si="96"/>
        <v>#NUM!</v>
      </c>
      <c r="N196" s="8" t="e">
        <f t="shared" si="97"/>
        <v>#NUM!</v>
      </c>
      <c r="O196" s="8" t="e">
        <f t="shared" si="98"/>
        <v>#NUM!</v>
      </c>
      <c r="P196" s="8" t="e">
        <f t="shared" si="99"/>
        <v>#NUM!</v>
      </c>
      <c r="Q196" s="7">
        <f t="shared" si="100"/>
        <v>72</v>
      </c>
      <c r="R196" s="8" t="e">
        <f t="shared" si="101"/>
        <v>#NUM!</v>
      </c>
      <c r="S196" s="8" t="e">
        <f t="shared" si="102"/>
        <v>#NUM!</v>
      </c>
      <c r="T196" s="8">
        <f t="shared" si="103"/>
        <v>35.649650474696529</v>
      </c>
      <c r="U196" s="8">
        <f t="shared" si="104"/>
        <v>5.0102316345623592</v>
      </c>
      <c r="V196" s="7" t="e">
        <f t="shared" si="105"/>
        <v>#NUM!</v>
      </c>
      <c r="W196" s="7" t="e">
        <f t="shared" si="106"/>
        <v>#NUM!</v>
      </c>
      <c r="X196" s="8" t="e">
        <f t="shared" si="107"/>
        <v>#NUM!</v>
      </c>
      <c r="Y196" s="8" t="e">
        <f t="shared" si="108"/>
        <v>#NUM!</v>
      </c>
      <c r="Z196" s="7">
        <f t="shared" si="109"/>
        <v>-0.35649650474696526</v>
      </c>
      <c r="AA196" s="7">
        <f t="shared" si="110"/>
        <v>-5.0102316345623586E-2</v>
      </c>
      <c r="AB196" s="7" t="e">
        <f t="shared" si="111"/>
        <v>#NUM!</v>
      </c>
      <c r="AC196" s="7" t="e">
        <f t="shared" si="112"/>
        <v>#NUM!</v>
      </c>
      <c r="AD196" s="7" t="e">
        <f t="shared" si="113"/>
        <v>#NUM!</v>
      </c>
      <c r="AE196" s="7" t="e">
        <f t="shared" si="114"/>
        <v>#NUM!</v>
      </c>
      <c r="AF196" s="7" t="e">
        <f t="shared" si="115"/>
        <v>#NUM!</v>
      </c>
      <c r="AG196" s="7" t="e">
        <f t="shared" si="116"/>
        <v>#NUM!</v>
      </c>
      <c r="AH196" s="7" t="e">
        <f t="shared" si="117"/>
        <v>#NUM!</v>
      </c>
      <c r="AI196" s="7" t="e">
        <f t="shared" si="118"/>
        <v>#NUM!</v>
      </c>
      <c r="AJ196" s="7" t="e">
        <f t="shared" si="119"/>
        <v>#NAME?</v>
      </c>
      <c r="AK196" s="7" t="e">
        <f t="shared" si="120"/>
        <v>#NAME?</v>
      </c>
      <c r="AL196" s="7" t="e">
        <f t="shared" si="121"/>
        <v>#NUM!</v>
      </c>
      <c r="AM196" s="7" t="e">
        <f t="shared" si="122"/>
        <v>#NAME?</v>
      </c>
      <c r="AN196" s="7" t="e">
        <f t="shared" si="123"/>
        <v>#NUM!</v>
      </c>
      <c r="AO196" s="7" t="e">
        <f t="shared" si="124"/>
        <v>#NAME?</v>
      </c>
      <c r="AP196" s="7" t="e">
        <f t="shared" si="125"/>
        <v>#NUM!</v>
      </c>
      <c r="AQ196" s="7" t="e">
        <f t="shared" si="42"/>
        <v>#NAME?</v>
      </c>
      <c r="AR196" s="7" t="e">
        <f t="shared" si="43"/>
        <v>#NUM!</v>
      </c>
      <c r="AS196" s="7" t="e">
        <f t="shared" si="44"/>
        <v>#NAME?</v>
      </c>
      <c r="AT196" s="7" t="e">
        <f t="shared" si="45"/>
        <v>#NAME?</v>
      </c>
      <c r="AU196" s="7" t="e">
        <f t="shared" si="46"/>
        <v>#NAME?</v>
      </c>
    </row>
    <row r="197" spans="1:47" hidden="1" x14ac:dyDescent="0.25">
      <c r="A197" s="7">
        <f t="shared" si="47"/>
        <v>189</v>
      </c>
      <c r="B197" s="7">
        <f t="shared" si="87"/>
        <v>-0.71113560522849917</v>
      </c>
      <c r="C197" s="7">
        <f t="shared" si="88"/>
        <v>-0.11263281482896612</v>
      </c>
      <c r="D197" s="7">
        <f t="shared" si="89"/>
        <v>0.50054607796709727</v>
      </c>
      <c r="E197" s="7">
        <f t="shared" si="90"/>
        <v>1.0019801543742237</v>
      </c>
      <c r="F197" s="7">
        <f t="shared" si="91"/>
        <v>0.11742856366027758</v>
      </c>
      <c r="G197" s="7">
        <f t="shared" si="92"/>
        <v>1.0184586523680093</v>
      </c>
      <c r="H197" s="7" t="e">
        <f t="shared" si="7"/>
        <v>#NUM!</v>
      </c>
      <c r="I197" s="7" t="e">
        <f t="shared" si="93"/>
        <v>#NUM!</v>
      </c>
      <c r="J197" s="7" t="e">
        <f t="shared" si="9"/>
        <v>#NUM!</v>
      </c>
      <c r="K197" s="7" t="e">
        <f t="shared" si="94"/>
        <v>#NUM!</v>
      </c>
      <c r="L197" s="7">
        <f t="shared" si="95"/>
        <v>7.1999999999999993</v>
      </c>
      <c r="M197" s="8" t="e">
        <f t="shared" si="96"/>
        <v>#NUM!</v>
      </c>
      <c r="N197" s="8" t="e">
        <f t="shared" si="97"/>
        <v>#NUM!</v>
      </c>
      <c r="O197" s="8" t="e">
        <f t="shared" si="98"/>
        <v>#NUM!</v>
      </c>
      <c r="P197" s="8" t="e">
        <f t="shared" si="99"/>
        <v>#NUM!</v>
      </c>
      <c r="Q197" s="7">
        <f t="shared" si="100"/>
        <v>72</v>
      </c>
      <c r="R197" s="8" t="e">
        <f t="shared" si="101"/>
        <v>#NUM!</v>
      </c>
      <c r="S197" s="8" t="e">
        <f t="shared" si="102"/>
        <v>#NUM!</v>
      </c>
      <c r="T197" s="8">
        <f t="shared" si="103"/>
        <v>35.556780261424962</v>
      </c>
      <c r="U197" s="8">
        <f t="shared" si="104"/>
        <v>5.6316407414483063</v>
      </c>
      <c r="V197" s="7" t="e">
        <f t="shared" si="105"/>
        <v>#NUM!</v>
      </c>
      <c r="W197" s="7" t="e">
        <f t="shared" si="106"/>
        <v>#NUM!</v>
      </c>
      <c r="X197" s="8" t="e">
        <f t="shared" si="107"/>
        <v>#NUM!</v>
      </c>
      <c r="Y197" s="8" t="e">
        <f t="shared" si="108"/>
        <v>#NUM!</v>
      </c>
      <c r="Z197" s="7">
        <f t="shared" si="109"/>
        <v>-0.35556780261424958</v>
      </c>
      <c r="AA197" s="7">
        <f t="shared" si="110"/>
        <v>-5.6316407414483058E-2</v>
      </c>
      <c r="AB197" s="7" t="e">
        <f t="shared" si="111"/>
        <v>#NUM!</v>
      </c>
      <c r="AC197" s="7" t="e">
        <f t="shared" si="112"/>
        <v>#NUM!</v>
      </c>
      <c r="AD197" s="7" t="e">
        <f t="shared" si="113"/>
        <v>#NUM!</v>
      </c>
      <c r="AE197" s="7" t="e">
        <f t="shared" si="114"/>
        <v>#NUM!</v>
      </c>
      <c r="AF197" s="7" t="e">
        <f t="shared" si="115"/>
        <v>#NUM!</v>
      </c>
      <c r="AG197" s="7" t="e">
        <f t="shared" si="116"/>
        <v>#NUM!</v>
      </c>
      <c r="AH197" s="7" t="e">
        <f t="shared" si="117"/>
        <v>#NUM!</v>
      </c>
      <c r="AI197" s="7" t="e">
        <f t="shared" si="118"/>
        <v>#NUM!</v>
      </c>
      <c r="AJ197" s="7" t="e">
        <f t="shared" si="119"/>
        <v>#NAME?</v>
      </c>
      <c r="AK197" s="7" t="e">
        <f t="shared" si="120"/>
        <v>#NAME?</v>
      </c>
      <c r="AL197" s="7" t="e">
        <f t="shared" si="121"/>
        <v>#NUM!</v>
      </c>
      <c r="AM197" s="7" t="e">
        <f t="shared" si="122"/>
        <v>#NAME?</v>
      </c>
      <c r="AN197" s="7" t="e">
        <f t="shared" si="123"/>
        <v>#NUM!</v>
      </c>
      <c r="AO197" s="7" t="e">
        <f t="shared" si="124"/>
        <v>#NAME?</v>
      </c>
      <c r="AP197" s="7" t="e">
        <f t="shared" si="125"/>
        <v>#NUM!</v>
      </c>
      <c r="AQ197" s="7" t="e">
        <f t="shared" si="42"/>
        <v>#NAME?</v>
      </c>
      <c r="AR197" s="7" t="e">
        <f t="shared" si="43"/>
        <v>#NUM!</v>
      </c>
      <c r="AS197" s="7" t="e">
        <f t="shared" si="44"/>
        <v>#NAME?</v>
      </c>
      <c r="AT197" s="7" t="e">
        <f t="shared" si="45"/>
        <v>#NAME?</v>
      </c>
      <c r="AU197" s="7" t="e">
        <f t="shared" si="46"/>
        <v>#NAME?</v>
      </c>
    </row>
    <row r="198" spans="1:47" hidden="1" x14ac:dyDescent="0.25">
      <c r="A198" s="7">
        <f t="shared" si="47"/>
        <v>190</v>
      </c>
      <c r="B198" s="7">
        <f t="shared" si="87"/>
        <v>-0.70906158216878978</v>
      </c>
      <c r="C198" s="7">
        <f t="shared" si="88"/>
        <v>-0.12502668792018992</v>
      </c>
      <c r="D198" s="7">
        <f t="shared" si="89"/>
        <v>0.50095656386252585</v>
      </c>
      <c r="E198" s="7">
        <f t="shared" si="90"/>
        <v>1.0024439180781766</v>
      </c>
      <c r="F198" s="7">
        <f t="shared" si="91"/>
        <v>0.13041646214222433</v>
      </c>
      <c r="G198" s="7">
        <f t="shared" si="92"/>
        <v>1.0173755864173555</v>
      </c>
      <c r="H198" s="7" t="e">
        <f t="shared" si="7"/>
        <v>#NUM!</v>
      </c>
      <c r="I198" s="7" t="e">
        <f t="shared" si="93"/>
        <v>#NUM!</v>
      </c>
      <c r="J198" s="7" t="e">
        <f t="shared" si="9"/>
        <v>#NUM!</v>
      </c>
      <c r="K198" s="7" t="e">
        <f t="shared" si="94"/>
        <v>#NUM!</v>
      </c>
      <c r="L198" s="7">
        <f t="shared" si="95"/>
        <v>7.1999999999999993</v>
      </c>
      <c r="M198" s="8" t="e">
        <f t="shared" si="96"/>
        <v>#NUM!</v>
      </c>
      <c r="N198" s="8" t="e">
        <f t="shared" si="97"/>
        <v>#NUM!</v>
      </c>
      <c r="O198" s="8" t="e">
        <f t="shared" si="98"/>
        <v>#NUM!</v>
      </c>
      <c r="P198" s="8" t="e">
        <f t="shared" si="99"/>
        <v>#NUM!</v>
      </c>
      <c r="Q198" s="7">
        <f t="shared" si="100"/>
        <v>72</v>
      </c>
      <c r="R198" s="8" t="e">
        <f t="shared" si="101"/>
        <v>#NUM!</v>
      </c>
      <c r="S198" s="8" t="e">
        <f t="shared" si="102"/>
        <v>#NUM!</v>
      </c>
      <c r="T198" s="8">
        <f t="shared" si="103"/>
        <v>35.453079108439489</v>
      </c>
      <c r="U198" s="8">
        <f t="shared" si="104"/>
        <v>6.2513343960094971</v>
      </c>
      <c r="V198" s="7" t="e">
        <f t="shared" si="105"/>
        <v>#NUM!</v>
      </c>
      <c r="W198" s="7" t="e">
        <f t="shared" si="106"/>
        <v>#NUM!</v>
      </c>
      <c r="X198" s="8" t="e">
        <f t="shared" si="107"/>
        <v>#NUM!</v>
      </c>
      <c r="Y198" s="8" t="e">
        <f t="shared" si="108"/>
        <v>#NUM!</v>
      </c>
      <c r="Z198" s="7">
        <f t="shared" si="109"/>
        <v>-0.35453079108439489</v>
      </c>
      <c r="AA198" s="7">
        <f t="shared" si="110"/>
        <v>-6.2513343960094961E-2</v>
      </c>
      <c r="AB198" s="7" t="e">
        <f t="shared" si="111"/>
        <v>#NUM!</v>
      </c>
      <c r="AC198" s="7" t="e">
        <f t="shared" si="112"/>
        <v>#NUM!</v>
      </c>
      <c r="AD198" s="7" t="e">
        <f t="shared" si="113"/>
        <v>#NUM!</v>
      </c>
      <c r="AE198" s="7" t="e">
        <f t="shared" si="114"/>
        <v>#NUM!</v>
      </c>
      <c r="AF198" s="7" t="e">
        <f t="shared" si="115"/>
        <v>#NUM!</v>
      </c>
      <c r="AG198" s="7" t="e">
        <f t="shared" si="116"/>
        <v>#NUM!</v>
      </c>
      <c r="AH198" s="7" t="e">
        <f t="shared" si="117"/>
        <v>#NUM!</v>
      </c>
      <c r="AI198" s="7" t="e">
        <f t="shared" si="118"/>
        <v>#NUM!</v>
      </c>
      <c r="AJ198" s="7" t="e">
        <f t="shared" si="119"/>
        <v>#NAME?</v>
      </c>
      <c r="AK198" s="7" t="e">
        <f t="shared" si="120"/>
        <v>#NAME?</v>
      </c>
      <c r="AL198" s="7" t="e">
        <f t="shared" si="121"/>
        <v>#NUM!</v>
      </c>
      <c r="AM198" s="7" t="e">
        <f t="shared" si="122"/>
        <v>#NAME?</v>
      </c>
      <c r="AN198" s="7" t="e">
        <f t="shared" si="123"/>
        <v>#NUM!</v>
      </c>
      <c r="AO198" s="7" t="e">
        <f t="shared" si="124"/>
        <v>#NAME?</v>
      </c>
      <c r="AP198" s="7" t="e">
        <f t="shared" si="125"/>
        <v>#NUM!</v>
      </c>
      <c r="AQ198" s="7" t="e">
        <f t="shared" si="42"/>
        <v>#NAME?</v>
      </c>
      <c r="AR198" s="7" t="e">
        <f t="shared" si="43"/>
        <v>#NUM!</v>
      </c>
      <c r="AS198" s="7" t="e">
        <f t="shared" si="44"/>
        <v>#NAME?</v>
      </c>
      <c r="AT198" s="7" t="e">
        <f t="shared" si="45"/>
        <v>#NAME?</v>
      </c>
      <c r="AU198" s="7" t="e">
        <f t="shared" si="46"/>
        <v>#NAME?</v>
      </c>
    </row>
    <row r="199" spans="1:47" hidden="1" x14ac:dyDescent="0.25">
      <c r="A199" s="7">
        <f t="shared" si="47"/>
        <v>191</v>
      </c>
      <c r="B199" s="7">
        <f t="shared" si="87"/>
        <v>-0.706771572082318</v>
      </c>
      <c r="C199" s="7">
        <f t="shared" si="88"/>
        <v>-0.1373824766711122</v>
      </c>
      <c r="D199" s="7">
        <f t="shared" si="89"/>
        <v>0.501410580203696</v>
      </c>
      <c r="E199" s="7">
        <f t="shared" si="90"/>
        <v>1.0029561789383512</v>
      </c>
      <c r="F199" s="7">
        <f t="shared" si="91"/>
        <v>0.14338540310128162</v>
      </c>
      <c r="G199" s="7">
        <f t="shared" si="92"/>
        <v>1.016178057998754</v>
      </c>
      <c r="H199" s="7" t="e">
        <f t="shared" si="7"/>
        <v>#NUM!</v>
      </c>
      <c r="I199" s="7" t="e">
        <f t="shared" si="93"/>
        <v>#NUM!</v>
      </c>
      <c r="J199" s="7" t="e">
        <f t="shared" si="9"/>
        <v>#NUM!</v>
      </c>
      <c r="K199" s="7" t="e">
        <f t="shared" si="94"/>
        <v>#NUM!</v>
      </c>
      <c r="L199" s="7">
        <f t="shared" si="95"/>
        <v>7.1999999999999993</v>
      </c>
      <c r="M199" s="8" t="e">
        <f t="shared" si="96"/>
        <v>#NUM!</v>
      </c>
      <c r="N199" s="8" t="e">
        <f t="shared" si="97"/>
        <v>#NUM!</v>
      </c>
      <c r="O199" s="8" t="e">
        <f t="shared" si="98"/>
        <v>#NUM!</v>
      </c>
      <c r="P199" s="8" t="e">
        <f t="shared" si="99"/>
        <v>#NUM!</v>
      </c>
      <c r="Q199" s="7">
        <f t="shared" si="100"/>
        <v>72</v>
      </c>
      <c r="R199" s="8" t="e">
        <f t="shared" si="101"/>
        <v>#NUM!</v>
      </c>
      <c r="S199" s="8" t="e">
        <f t="shared" si="102"/>
        <v>#NUM!</v>
      </c>
      <c r="T199" s="8">
        <f t="shared" si="103"/>
        <v>35.338578604115902</v>
      </c>
      <c r="U199" s="8">
        <f t="shared" si="104"/>
        <v>6.8691238335556104</v>
      </c>
      <c r="V199" s="7" t="e">
        <f t="shared" si="105"/>
        <v>#NUM!</v>
      </c>
      <c r="W199" s="7" t="e">
        <f t="shared" si="106"/>
        <v>#NUM!</v>
      </c>
      <c r="X199" s="8" t="e">
        <f t="shared" si="107"/>
        <v>#NUM!</v>
      </c>
      <c r="Y199" s="8" t="e">
        <f t="shared" si="108"/>
        <v>#NUM!</v>
      </c>
      <c r="Z199" s="7">
        <f t="shared" si="109"/>
        <v>-0.353385786041159</v>
      </c>
      <c r="AA199" s="7">
        <f t="shared" si="110"/>
        <v>-6.8691238335556098E-2</v>
      </c>
      <c r="AB199" s="7" t="e">
        <f t="shared" si="111"/>
        <v>#NUM!</v>
      </c>
      <c r="AC199" s="7" t="e">
        <f t="shared" si="112"/>
        <v>#NUM!</v>
      </c>
      <c r="AD199" s="7" t="e">
        <f t="shared" si="113"/>
        <v>#NUM!</v>
      </c>
      <c r="AE199" s="7" t="e">
        <f t="shared" si="114"/>
        <v>#NUM!</v>
      </c>
      <c r="AF199" s="7" t="e">
        <f t="shared" si="115"/>
        <v>#NUM!</v>
      </c>
      <c r="AG199" s="7" t="e">
        <f t="shared" si="116"/>
        <v>#NUM!</v>
      </c>
      <c r="AH199" s="7" t="e">
        <f t="shared" si="117"/>
        <v>#NUM!</v>
      </c>
      <c r="AI199" s="7" t="e">
        <f t="shared" si="118"/>
        <v>#NUM!</v>
      </c>
      <c r="AJ199" s="7" t="e">
        <f t="shared" si="119"/>
        <v>#NAME?</v>
      </c>
      <c r="AK199" s="7" t="e">
        <f t="shared" si="120"/>
        <v>#NAME?</v>
      </c>
      <c r="AL199" s="7" t="e">
        <f t="shared" si="121"/>
        <v>#NUM!</v>
      </c>
      <c r="AM199" s="7" t="e">
        <f t="shared" si="122"/>
        <v>#NAME?</v>
      </c>
      <c r="AN199" s="7" t="e">
        <f t="shared" si="123"/>
        <v>#NUM!</v>
      </c>
      <c r="AO199" s="7" t="e">
        <f t="shared" si="124"/>
        <v>#NAME?</v>
      </c>
      <c r="AP199" s="7" t="e">
        <f t="shared" si="125"/>
        <v>#NUM!</v>
      </c>
      <c r="AQ199" s="7" t="e">
        <f t="shared" si="42"/>
        <v>#NAME?</v>
      </c>
      <c r="AR199" s="7" t="e">
        <f t="shared" si="43"/>
        <v>#NUM!</v>
      </c>
      <c r="AS199" s="7" t="e">
        <f t="shared" si="44"/>
        <v>#NAME?</v>
      </c>
      <c r="AT199" s="7" t="e">
        <f t="shared" si="45"/>
        <v>#NAME?</v>
      </c>
      <c r="AU199" s="7" t="e">
        <f t="shared" si="46"/>
        <v>#NAME?</v>
      </c>
    </row>
    <row r="200" spans="1:47" hidden="1" x14ac:dyDescent="0.25">
      <c r="A200" s="7">
        <f t="shared" si="47"/>
        <v>192</v>
      </c>
      <c r="B200" s="7">
        <f t="shared" ref="B200:B263" si="126">L.2*COS(RADIANS(A200))</f>
        <v>-0.70426627252833995</v>
      </c>
      <c r="C200" s="7">
        <f t="shared" ref="C200:C263" si="127">L.2*SIN(RADIANS(A200))</f>
        <v>-0.14969641738878683</v>
      </c>
      <c r="D200" s="7">
        <f t="shared" ref="D200:D263" si="128">(L.2^2-L.3^2+L.4^2-L.1^2)/(2*(B200-L.1))</f>
        <v>0.50190822330760121</v>
      </c>
      <c r="E200" s="7">
        <f t="shared" ref="E200:E263" si="129">C200^2/(B200-L.1)^2+1</f>
        <v>1.0035168389785558</v>
      </c>
      <c r="F200" s="7">
        <f t="shared" ref="F200:F263" si="130">2*C200*(L.1-D200)/(B200-L.1)</f>
        <v>0.15633344145016909</v>
      </c>
      <c r="G200" s="7">
        <f t="shared" ref="G200:G263" si="131">(L.1-D200)^2-L.4^2</f>
        <v>1.0148659317841244</v>
      </c>
      <c r="H200" s="7" t="e">
        <f t="shared" si="7"/>
        <v>#NUM!</v>
      </c>
      <c r="I200" s="7" t="e">
        <f t="shared" ref="I200:I263" si="132">D200-(C200*H200)/(B200-L.1)</f>
        <v>#NUM!</v>
      </c>
      <c r="J200" s="7" t="e">
        <f t="shared" si="9"/>
        <v>#NUM!</v>
      </c>
      <c r="K200" s="7" t="e">
        <f t="shared" ref="K200:K263" si="133">DEGREES(ATAN(H200/(I200-L.1)))+180</f>
        <v>#NUM!</v>
      </c>
      <c r="L200" s="7">
        <f t="shared" ref="L200:L263" si="134">W*L.2</f>
        <v>7.1999999999999993</v>
      </c>
      <c r="M200" s="8" t="e">
        <f t="shared" ref="M200:M263" si="135">(W*L.2*(COS(RADIANS(A200))*TAN(RADIANS(K200))-SIN(RADIANS(A200))))/(L.3*(SIN(RADIANS(J200))-COS(RADIANS(J200))*TAN(RADIANS(K200))))</f>
        <v>#NUM!</v>
      </c>
      <c r="N200" s="8" t="e">
        <f t="shared" ref="N200:N263" si="136">(W*L.2*COS(RADIANS(A200))+M200*L.3*COS(RADIANS(J200)))/(L.4*COS(RADIANS(K200)))</f>
        <v>#NUM!</v>
      </c>
      <c r="O200" s="8" t="e">
        <f t="shared" ref="O200:O263" si="137">N200*L.4</f>
        <v>#NUM!</v>
      </c>
      <c r="P200" s="8" t="e">
        <f t="shared" ref="P200:P263" si="138">M200*L.3</f>
        <v>#NUM!</v>
      </c>
      <c r="Q200" s="7">
        <f t="shared" ref="Q200:Q263" si="139">W^2*L.2</f>
        <v>72</v>
      </c>
      <c r="R200" s="8" t="e">
        <f t="shared" ref="R200:R263" si="140">(W^2*L.2*(SIN(RADIANS(A200))*TAN(RADIANS(K200))+COS(RADIANS(A200)))+M200^2*L.3*(COS(RADIANS(J200))+SIN(RADIANS(J200))*TAN(RADIANS(K200)))-1*N200^2*L.4*(COS(RADIANS(K200))+SIN(RADIANS(K200))*TAN(RADIANS(K200))))/(L.3*(COS(RADIANS(J200))*TAN(RADIANS(K200))-SIN(RADIANS(J200))))</f>
        <v>#NUM!</v>
      </c>
      <c r="S200" s="8" t="e">
        <f t="shared" ref="S200:S263" si="141">(-1*N200^2*L.4*SIN(RADIANS(K200))+M200^2*L.3*SIN(RADIANS(J200))+W^2*L.2*SIN(RADIANS(A200))-1*R200*L.3*COS(RADIANS(J200)))/(-1*L.4*COS(RADIANS(K200)))</f>
        <v>#NUM!</v>
      </c>
      <c r="T200" s="8">
        <f t="shared" ref="T200:T263" si="142">-1*W^2*L.2/2*COS(RADIANS(A200))</f>
        <v>35.213313626416998</v>
      </c>
      <c r="U200" s="8">
        <f t="shared" ref="U200:U263" si="143">-1*W^2*L.2/2*SIN(RADIANS(A200))</f>
        <v>7.4848208694393428</v>
      </c>
      <c r="V200" s="7" t="e">
        <f t="shared" ref="V200:V263" si="144">-1*W^2*L.2*COS(RADIANS(A200))-1*M200^2*AG.3*COS(RADIANS(32.12+J200))-1*R200*AG.3*SIN(RADIANS(32.12+J200))</f>
        <v>#NUM!</v>
      </c>
      <c r="W200" s="7" t="e">
        <f t="shared" ref="W200:W263" si="145">-1*W^2*L.2*SIN(RADIANS(A200))-1*M200^2*AG.3*SIN(RADIANS(32.12+J200))+R200*AG.3*COS(RADIANS(32.12+J200))</f>
        <v>#NUM!</v>
      </c>
      <c r="X200" s="8" t="e">
        <f t="shared" ref="X200:X263" si="146">-(W.4^2)*L.4/2*COS(RADIANS(K200))-1*S200*L.4/2*SIN(RADIANS(K200))</f>
        <v>#NUM!</v>
      </c>
      <c r="Y200" s="8" t="e">
        <f t="shared" ref="Y200:Y263" si="147">-1*N200^2*L.4/2*SIN(RADIANS(K200))+S200*L.4/2*COS(RADIANS(K200))</f>
        <v>#NUM!</v>
      </c>
      <c r="Z200" s="7">
        <f t="shared" ref="Z200:Z263" si="148">L.2/2*COS(RADIANS(A200))</f>
        <v>-0.35213313626416998</v>
      </c>
      <c r="AA200" s="7">
        <f t="shared" ref="AA200:AA263" si="149">L.2/2*SIN(RADIANS(A200))</f>
        <v>-7.4848208694393417E-2</v>
      </c>
      <c r="AB200" s="7" t="e">
        <f t="shared" ref="AB200:AB263" si="150">AG.3*COS(RADIANS(32.12+J200))</f>
        <v>#NUM!</v>
      </c>
      <c r="AC200" s="7" t="e">
        <f t="shared" ref="AC200:AC263" si="151">AG.3*SIN(RADIANS(32.12+J200))</f>
        <v>#NUM!</v>
      </c>
      <c r="AD200" s="7" t="e">
        <f t="shared" ref="AD200:AD263" si="152">AP*SIN(RADIANS(54+J200))-AC200</f>
        <v>#NUM!</v>
      </c>
      <c r="AE200" s="7" t="e">
        <f t="shared" ref="AE200:AE263" si="153">AC200-L.3*SIN(RADIANS(J200))</f>
        <v>#NUM!</v>
      </c>
      <c r="AF200" s="7" t="e">
        <f t="shared" ref="AF200:AF263" si="154">L.3*COS(RADIANS(J200))-AB200</f>
        <v>#NUM!</v>
      </c>
      <c r="AG200" s="7" t="e">
        <f t="shared" ref="AG200:AG263" si="155">L.4/2*COS(RADIANS(180-K200))</f>
        <v>#NUM!</v>
      </c>
      <c r="AH200" s="7" t="e">
        <f t="shared" ref="AH200:AH263" si="156">L.4/2*SIN(RADIANS(180-K200))</f>
        <v>#NUM!</v>
      </c>
      <c r="AI200" s="7" t="e">
        <f t="shared" ref="AI200:AI263" si="157">((2*AH200*(F*(AD200+AC200)+AB200*(W.3+M.3*W200)-AC200*M.3*V200+I.3*R200)/(AE200-AC200))-AH200*M.4*X200+AG200*(W.4+M.4*Y200)-I.4*S200)/((2*AH200*(AF200-AB200))/(AE200-AC200)-2*AG200)</f>
        <v>#NUM!</v>
      </c>
      <c r="AJ200" s="7" t="e">
        <f t="shared" ref="AJ200:AJ263" si="158">(F*(AD200+AC200)+AB200*(W.3+M.3*W200)-AC200*M.3*V200-AI200*(AF200-AB200)+I.3*R200)/(AE200-AC200)</f>
        <v>#NAME?</v>
      </c>
      <c r="AK200" s="7" t="e">
        <f t="shared" ref="AK200:AK263" si="159">AJ200+M.4*X200</f>
        <v>#NAME?</v>
      </c>
      <c r="AL200" s="7" t="e">
        <f t="shared" ref="AL200:AL263" si="160">AI200+W.4+M.4*Y200</f>
        <v>#NUM!</v>
      </c>
      <c r="AM200" s="7" t="e">
        <f t="shared" ref="AM200:AM263" si="161">AJ200+F-M.3*V200</f>
        <v>#NAME?</v>
      </c>
      <c r="AN200" s="7" t="e">
        <f t="shared" ref="AN200:AN263" si="162">AI200-W.3-M.3*W200</f>
        <v>#NUM!</v>
      </c>
      <c r="AO200" s="7" t="e">
        <f t="shared" ref="AO200:AO263" si="163">M.2*T200-AM200</f>
        <v>#NAME?</v>
      </c>
      <c r="AP200" s="7" t="e">
        <f t="shared" ref="AP200:AP263" si="164">W.2+M.2*U200-AN200</f>
        <v>#NUM!</v>
      </c>
      <c r="AQ200" s="7" t="e">
        <f t="shared" si="42"/>
        <v>#NAME?</v>
      </c>
      <c r="AR200" s="7" t="e">
        <f t="shared" si="43"/>
        <v>#NUM!</v>
      </c>
      <c r="AS200" s="7" t="e">
        <f t="shared" si="44"/>
        <v>#NAME?</v>
      </c>
      <c r="AT200" s="7" t="e">
        <f t="shared" si="45"/>
        <v>#NAME?</v>
      </c>
      <c r="AU200" s="7" t="e">
        <f t="shared" si="46"/>
        <v>#NAME?</v>
      </c>
    </row>
    <row r="201" spans="1:47" hidden="1" x14ac:dyDescent="0.25">
      <c r="A201" s="7">
        <f t="shared" si="47"/>
        <v>193</v>
      </c>
      <c r="B201" s="7">
        <f t="shared" si="126"/>
        <v>-0.70154644664536936</v>
      </c>
      <c r="C201" s="7">
        <f t="shared" si="127"/>
        <v>-0.16196475912758276</v>
      </c>
      <c r="D201" s="7">
        <f t="shared" si="128"/>
        <v>0.50244959861260263</v>
      </c>
      <c r="E201" s="7">
        <f t="shared" si="129"/>
        <v>1.0041257899580622</v>
      </c>
      <c r="F201" s="7">
        <f t="shared" si="130"/>
        <v>0.16925861800646969</v>
      </c>
      <c r="G201" s="7">
        <f t="shared" si="131"/>
        <v>1.0134390601960919</v>
      </c>
      <c r="H201" s="7" t="e">
        <f t="shared" si="7"/>
        <v>#NUM!</v>
      </c>
      <c r="I201" s="7" t="e">
        <f t="shared" si="132"/>
        <v>#NUM!</v>
      </c>
      <c r="J201" s="7" t="e">
        <f t="shared" si="9"/>
        <v>#NUM!</v>
      </c>
      <c r="K201" s="7" t="e">
        <f t="shared" si="133"/>
        <v>#NUM!</v>
      </c>
      <c r="L201" s="7">
        <f t="shared" si="134"/>
        <v>7.1999999999999993</v>
      </c>
      <c r="M201" s="8" t="e">
        <f t="shared" si="135"/>
        <v>#NUM!</v>
      </c>
      <c r="N201" s="8" t="e">
        <f t="shared" si="136"/>
        <v>#NUM!</v>
      </c>
      <c r="O201" s="8" t="e">
        <f t="shared" si="137"/>
        <v>#NUM!</v>
      </c>
      <c r="P201" s="8" t="e">
        <f t="shared" si="138"/>
        <v>#NUM!</v>
      </c>
      <c r="Q201" s="7">
        <f t="shared" si="139"/>
        <v>72</v>
      </c>
      <c r="R201" s="8" t="e">
        <f t="shared" si="140"/>
        <v>#NUM!</v>
      </c>
      <c r="S201" s="8" t="e">
        <f t="shared" si="141"/>
        <v>#NUM!</v>
      </c>
      <c r="T201" s="8">
        <f t="shared" si="142"/>
        <v>35.077322332268466</v>
      </c>
      <c r="U201" s="8">
        <f t="shared" si="143"/>
        <v>8.0982379563791387</v>
      </c>
      <c r="V201" s="7" t="e">
        <f t="shared" si="144"/>
        <v>#NUM!</v>
      </c>
      <c r="W201" s="7" t="e">
        <f t="shared" si="145"/>
        <v>#NUM!</v>
      </c>
      <c r="X201" s="8" t="e">
        <f t="shared" si="146"/>
        <v>#NUM!</v>
      </c>
      <c r="Y201" s="8" t="e">
        <f t="shared" si="147"/>
        <v>#NUM!</v>
      </c>
      <c r="Z201" s="7">
        <f t="shared" si="148"/>
        <v>-0.35077322332268468</v>
      </c>
      <c r="AA201" s="7">
        <f t="shared" si="149"/>
        <v>-8.0982379563791382E-2</v>
      </c>
      <c r="AB201" s="7" t="e">
        <f t="shared" si="150"/>
        <v>#NUM!</v>
      </c>
      <c r="AC201" s="7" t="e">
        <f t="shared" si="151"/>
        <v>#NUM!</v>
      </c>
      <c r="AD201" s="7" t="e">
        <f t="shared" si="152"/>
        <v>#NUM!</v>
      </c>
      <c r="AE201" s="7" t="e">
        <f t="shared" si="153"/>
        <v>#NUM!</v>
      </c>
      <c r="AF201" s="7" t="e">
        <f t="shared" si="154"/>
        <v>#NUM!</v>
      </c>
      <c r="AG201" s="7" t="e">
        <f t="shared" si="155"/>
        <v>#NUM!</v>
      </c>
      <c r="AH201" s="7" t="e">
        <f t="shared" si="156"/>
        <v>#NUM!</v>
      </c>
      <c r="AI201" s="7" t="e">
        <f t="shared" si="157"/>
        <v>#NUM!</v>
      </c>
      <c r="AJ201" s="7" t="e">
        <f t="shared" si="158"/>
        <v>#NAME?</v>
      </c>
      <c r="AK201" s="7" t="e">
        <f t="shared" si="159"/>
        <v>#NAME?</v>
      </c>
      <c r="AL201" s="7" t="e">
        <f t="shared" si="160"/>
        <v>#NUM!</v>
      </c>
      <c r="AM201" s="7" t="e">
        <f t="shared" si="161"/>
        <v>#NAME?</v>
      </c>
      <c r="AN201" s="7" t="e">
        <f t="shared" si="162"/>
        <v>#NUM!</v>
      </c>
      <c r="AO201" s="7" t="e">
        <f t="shared" si="163"/>
        <v>#NAME?</v>
      </c>
      <c r="AP201" s="7" t="e">
        <f t="shared" si="164"/>
        <v>#NUM!</v>
      </c>
      <c r="AQ201" s="7" t="e">
        <f t="shared" si="42"/>
        <v>#NAME?</v>
      </c>
      <c r="AR201" s="7" t="e">
        <f t="shared" si="43"/>
        <v>#NUM!</v>
      </c>
      <c r="AS201" s="7" t="e">
        <f t="shared" si="44"/>
        <v>#NAME?</v>
      </c>
      <c r="AT201" s="7" t="e">
        <f t="shared" si="45"/>
        <v>#NAME?</v>
      </c>
      <c r="AU201" s="7" t="e">
        <f t="shared" si="46"/>
        <v>#NAME?</v>
      </c>
    </row>
    <row r="202" spans="1:47" hidden="1" x14ac:dyDescent="0.25">
      <c r="A202" s="7">
        <f t="shared" si="47"/>
        <v>194</v>
      </c>
      <c r="B202" s="7">
        <f t="shared" si="126"/>
        <v>-0.69861292291871746</v>
      </c>
      <c r="C202" s="7">
        <f t="shared" si="127"/>
        <v>-0.1741837648317606</v>
      </c>
      <c r="D202" s="7">
        <f t="shared" si="128"/>
        <v>0.5030348206630274</v>
      </c>
      <c r="E202" s="7">
        <f t="shared" si="129"/>
        <v>1.0047829131149704</v>
      </c>
      <c r="F202" s="7">
        <f t="shared" si="130"/>
        <v>0.18215895821213637</v>
      </c>
      <c r="G202" s="7">
        <f t="shared" si="131"/>
        <v>1.0118972835860642</v>
      </c>
      <c r="H202" s="7" t="e">
        <f t="shared" si="7"/>
        <v>#NUM!</v>
      </c>
      <c r="I202" s="7" t="e">
        <f t="shared" si="132"/>
        <v>#NUM!</v>
      </c>
      <c r="J202" s="7" t="e">
        <f t="shared" si="9"/>
        <v>#NUM!</v>
      </c>
      <c r="K202" s="7" t="e">
        <f t="shared" si="133"/>
        <v>#NUM!</v>
      </c>
      <c r="L202" s="7">
        <f t="shared" si="134"/>
        <v>7.1999999999999993</v>
      </c>
      <c r="M202" s="8" t="e">
        <f t="shared" si="135"/>
        <v>#NUM!</v>
      </c>
      <c r="N202" s="8" t="e">
        <f t="shared" si="136"/>
        <v>#NUM!</v>
      </c>
      <c r="O202" s="8" t="e">
        <f t="shared" si="137"/>
        <v>#NUM!</v>
      </c>
      <c r="P202" s="8" t="e">
        <f t="shared" si="138"/>
        <v>#NUM!</v>
      </c>
      <c r="Q202" s="7">
        <f t="shared" si="139"/>
        <v>72</v>
      </c>
      <c r="R202" s="8" t="e">
        <f t="shared" si="140"/>
        <v>#NUM!</v>
      </c>
      <c r="S202" s="8" t="e">
        <f t="shared" si="141"/>
        <v>#NUM!</v>
      </c>
      <c r="T202" s="8">
        <f t="shared" si="142"/>
        <v>34.930646145935874</v>
      </c>
      <c r="U202" s="8">
        <f t="shared" si="143"/>
        <v>8.7091882415880306</v>
      </c>
      <c r="V202" s="7" t="e">
        <f t="shared" si="144"/>
        <v>#NUM!</v>
      </c>
      <c r="W202" s="7" t="e">
        <f t="shared" si="145"/>
        <v>#NUM!</v>
      </c>
      <c r="X202" s="8" t="e">
        <f t="shared" si="146"/>
        <v>#NUM!</v>
      </c>
      <c r="Y202" s="8" t="e">
        <f t="shared" si="147"/>
        <v>#NUM!</v>
      </c>
      <c r="Z202" s="7">
        <f t="shared" si="148"/>
        <v>-0.34930646145935873</v>
      </c>
      <c r="AA202" s="7">
        <f t="shared" si="149"/>
        <v>-8.7091882415880298E-2</v>
      </c>
      <c r="AB202" s="7" t="e">
        <f t="shared" si="150"/>
        <v>#NUM!</v>
      </c>
      <c r="AC202" s="7" t="e">
        <f t="shared" si="151"/>
        <v>#NUM!</v>
      </c>
      <c r="AD202" s="7" t="e">
        <f t="shared" si="152"/>
        <v>#NUM!</v>
      </c>
      <c r="AE202" s="7" t="e">
        <f t="shared" si="153"/>
        <v>#NUM!</v>
      </c>
      <c r="AF202" s="7" t="e">
        <f t="shared" si="154"/>
        <v>#NUM!</v>
      </c>
      <c r="AG202" s="7" t="e">
        <f t="shared" si="155"/>
        <v>#NUM!</v>
      </c>
      <c r="AH202" s="7" t="e">
        <f t="shared" si="156"/>
        <v>#NUM!</v>
      </c>
      <c r="AI202" s="7" t="e">
        <f t="shared" si="157"/>
        <v>#NUM!</v>
      </c>
      <c r="AJ202" s="7" t="e">
        <f t="shared" si="158"/>
        <v>#NAME?</v>
      </c>
      <c r="AK202" s="7" t="e">
        <f t="shared" si="159"/>
        <v>#NAME?</v>
      </c>
      <c r="AL202" s="7" t="e">
        <f t="shared" si="160"/>
        <v>#NUM!</v>
      </c>
      <c r="AM202" s="7" t="e">
        <f t="shared" si="161"/>
        <v>#NAME?</v>
      </c>
      <c r="AN202" s="7" t="e">
        <f t="shared" si="162"/>
        <v>#NUM!</v>
      </c>
      <c r="AO202" s="7" t="e">
        <f t="shared" si="163"/>
        <v>#NAME?</v>
      </c>
      <c r="AP202" s="7" t="e">
        <f t="shared" si="164"/>
        <v>#NUM!</v>
      </c>
      <c r="AQ202" s="7" t="e">
        <f t="shared" si="42"/>
        <v>#NAME?</v>
      </c>
      <c r="AR202" s="7" t="e">
        <f t="shared" si="43"/>
        <v>#NUM!</v>
      </c>
      <c r="AS202" s="7" t="e">
        <f t="shared" si="44"/>
        <v>#NAME?</v>
      </c>
      <c r="AT202" s="7" t="e">
        <f t="shared" si="45"/>
        <v>#NAME?</v>
      </c>
      <c r="AU202" s="7" t="e">
        <f t="shared" si="46"/>
        <v>#NAME?</v>
      </c>
    </row>
    <row r="203" spans="1:47" hidden="1" x14ac:dyDescent="0.25">
      <c r="A203" s="7">
        <f t="shared" si="47"/>
        <v>195</v>
      </c>
      <c r="B203" s="7">
        <f t="shared" si="126"/>
        <v>-0.69546659492812912</v>
      </c>
      <c r="C203" s="7">
        <f t="shared" si="127"/>
        <v>-0.18634971247381496</v>
      </c>
      <c r="D203" s="7">
        <f t="shared" si="128"/>
        <v>0.50366401309185305</v>
      </c>
      <c r="E203" s="7">
        <f t="shared" si="129"/>
        <v>1.0054880788863794</v>
      </c>
      <c r="F203" s="7">
        <f t="shared" si="130"/>
        <v>0.19503247085360501</v>
      </c>
      <c r="G203" s="7">
        <f t="shared" si="131"/>
        <v>1.0102404304294454</v>
      </c>
      <c r="H203" s="7" t="e">
        <f t="shared" si="7"/>
        <v>#NUM!</v>
      </c>
      <c r="I203" s="7" t="e">
        <f t="shared" si="132"/>
        <v>#NUM!</v>
      </c>
      <c r="J203" s="7" t="e">
        <f t="shared" si="9"/>
        <v>#NUM!</v>
      </c>
      <c r="K203" s="7" t="e">
        <f t="shared" si="133"/>
        <v>#NUM!</v>
      </c>
      <c r="L203" s="7">
        <f t="shared" si="134"/>
        <v>7.1999999999999993</v>
      </c>
      <c r="M203" s="8" t="e">
        <f t="shared" si="135"/>
        <v>#NUM!</v>
      </c>
      <c r="N203" s="8" t="e">
        <f t="shared" si="136"/>
        <v>#NUM!</v>
      </c>
      <c r="O203" s="8" t="e">
        <f t="shared" si="137"/>
        <v>#NUM!</v>
      </c>
      <c r="P203" s="8" t="e">
        <f t="shared" si="138"/>
        <v>#NUM!</v>
      </c>
      <c r="Q203" s="7">
        <f t="shared" si="139"/>
        <v>72</v>
      </c>
      <c r="R203" s="8" t="e">
        <f t="shared" si="140"/>
        <v>#NUM!</v>
      </c>
      <c r="S203" s="8" t="e">
        <f t="shared" si="141"/>
        <v>#NUM!</v>
      </c>
      <c r="T203" s="8">
        <f t="shared" si="142"/>
        <v>34.773329746406461</v>
      </c>
      <c r="U203" s="8">
        <f t="shared" si="143"/>
        <v>9.3174856236907484</v>
      </c>
      <c r="V203" s="7" t="e">
        <f t="shared" si="144"/>
        <v>#NUM!</v>
      </c>
      <c r="W203" s="7" t="e">
        <f t="shared" si="145"/>
        <v>#NUM!</v>
      </c>
      <c r="X203" s="8" t="e">
        <f t="shared" si="146"/>
        <v>#NUM!</v>
      </c>
      <c r="Y203" s="8" t="e">
        <f t="shared" si="147"/>
        <v>#NUM!</v>
      </c>
      <c r="Z203" s="7">
        <f t="shared" si="148"/>
        <v>-0.34773329746406456</v>
      </c>
      <c r="AA203" s="7">
        <f t="shared" si="149"/>
        <v>-9.317485623690748E-2</v>
      </c>
      <c r="AB203" s="7" t="e">
        <f t="shared" si="150"/>
        <v>#NUM!</v>
      </c>
      <c r="AC203" s="7" t="e">
        <f t="shared" si="151"/>
        <v>#NUM!</v>
      </c>
      <c r="AD203" s="7" t="e">
        <f t="shared" si="152"/>
        <v>#NUM!</v>
      </c>
      <c r="AE203" s="7" t="e">
        <f t="shared" si="153"/>
        <v>#NUM!</v>
      </c>
      <c r="AF203" s="7" t="e">
        <f t="shared" si="154"/>
        <v>#NUM!</v>
      </c>
      <c r="AG203" s="7" t="e">
        <f t="shared" si="155"/>
        <v>#NUM!</v>
      </c>
      <c r="AH203" s="7" t="e">
        <f t="shared" si="156"/>
        <v>#NUM!</v>
      </c>
      <c r="AI203" s="7" t="e">
        <f t="shared" si="157"/>
        <v>#NUM!</v>
      </c>
      <c r="AJ203" s="7" t="e">
        <f t="shared" si="158"/>
        <v>#NAME?</v>
      </c>
      <c r="AK203" s="7" t="e">
        <f t="shared" si="159"/>
        <v>#NAME?</v>
      </c>
      <c r="AL203" s="7" t="e">
        <f t="shared" si="160"/>
        <v>#NUM!</v>
      </c>
      <c r="AM203" s="7" t="e">
        <f t="shared" si="161"/>
        <v>#NAME?</v>
      </c>
      <c r="AN203" s="7" t="e">
        <f t="shared" si="162"/>
        <v>#NUM!</v>
      </c>
      <c r="AO203" s="7" t="e">
        <f t="shared" si="163"/>
        <v>#NAME?</v>
      </c>
      <c r="AP203" s="7" t="e">
        <f t="shared" si="164"/>
        <v>#NUM!</v>
      </c>
      <c r="AQ203" s="7" t="e">
        <f t="shared" si="42"/>
        <v>#NAME?</v>
      </c>
      <c r="AR203" s="7" t="e">
        <f t="shared" si="43"/>
        <v>#NUM!</v>
      </c>
      <c r="AS203" s="7" t="e">
        <f t="shared" si="44"/>
        <v>#NAME?</v>
      </c>
      <c r="AT203" s="7" t="e">
        <f t="shared" si="45"/>
        <v>#NAME?</v>
      </c>
      <c r="AU203" s="7" t="e">
        <f t="shared" si="46"/>
        <v>#NAME?</v>
      </c>
    </row>
    <row r="204" spans="1:47" hidden="1" x14ac:dyDescent="0.25">
      <c r="A204" s="7">
        <f t="shared" si="47"/>
        <v>196</v>
      </c>
      <c r="B204" s="7">
        <f t="shared" si="126"/>
        <v>-0.69210842107558956</v>
      </c>
      <c r="C204" s="7">
        <f t="shared" si="127"/>
        <v>-0.19845889618823928</v>
      </c>
      <c r="D204" s="7">
        <f t="shared" si="128"/>
        <v>0.5043373086013303</v>
      </c>
      <c r="E204" s="7">
        <f t="shared" si="129"/>
        <v>1.0062411466051528</v>
      </c>
      <c r="F204" s="7">
        <f t="shared" si="130"/>
        <v>0.20787714678272751</v>
      </c>
      <c r="G204" s="7">
        <f t="shared" si="131"/>
        <v>1.0084683175383915</v>
      </c>
      <c r="H204" s="7" t="e">
        <f t="shared" si="7"/>
        <v>#NUM!</v>
      </c>
      <c r="I204" s="7" t="e">
        <f t="shared" si="132"/>
        <v>#NUM!</v>
      </c>
      <c r="J204" s="7" t="e">
        <f t="shared" si="9"/>
        <v>#NUM!</v>
      </c>
      <c r="K204" s="7" t="e">
        <f t="shared" si="133"/>
        <v>#NUM!</v>
      </c>
      <c r="L204" s="7">
        <f t="shared" si="134"/>
        <v>7.1999999999999993</v>
      </c>
      <c r="M204" s="8" t="e">
        <f t="shared" si="135"/>
        <v>#NUM!</v>
      </c>
      <c r="N204" s="8" t="e">
        <f t="shared" si="136"/>
        <v>#NUM!</v>
      </c>
      <c r="O204" s="8" t="e">
        <f t="shared" si="137"/>
        <v>#NUM!</v>
      </c>
      <c r="P204" s="8" t="e">
        <f t="shared" si="138"/>
        <v>#NUM!</v>
      </c>
      <c r="Q204" s="7">
        <f t="shared" si="139"/>
        <v>72</v>
      </c>
      <c r="R204" s="8" t="e">
        <f t="shared" si="140"/>
        <v>#NUM!</v>
      </c>
      <c r="S204" s="8" t="e">
        <f t="shared" si="141"/>
        <v>#NUM!</v>
      </c>
      <c r="T204" s="8">
        <f t="shared" si="142"/>
        <v>34.60542105377948</v>
      </c>
      <c r="U204" s="8">
        <f t="shared" si="143"/>
        <v>9.9229448094119643</v>
      </c>
      <c r="V204" s="7" t="e">
        <f t="shared" si="144"/>
        <v>#NUM!</v>
      </c>
      <c r="W204" s="7" t="e">
        <f t="shared" si="145"/>
        <v>#NUM!</v>
      </c>
      <c r="X204" s="8" t="e">
        <f t="shared" si="146"/>
        <v>#NUM!</v>
      </c>
      <c r="Y204" s="8" t="e">
        <f t="shared" si="147"/>
        <v>#NUM!</v>
      </c>
      <c r="Z204" s="7">
        <f t="shared" si="148"/>
        <v>-0.34605421053779478</v>
      </c>
      <c r="AA204" s="7">
        <f t="shared" si="149"/>
        <v>-9.9229448094119641E-2</v>
      </c>
      <c r="AB204" s="7" t="e">
        <f t="shared" si="150"/>
        <v>#NUM!</v>
      </c>
      <c r="AC204" s="7" t="e">
        <f t="shared" si="151"/>
        <v>#NUM!</v>
      </c>
      <c r="AD204" s="7" t="e">
        <f t="shared" si="152"/>
        <v>#NUM!</v>
      </c>
      <c r="AE204" s="7" t="e">
        <f t="shared" si="153"/>
        <v>#NUM!</v>
      </c>
      <c r="AF204" s="7" t="e">
        <f t="shared" si="154"/>
        <v>#NUM!</v>
      </c>
      <c r="AG204" s="7" t="e">
        <f t="shared" si="155"/>
        <v>#NUM!</v>
      </c>
      <c r="AH204" s="7" t="e">
        <f t="shared" si="156"/>
        <v>#NUM!</v>
      </c>
      <c r="AI204" s="7" t="e">
        <f t="shared" si="157"/>
        <v>#NUM!</v>
      </c>
      <c r="AJ204" s="7" t="e">
        <f t="shared" si="158"/>
        <v>#NAME?</v>
      </c>
      <c r="AK204" s="7" t="e">
        <f t="shared" si="159"/>
        <v>#NAME?</v>
      </c>
      <c r="AL204" s="7" t="e">
        <f t="shared" si="160"/>
        <v>#NUM!</v>
      </c>
      <c r="AM204" s="7" t="e">
        <f t="shared" si="161"/>
        <v>#NAME?</v>
      </c>
      <c r="AN204" s="7" t="e">
        <f t="shared" si="162"/>
        <v>#NUM!</v>
      </c>
      <c r="AO204" s="7" t="e">
        <f t="shared" si="163"/>
        <v>#NAME?</v>
      </c>
      <c r="AP204" s="7" t="e">
        <f t="shared" si="164"/>
        <v>#NUM!</v>
      </c>
      <c r="AQ204" s="7" t="e">
        <f t="shared" si="42"/>
        <v>#NAME?</v>
      </c>
      <c r="AR204" s="7" t="e">
        <f t="shared" si="43"/>
        <v>#NUM!</v>
      </c>
      <c r="AS204" s="7" t="e">
        <f t="shared" si="44"/>
        <v>#NAME?</v>
      </c>
      <c r="AT204" s="7" t="e">
        <f t="shared" si="45"/>
        <v>#NAME?</v>
      </c>
      <c r="AU204" s="7" t="e">
        <f t="shared" si="46"/>
        <v>#NAME?</v>
      </c>
    </row>
    <row r="205" spans="1:47" hidden="1" x14ac:dyDescent="0.25">
      <c r="A205" s="7">
        <f t="shared" si="47"/>
        <v>197</v>
      </c>
      <c r="B205" s="7">
        <f t="shared" si="126"/>
        <v>-0.68853942429338544</v>
      </c>
      <c r="C205" s="7">
        <f t="shared" si="127"/>
        <v>-0.21050762740037046</v>
      </c>
      <c r="D205" s="7">
        <f t="shared" si="128"/>
        <v>0.50505484894138319</v>
      </c>
      <c r="E205" s="7">
        <f t="shared" si="129"/>
        <v>1.0070419641730557</v>
      </c>
      <c r="F205" s="7">
        <f t="shared" si="130"/>
        <v>0.22069095763878052</v>
      </c>
      <c r="G205" s="7">
        <f t="shared" si="131"/>
        <v>1.0065807502925692</v>
      </c>
      <c r="H205" s="7" t="e">
        <f t="shared" si="7"/>
        <v>#NUM!</v>
      </c>
      <c r="I205" s="7" t="e">
        <f t="shared" si="132"/>
        <v>#NUM!</v>
      </c>
      <c r="J205" s="7" t="e">
        <f t="shared" si="9"/>
        <v>#NUM!</v>
      </c>
      <c r="K205" s="7" t="e">
        <f t="shared" si="133"/>
        <v>#NUM!</v>
      </c>
      <c r="L205" s="7">
        <f t="shared" si="134"/>
        <v>7.1999999999999993</v>
      </c>
      <c r="M205" s="8" t="e">
        <f t="shared" si="135"/>
        <v>#NUM!</v>
      </c>
      <c r="N205" s="8" t="e">
        <f t="shared" si="136"/>
        <v>#NUM!</v>
      </c>
      <c r="O205" s="8" t="e">
        <f t="shared" si="137"/>
        <v>#NUM!</v>
      </c>
      <c r="P205" s="8" t="e">
        <f t="shared" si="138"/>
        <v>#NUM!</v>
      </c>
      <c r="Q205" s="7">
        <f t="shared" si="139"/>
        <v>72</v>
      </c>
      <c r="R205" s="8" t="e">
        <f t="shared" si="140"/>
        <v>#NUM!</v>
      </c>
      <c r="S205" s="8" t="e">
        <f t="shared" si="141"/>
        <v>#NUM!</v>
      </c>
      <c r="T205" s="8">
        <f t="shared" si="142"/>
        <v>34.426971214669273</v>
      </c>
      <c r="U205" s="8">
        <f t="shared" si="143"/>
        <v>10.525381370018524</v>
      </c>
      <c r="V205" s="7" t="e">
        <f t="shared" si="144"/>
        <v>#NUM!</v>
      </c>
      <c r="W205" s="7" t="e">
        <f t="shared" si="145"/>
        <v>#NUM!</v>
      </c>
      <c r="X205" s="8" t="e">
        <f t="shared" si="146"/>
        <v>#NUM!</v>
      </c>
      <c r="Y205" s="8" t="e">
        <f t="shared" si="147"/>
        <v>#NUM!</v>
      </c>
      <c r="Z205" s="7">
        <f t="shared" si="148"/>
        <v>-0.34426971214669272</v>
      </c>
      <c r="AA205" s="7">
        <f t="shared" si="149"/>
        <v>-0.10525381370018523</v>
      </c>
      <c r="AB205" s="7" t="e">
        <f t="shared" si="150"/>
        <v>#NUM!</v>
      </c>
      <c r="AC205" s="7" t="e">
        <f t="shared" si="151"/>
        <v>#NUM!</v>
      </c>
      <c r="AD205" s="7" t="e">
        <f t="shared" si="152"/>
        <v>#NUM!</v>
      </c>
      <c r="AE205" s="7" t="e">
        <f t="shared" si="153"/>
        <v>#NUM!</v>
      </c>
      <c r="AF205" s="7" t="e">
        <f t="shared" si="154"/>
        <v>#NUM!</v>
      </c>
      <c r="AG205" s="7" t="e">
        <f t="shared" si="155"/>
        <v>#NUM!</v>
      </c>
      <c r="AH205" s="7" t="e">
        <f t="shared" si="156"/>
        <v>#NUM!</v>
      </c>
      <c r="AI205" s="7" t="e">
        <f t="shared" si="157"/>
        <v>#NUM!</v>
      </c>
      <c r="AJ205" s="7" t="e">
        <f t="shared" si="158"/>
        <v>#NAME?</v>
      </c>
      <c r="AK205" s="7" t="e">
        <f t="shared" si="159"/>
        <v>#NAME?</v>
      </c>
      <c r="AL205" s="7" t="e">
        <f t="shared" si="160"/>
        <v>#NUM!</v>
      </c>
      <c r="AM205" s="7" t="e">
        <f t="shared" si="161"/>
        <v>#NAME?</v>
      </c>
      <c r="AN205" s="7" t="e">
        <f t="shared" si="162"/>
        <v>#NUM!</v>
      </c>
      <c r="AO205" s="7" t="e">
        <f t="shared" si="163"/>
        <v>#NAME?</v>
      </c>
      <c r="AP205" s="7" t="e">
        <f t="shared" si="164"/>
        <v>#NUM!</v>
      </c>
      <c r="AQ205" s="7" t="e">
        <f t="shared" si="42"/>
        <v>#NAME?</v>
      </c>
      <c r="AR205" s="7" t="e">
        <f t="shared" si="43"/>
        <v>#NUM!</v>
      </c>
      <c r="AS205" s="7" t="e">
        <f t="shared" si="44"/>
        <v>#NAME?</v>
      </c>
      <c r="AT205" s="7" t="e">
        <f t="shared" si="45"/>
        <v>#NAME?</v>
      </c>
      <c r="AU205" s="7" t="e">
        <f t="shared" si="46"/>
        <v>#NAME?</v>
      </c>
    </row>
    <row r="206" spans="1:47" hidden="1" x14ac:dyDescent="0.25">
      <c r="A206" s="7">
        <f t="shared" si="47"/>
        <v>198</v>
      </c>
      <c r="B206" s="7">
        <f t="shared" si="126"/>
        <v>-0.68476069173251064</v>
      </c>
      <c r="C206" s="7">
        <f t="shared" si="127"/>
        <v>-0.22249223594996204</v>
      </c>
      <c r="D206" s="7">
        <f t="shared" si="128"/>
        <v>0.5058167848856121</v>
      </c>
      <c r="E206" s="7">
        <f t="shared" si="129"/>
        <v>1.0078903677100217</v>
      </c>
      <c r="F206" s="7">
        <f t="shared" si="130"/>
        <v>0.2334718545718345</v>
      </c>
      <c r="G206" s="7">
        <f t="shared" si="131"/>
        <v>1.0045775228883898</v>
      </c>
      <c r="H206" s="7" t="e">
        <f t="shared" si="7"/>
        <v>#NUM!</v>
      </c>
      <c r="I206" s="7" t="e">
        <f t="shared" si="132"/>
        <v>#NUM!</v>
      </c>
      <c r="J206" s="7" t="e">
        <f t="shared" si="9"/>
        <v>#NUM!</v>
      </c>
      <c r="K206" s="7" t="e">
        <f t="shared" si="133"/>
        <v>#NUM!</v>
      </c>
      <c r="L206" s="7">
        <f t="shared" si="134"/>
        <v>7.1999999999999993</v>
      </c>
      <c r="M206" s="8" t="e">
        <f t="shared" si="135"/>
        <v>#NUM!</v>
      </c>
      <c r="N206" s="8" t="e">
        <f t="shared" si="136"/>
        <v>#NUM!</v>
      </c>
      <c r="O206" s="8" t="e">
        <f t="shared" si="137"/>
        <v>#NUM!</v>
      </c>
      <c r="P206" s="8" t="e">
        <f t="shared" si="138"/>
        <v>#NUM!</v>
      </c>
      <c r="Q206" s="7">
        <f t="shared" si="139"/>
        <v>72</v>
      </c>
      <c r="R206" s="8" t="e">
        <f t="shared" si="140"/>
        <v>#NUM!</v>
      </c>
      <c r="S206" s="8" t="e">
        <f t="shared" si="141"/>
        <v>#NUM!</v>
      </c>
      <c r="T206" s="8">
        <f t="shared" si="142"/>
        <v>34.238034586625531</v>
      </c>
      <c r="U206" s="8">
        <f t="shared" si="143"/>
        <v>11.124611797498103</v>
      </c>
      <c r="V206" s="7" t="e">
        <f t="shared" si="144"/>
        <v>#NUM!</v>
      </c>
      <c r="W206" s="7" t="e">
        <f t="shared" si="145"/>
        <v>#NUM!</v>
      </c>
      <c r="X206" s="8" t="e">
        <f t="shared" si="146"/>
        <v>#NUM!</v>
      </c>
      <c r="Y206" s="8" t="e">
        <f t="shared" si="147"/>
        <v>#NUM!</v>
      </c>
      <c r="Z206" s="7">
        <f t="shared" si="148"/>
        <v>-0.34238034586625532</v>
      </c>
      <c r="AA206" s="7">
        <f t="shared" si="149"/>
        <v>-0.11124611797498102</v>
      </c>
      <c r="AB206" s="7" t="e">
        <f t="shared" si="150"/>
        <v>#NUM!</v>
      </c>
      <c r="AC206" s="7" t="e">
        <f t="shared" si="151"/>
        <v>#NUM!</v>
      </c>
      <c r="AD206" s="7" t="e">
        <f t="shared" si="152"/>
        <v>#NUM!</v>
      </c>
      <c r="AE206" s="7" t="e">
        <f t="shared" si="153"/>
        <v>#NUM!</v>
      </c>
      <c r="AF206" s="7" t="e">
        <f t="shared" si="154"/>
        <v>#NUM!</v>
      </c>
      <c r="AG206" s="7" t="e">
        <f t="shared" si="155"/>
        <v>#NUM!</v>
      </c>
      <c r="AH206" s="7" t="e">
        <f t="shared" si="156"/>
        <v>#NUM!</v>
      </c>
      <c r="AI206" s="7" t="e">
        <f t="shared" si="157"/>
        <v>#NUM!</v>
      </c>
      <c r="AJ206" s="7" t="e">
        <f t="shared" si="158"/>
        <v>#NAME?</v>
      </c>
      <c r="AK206" s="7" t="e">
        <f t="shared" si="159"/>
        <v>#NAME?</v>
      </c>
      <c r="AL206" s="7" t="e">
        <f t="shared" si="160"/>
        <v>#NUM!</v>
      </c>
      <c r="AM206" s="7" t="e">
        <f t="shared" si="161"/>
        <v>#NAME?</v>
      </c>
      <c r="AN206" s="7" t="e">
        <f t="shared" si="162"/>
        <v>#NUM!</v>
      </c>
      <c r="AO206" s="7" t="e">
        <f t="shared" si="163"/>
        <v>#NAME?</v>
      </c>
      <c r="AP206" s="7" t="e">
        <f t="shared" si="164"/>
        <v>#NUM!</v>
      </c>
      <c r="AQ206" s="7" t="e">
        <f t="shared" si="42"/>
        <v>#NAME?</v>
      </c>
      <c r="AR206" s="7" t="e">
        <f t="shared" si="43"/>
        <v>#NUM!</v>
      </c>
      <c r="AS206" s="7" t="e">
        <f t="shared" si="44"/>
        <v>#NAME?</v>
      </c>
      <c r="AT206" s="7" t="e">
        <f t="shared" si="45"/>
        <v>#NAME?</v>
      </c>
      <c r="AU206" s="7" t="e">
        <f t="shared" si="46"/>
        <v>#NAME?</v>
      </c>
    </row>
    <row r="207" spans="1:47" hidden="1" x14ac:dyDescent="0.25">
      <c r="A207" s="7">
        <f t="shared" si="47"/>
        <v>199</v>
      </c>
      <c r="B207" s="7">
        <f t="shared" si="126"/>
        <v>-0.68077337443150798</v>
      </c>
      <c r="C207" s="7">
        <f t="shared" si="127"/>
        <v>-0.23440907120915286</v>
      </c>
      <c r="D207" s="7">
        <f t="shared" si="128"/>
        <v>0.5066232762047107</v>
      </c>
      <c r="E207" s="7">
        <f t="shared" si="129"/>
        <v>1.0087861811793086</v>
      </c>
      <c r="F207" s="7">
        <f t="shared" si="130"/>
        <v>0.24621776696783673</v>
      </c>
      <c r="G207" s="7">
        <f t="shared" si="131"/>
        <v>1.0024584186072478</v>
      </c>
      <c r="H207" s="7" t="e">
        <f t="shared" si="7"/>
        <v>#NUM!</v>
      </c>
      <c r="I207" s="7" t="e">
        <f t="shared" si="132"/>
        <v>#NUM!</v>
      </c>
      <c r="J207" s="7" t="e">
        <f t="shared" si="9"/>
        <v>#NUM!</v>
      </c>
      <c r="K207" s="7" t="e">
        <f t="shared" si="133"/>
        <v>#NUM!</v>
      </c>
      <c r="L207" s="7">
        <f t="shared" si="134"/>
        <v>7.1999999999999993</v>
      </c>
      <c r="M207" s="8" t="e">
        <f t="shared" si="135"/>
        <v>#NUM!</v>
      </c>
      <c r="N207" s="8" t="e">
        <f t="shared" si="136"/>
        <v>#NUM!</v>
      </c>
      <c r="O207" s="8" t="e">
        <f t="shared" si="137"/>
        <v>#NUM!</v>
      </c>
      <c r="P207" s="8" t="e">
        <f t="shared" si="138"/>
        <v>#NUM!</v>
      </c>
      <c r="Q207" s="7">
        <f t="shared" si="139"/>
        <v>72</v>
      </c>
      <c r="R207" s="8" t="e">
        <f t="shared" si="140"/>
        <v>#NUM!</v>
      </c>
      <c r="S207" s="8" t="e">
        <f t="shared" si="141"/>
        <v>#NUM!</v>
      </c>
      <c r="T207" s="8">
        <f t="shared" si="142"/>
        <v>34.038668721575405</v>
      </c>
      <c r="U207" s="8">
        <f t="shared" si="143"/>
        <v>11.720453560457644</v>
      </c>
      <c r="V207" s="7" t="e">
        <f t="shared" si="144"/>
        <v>#NUM!</v>
      </c>
      <c r="W207" s="7" t="e">
        <f t="shared" si="145"/>
        <v>#NUM!</v>
      </c>
      <c r="X207" s="8" t="e">
        <f t="shared" si="146"/>
        <v>#NUM!</v>
      </c>
      <c r="Y207" s="8" t="e">
        <f t="shared" si="147"/>
        <v>#NUM!</v>
      </c>
      <c r="Z207" s="7">
        <f t="shared" si="148"/>
        <v>-0.34038668721575399</v>
      </c>
      <c r="AA207" s="7">
        <f t="shared" si="149"/>
        <v>-0.11720453560457643</v>
      </c>
      <c r="AB207" s="7" t="e">
        <f t="shared" si="150"/>
        <v>#NUM!</v>
      </c>
      <c r="AC207" s="7" t="e">
        <f t="shared" si="151"/>
        <v>#NUM!</v>
      </c>
      <c r="AD207" s="7" t="e">
        <f t="shared" si="152"/>
        <v>#NUM!</v>
      </c>
      <c r="AE207" s="7" t="e">
        <f t="shared" si="153"/>
        <v>#NUM!</v>
      </c>
      <c r="AF207" s="7" t="e">
        <f t="shared" si="154"/>
        <v>#NUM!</v>
      </c>
      <c r="AG207" s="7" t="e">
        <f t="shared" si="155"/>
        <v>#NUM!</v>
      </c>
      <c r="AH207" s="7" t="e">
        <f t="shared" si="156"/>
        <v>#NUM!</v>
      </c>
      <c r="AI207" s="7" t="e">
        <f t="shared" si="157"/>
        <v>#NUM!</v>
      </c>
      <c r="AJ207" s="7" t="e">
        <f t="shared" si="158"/>
        <v>#NAME?</v>
      </c>
      <c r="AK207" s="7" t="e">
        <f t="shared" si="159"/>
        <v>#NAME?</v>
      </c>
      <c r="AL207" s="7" t="e">
        <f t="shared" si="160"/>
        <v>#NUM!</v>
      </c>
      <c r="AM207" s="7" t="e">
        <f t="shared" si="161"/>
        <v>#NAME?</v>
      </c>
      <c r="AN207" s="7" t="e">
        <f t="shared" si="162"/>
        <v>#NUM!</v>
      </c>
      <c r="AO207" s="7" t="e">
        <f t="shared" si="163"/>
        <v>#NAME?</v>
      </c>
      <c r="AP207" s="7" t="e">
        <f t="shared" si="164"/>
        <v>#NUM!</v>
      </c>
      <c r="AQ207" s="7" t="e">
        <f t="shared" si="42"/>
        <v>#NAME?</v>
      </c>
      <c r="AR207" s="7" t="e">
        <f t="shared" si="43"/>
        <v>#NUM!</v>
      </c>
      <c r="AS207" s="7" t="e">
        <f t="shared" si="44"/>
        <v>#NAME?</v>
      </c>
      <c r="AT207" s="7" t="e">
        <f t="shared" si="45"/>
        <v>#NAME?</v>
      </c>
      <c r="AU207" s="7" t="e">
        <f t="shared" si="46"/>
        <v>#NAME?</v>
      </c>
    </row>
    <row r="208" spans="1:47" hidden="1" x14ac:dyDescent="0.25">
      <c r="A208" s="7">
        <f t="shared" si="47"/>
        <v>200</v>
      </c>
      <c r="B208" s="7">
        <f t="shared" si="126"/>
        <v>-0.67657868696585399</v>
      </c>
      <c r="C208" s="7">
        <f t="shared" si="127"/>
        <v>-0.24625450319448142</v>
      </c>
      <c r="D208" s="7">
        <f t="shared" si="128"/>
        <v>0.50747449163709391</v>
      </c>
      <c r="E208" s="7">
        <f t="shared" si="129"/>
        <v>1.0097292159882763</v>
      </c>
      <c r="F208" s="7">
        <f t="shared" si="130"/>
        <v>0.25892660117578925</v>
      </c>
      <c r="G208" s="7">
        <f t="shared" si="131"/>
        <v>1.0002232101033053</v>
      </c>
      <c r="H208" s="7" t="e">
        <f t="shared" si="7"/>
        <v>#NUM!</v>
      </c>
      <c r="I208" s="7" t="e">
        <f t="shared" si="132"/>
        <v>#NUM!</v>
      </c>
      <c r="J208" s="7" t="e">
        <f t="shared" si="9"/>
        <v>#NUM!</v>
      </c>
      <c r="K208" s="7" t="e">
        <f t="shared" si="133"/>
        <v>#NUM!</v>
      </c>
      <c r="L208" s="7">
        <f t="shared" si="134"/>
        <v>7.1999999999999993</v>
      </c>
      <c r="M208" s="8" t="e">
        <f t="shared" si="135"/>
        <v>#NUM!</v>
      </c>
      <c r="N208" s="8" t="e">
        <f t="shared" si="136"/>
        <v>#NUM!</v>
      </c>
      <c r="O208" s="8" t="e">
        <f t="shared" si="137"/>
        <v>#NUM!</v>
      </c>
      <c r="P208" s="8" t="e">
        <f t="shared" si="138"/>
        <v>#NUM!</v>
      </c>
      <c r="Q208" s="7">
        <f t="shared" si="139"/>
        <v>72</v>
      </c>
      <c r="R208" s="8" t="e">
        <f t="shared" si="140"/>
        <v>#NUM!</v>
      </c>
      <c r="S208" s="8" t="e">
        <f t="shared" si="141"/>
        <v>#NUM!</v>
      </c>
      <c r="T208" s="8">
        <f t="shared" si="142"/>
        <v>33.828934348292705</v>
      </c>
      <c r="U208" s="8">
        <f t="shared" si="143"/>
        <v>12.312725159724071</v>
      </c>
      <c r="V208" s="7" t="e">
        <f t="shared" si="144"/>
        <v>#NUM!</v>
      </c>
      <c r="W208" s="7" t="e">
        <f t="shared" si="145"/>
        <v>#NUM!</v>
      </c>
      <c r="X208" s="8" t="e">
        <f t="shared" si="146"/>
        <v>#NUM!</v>
      </c>
      <c r="Y208" s="8" t="e">
        <f t="shared" si="147"/>
        <v>#NUM!</v>
      </c>
      <c r="Z208" s="7">
        <f t="shared" si="148"/>
        <v>-0.338289343482927</v>
      </c>
      <c r="AA208" s="7">
        <f t="shared" si="149"/>
        <v>-0.12312725159724071</v>
      </c>
      <c r="AB208" s="7" t="e">
        <f t="shared" si="150"/>
        <v>#NUM!</v>
      </c>
      <c r="AC208" s="7" t="e">
        <f t="shared" si="151"/>
        <v>#NUM!</v>
      </c>
      <c r="AD208" s="7" t="e">
        <f t="shared" si="152"/>
        <v>#NUM!</v>
      </c>
      <c r="AE208" s="7" t="e">
        <f t="shared" si="153"/>
        <v>#NUM!</v>
      </c>
      <c r="AF208" s="7" t="e">
        <f t="shared" si="154"/>
        <v>#NUM!</v>
      </c>
      <c r="AG208" s="7" t="e">
        <f t="shared" si="155"/>
        <v>#NUM!</v>
      </c>
      <c r="AH208" s="7" t="e">
        <f t="shared" si="156"/>
        <v>#NUM!</v>
      </c>
      <c r="AI208" s="7" t="e">
        <f t="shared" si="157"/>
        <v>#NUM!</v>
      </c>
      <c r="AJ208" s="7" t="e">
        <f t="shared" si="158"/>
        <v>#NAME?</v>
      </c>
      <c r="AK208" s="7" t="e">
        <f t="shared" si="159"/>
        <v>#NAME?</v>
      </c>
      <c r="AL208" s="7" t="e">
        <f t="shared" si="160"/>
        <v>#NUM!</v>
      </c>
      <c r="AM208" s="7" t="e">
        <f t="shared" si="161"/>
        <v>#NAME?</v>
      </c>
      <c r="AN208" s="7" t="e">
        <f t="shared" si="162"/>
        <v>#NUM!</v>
      </c>
      <c r="AO208" s="7" t="e">
        <f t="shared" si="163"/>
        <v>#NAME?</v>
      </c>
      <c r="AP208" s="7" t="e">
        <f t="shared" si="164"/>
        <v>#NUM!</v>
      </c>
      <c r="AQ208" s="7" t="e">
        <f t="shared" si="42"/>
        <v>#NAME?</v>
      </c>
      <c r="AR208" s="7" t="e">
        <f t="shared" si="43"/>
        <v>#NUM!</v>
      </c>
      <c r="AS208" s="7" t="e">
        <f t="shared" si="44"/>
        <v>#NAME?</v>
      </c>
      <c r="AT208" s="7" t="e">
        <f t="shared" si="45"/>
        <v>#NAME?</v>
      </c>
      <c r="AU208" s="7" t="e">
        <f t="shared" si="46"/>
        <v>#NAME?</v>
      </c>
    </row>
    <row r="209" spans="1:47" hidden="1" x14ac:dyDescent="0.25">
      <c r="A209" s="7">
        <f t="shared" si="47"/>
        <v>201</v>
      </c>
      <c r="B209" s="7">
        <f t="shared" si="126"/>
        <v>-0.67217790707798519</v>
      </c>
      <c r="C209" s="7">
        <f t="shared" si="127"/>
        <v>-0.25802492367261631</v>
      </c>
      <c r="D209" s="7">
        <f t="shared" si="128"/>
        <v>0.50837060885651886</v>
      </c>
      <c r="E209" s="7">
        <f t="shared" si="129"/>
        <v>1.0107192705645238</v>
      </c>
      <c r="F209" s="7">
        <f t="shared" si="130"/>
        <v>0.27159623923747972</v>
      </c>
      <c r="G209" s="7">
        <f t="shared" si="131"/>
        <v>0.997871659711419</v>
      </c>
      <c r="H209" s="7" t="e">
        <f t="shared" si="7"/>
        <v>#NUM!</v>
      </c>
      <c r="I209" s="7" t="e">
        <f t="shared" si="132"/>
        <v>#NUM!</v>
      </c>
      <c r="J209" s="7" t="e">
        <f t="shared" si="9"/>
        <v>#NUM!</v>
      </c>
      <c r="K209" s="7" t="e">
        <f t="shared" si="133"/>
        <v>#NUM!</v>
      </c>
      <c r="L209" s="7">
        <f t="shared" si="134"/>
        <v>7.1999999999999993</v>
      </c>
      <c r="M209" s="8" t="e">
        <f t="shared" si="135"/>
        <v>#NUM!</v>
      </c>
      <c r="N209" s="8" t="e">
        <f t="shared" si="136"/>
        <v>#NUM!</v>
      </c>
      <c r="O209" s="8" t="e">
        <f t="shared" si="137"/>
        <v>#NUM!</v>
      </c>
      <c r="P209" s="8" t="e">
        <f t="shared" si="138"/>
        <v>#NUM!</v>
      </c>
      <c r="Q209" s="7">
        <f t="shared" si="139"/>
        <v>72</v>
      </c>
      <c r="R209" s="8" t="e">
        <f t="shared" si="140"/>
        <v>#NUM!</v>
      </c>
      <c r="S209" s="8" t="e">
        <f t="shared" si="141"/>
        <v>#NUM!</v>
      </c>
      <c r="T209" s="8">
        <f t="shared" si="142"/>
        <v>33.608895353899264</v>
      </c>
      <c r="U209" s="8">
        <f t="shared" si="143"/>
        <v>12.901246183630816</v>
      </c>
      <c r="V209" s="7" t="e">
        <f t="shared" si="144"/>
        <v>#NUM!</v>
      </c>
      <c r="W209" s="7" t="e">
        <f t="shared" si="145"/>
        <v>#NUM!</v>
      </c>
      <c r="X209" s="8" t="e">
        <f t="shared" si="146"/>
        <v>#NUM!</v>
      </c>
      <c r="Y209" s="8" t="e">
        <f t="shared" si="147"/>
        <v>#NUM!</v>
      </c>
      <c r="Z209" s="7">
        <f t="shared" si="148"/>
        <v>-0.3360889535389926</v>
      </c>
      <c r="AA209" s="7">
        <f t="shared" si="149"/>
        <v>-0.12901246183630816</v>
      </c>
      <c r="AB209" s="7" t="e">
        <f t="shared" si="150"/>
        <v>#NUM!</v>
      </c>
      <c r="AC209" s="7" t="e">
        <f t="shared" si="151"/>
        <v>#NUM!</v>
      </c>
      <c r="AD209" s="7" t="e">
        <f t="shared" si="152"/>
        <v>#NUM!</v>
      </c>
      <c r="AE209" s="7" t="e">
        <f t="shared" si="153"/>
        <v>#NUM!</v>
      </c>
      <c r="AF209" s="7" t="e">
        <f t="shared" si="154"/>
        <v>#NUM!</v>
      </c>
      <c r="AG209" s="7" t="e">
        <f t="shared" si="155"/>
        <v>#NUM!</v>
      </c>
      <c r="AH209" s="7" t="e">
        <f t="shared" si="156"/>
        <v>#NUM!</v>
      </c>
      <c r="AI209" s="7" t="e">
        <f t="shared" si="157"/>
        <v>#NUM!</v>
      </c>
      <c r="AJ209" s="7" t="e">
        <f t="shared" si="158"/>
        <v>#NAME?</v>
      </c>
      <c r="AK209" s="7" t="e">
        <f t="shared" si="159"/>
        <v>#NAME?</v>
      </c>
      <c r="AL209" s="7" t="e">
        <f t="shared" si="160"/>
        <v>#NUM!</v>
      </c>
      <c r="AM209" s="7" t="e">
        <f t="shared" si="161"/>
        <v>#NAME?</v>
      </c>
      <c r="AN209" s="7" t="e">
        <f t="shared" si="162"/>
        <v>#NUM!</v>
      </c>
      <c r="AO209" s="7" t="e">
        <f t="shared" si="163"/>
        <v>#NAME?</v>
      </c>
      <c r="AP209" s="7" t="e">
        <f t="shared" si="164"/>
        <v>#NUM!</v>
      </c>
      <c r="AQ209" s="7" t="e">
        <f t="shared" si="42"/>
        <v>#NAME?</v>
      </c>
      <c r="AR209" s="7" t="e">
        <f t="shared" si="43"/>
        <v>#NUM!</v>
      </c>
      <c r="AS209" s="7" t="e">
        <f t="shared" si="44"/>
        <v>#NAME?</v>
      </c>
      <c r="AT209" s="7" t="e">
        <f t="shared" si="45"/>
        <v>#NAME?</v>
      </c>
      <c r="AU209" s="7" t="e">
        <f t="shared" si="46"/>
        <v>#NAME?</v>
      </c>
    </row>
    <row r="210" spans="1:47" hidden="1" x14ac:dyDescent="0.25">
      <c r="A210" s="7">
        <f t="shared" si="47"/>
        <v>202</v>
      </c>
      <c r="B210" s="7">
        <f t="shared" si="126"/>
        <v>-0.66757237528808688</v>
      </c>
      <c r="C210" s="7">
        <f t="shared" si="127"/>
        <v>-0.26971674725945666</v>
      </c>
      <c r="D210" s="7">
        <f t="shared" si="128"/>
        <v>0.50931181443646401</v>
      </c>
      <c r="E210" s="7">
        <f t="shared" si="129"/>
        <v>1.0117561299071081</v>
      </c>
      <c r="F210" s="7">
        <f t="shared" si="130"/>
        <v>0.28422453762026151</v>
      </c>
      <c r="G210" s="7">
        <f t="shared" si="131"/>
        <v>0.99540351977583419</v>
      </c>
      <c r="H210" s="7" t="e">
        <f t="shared" si="7"/>
        <v>#NUM!</v>
      </c>
      <c r="I210" s="7" t="e">
        <f t="shared" si="132"/>
        <v>#NUM!</v>
      </c>
      <c r="J210" s="7" t="e">
        <f t="shared" si="9"/>
        <v>#NUM!</v>
      </c>
      <c r="K210" s="7" t="e">
        <f t="shared" si="133"/>
        <v>#NUM!</v>
      </c>
      <c r="L210" s="7">
        <f t="shared" si="134"/>
        <v>7.1999999999999993</v>
      </c>
      <c r="M210" s="8" t="e">
        <f t="shared" si="135"/>
        <v>#NUM!</v>
      </c>
      <c r="N210" s="8" t="e">
        <f t="shared" si="136"/>
        <v>#NUM!</v>
      </c>
      <c r="O210" s="8" t="e">
        <f t="shared" si="137"/>
        <v>#NUM!</v>
      </c>
      <c r="P210" s="8" t="e">
        <f t="shared" si="138"/>
        <v>#NUM!</v>
      </c>
      <c r="Q210" s="7">
        <f t="shared" si="139"/>
        <v>72</v>
      </c>
      <c r="R210" s="8" t="e">
        <f t="shared" si="140"/>
        <v>#NUM!</v>
      </c>
      <c r="S210" s="8" t="e">
        <f t="shared" si="141"/>
        <v>#NUM!</v>
      </c>
      <c r="T210" s="8">
        <f t="shared" si="142"/>
        <v>33.378618764404351</v>
      </c>
      <c r="U210" s="8">
        <f t="shared" si="143"/>
        <v>13.485837362972832</v>
      </c>
      <c r="V210" s="7" t="e">
        <f t="shared" si="144"/>
        <v>#NUM!</v>
      </c>
      <c r="W210" s="7" t="e">
        <f t="shared" si="145"/>
        <v>#NUM!</v>
      </c>
      <c r="X210" s="8" t="e">
        <f t="shared" si="146"/>
        <v>#NUM!</v>
      </c>
      <c r="Y210" s="8" t="e">
        <f t="shared" si="147"/>
        <v>#NUM!</v>
      </c>
      <c r="Z210" s="7">
        <f t="shared" si="148"/>
        <v>-0.33378618764404344</v>
      </c>
      <c r="AA210" s="7">
        <f t="shared" si="149"/>
        <v>-0.13485837362972833</v>
      </c>
      <c r="AB210" s="7" t="e">
        <f t="shared" si="150"/>
        <v>#NUM!</v>
      </c>
      <c r="AC210" s="7" t="e">
        <f t="shared" si="151"/>
        <v>#NUM!</v>
      </c>
      <c r="AD210" s="7" t="e">
        <f t="shared" si="152"/>
        <v>#NUM!</v>
      </c>
      <c r="AE210" s="7" t="e">
        <f t="shared" si="153"/>
        <v>#NUM!</v>
      </c>
      <c r="AF210" s="7" t="e">
        <f t="shared" si="154"/>
        <v>#NUM!</v>
      </c>
      <c r="AG210" s="7" t="e">
        <f t="shared" si="155"/>
        <v>#NUM!</v>
      </c>
      <c r="AH210" s="7" t="e">
        <f t="shared" si="156"/>
        <v>#NUM!</v>
      </c>
      <c r="AI210" s="7" t="e">
        <f t="shared" si="157"/>
        <v>#NUM!</v>
      </c>
      <c r="AJ210" s="7" t="e">
        <f t="shared" si="158"/>
        <v>#NAME?</v>
      </c>
      <c r="AK210" s="7" t="e">
        <f t="shared" si="159"/>
        <v>#NAME?</v>
      </c>
      <c r="AL210" s="7" t="e">
        <f t="shared" si="160"/>
        <v>#NUM!</v>
      </c>
      <c r="AM210" s="7" t="e">
        <f t="shared" si="161"/>
        <v>#NAME?</v>
      </c>
      <c r="AN210" s="7" t="e">
        <f t="shared" si="162"/>
        <v>#NUM!</v>
      </c>
      <c r="AO210" s="7" t="e">
        <f t="shared" si="163"/>
        <v>#NAME?</v>
      </c>
      <c r="AP210" s="7" t="e">
        <f t="shared" si="164"/>
        <v>#NUM!</v>
      </c>
      <c r="AQ210" s="7" t="e">
        <f t="shared" si="42"/>
        <v>#NAME?</v>
      </c>
      <c r="AR210" s="7" t="e">
        <f t="shared" si="43"/>
        <v>#NUM!</v>
      </c>
      <c r="AS210" s="7" t="e">
        <f t="shared" si="44"/>
        <v>#NAME?</v>
      </c>
      <c r="AT210" s="7" t="e">
        <f t="shared" si="45"/>
        <v>#NAME?</v>
      </c>
      <c r="AU210" s="7" t="e">
        <f t="shared" si="46"/>
        <v>#NAME?</v>
      </c>
    </row>
    <row r="211" spans="1:47" hidden="1" x14ac:dyDescent="0.25">
      <c r="A211" s="7">
        <f t="shared" si="47"/>
        <v>203</v>
      </c>
      <c r="B211" s="7">
        <f t="shared" si="126"/>
        <v>-0.662763494485757</v>
      </c>
      <c r="C211" s="7">
        <f t="shared" si="127"/>
        <v>-0.28132641251227697</v>
      </c>
      <c r="D211" s="7">
        <f t="shared" si="128"/>
        <v>0.51029830381101904</v>
      </c>
      <c r="E211" s="7">
        <f t="shared" si="129"/>
        <v>1.0128395651125595</v>
      </c>
      <c r="F211" s="7">
        <f t="shared" si="130"/>
        <v>0.29680932595346232</v>
      </c>
      <c r="G211" s="7">
        <f t="shared" si="131"/>
        <v>0.99281853300029432</v>
      </c>
      <c r="H211" s="7" t="e">
        <f t="shared" si="7"/>
        <v>#NUM!</v>
      </c>
      <c r="I211" s="7" t="e">
        <f t="shared" si="132"/>
        <v>#NUM!</v>
      </c>
      <c r="J211" s="7" t="e">
        <f t="shared" si="9"/>
        <v>#NUM!</v>
      </c>
      <c r="K211" s="7" t="e">
        <f t="shared" si="133"/>
        <v>#NUM!</v>
      </c>
      <c r="L211" s="7">
        <f t="shared" si="134"/>
        <v>7.1999999999999993</v>
      </c>
      <c r="M211" s="8" t="e">
        <f t="shared" si="135"/>
        <v>#NUM!</v>
      </c>
      <c r="N211" s="8" t="e">
        <f t="shared" si="136"/>
        <v>#NUM!</v>
      </c>
      <c r="O211" s="8" t="e">
        <f t="shared" si="137"/>
        <v>#NUM!</v>
      </c>
      <c r="P211" s="8" t="e">
        <f t="shared" si="138"/>
        <v>#NUM!</v>
      </c>
      <c r="Q211" s="7">
        <f t="shared" si="139"/>
        <v>72</v>
      </c>
      <c r="R211" s="8" t="e">
        <f t="shared" si="140"/>
        <v>#NUM!</v>
      </c>
      <c r="S211" s="8" t="e">
        <f t="shared" si="141"/>
        <v>#NUM!</v>
      </c>
      <c r="T211" s="8">
        <f t="shared" si="142"/>
        <v>33.13817472428785</v>
      </c>
      <c r="U211" s="8">
        <f t="shared" si="143"/>
        <v>14.066320625613848</v>
      </c>
      <c r="V211" s="7" t="e">
        <f t="shared" si="144"/>
        <v>#NUM!</v>
      </c>
      <c r="W211" s="7" t="e">
        <f t="shared" si="145"/>
        <v>#NUM!</v>
      </c>
      <c r="X211" s="8" t="e">
        <f t="shared" si="146"/>
        <v>#NUM!</v>
      </c>
      <c r="Y211" s="8" t="e">
        <f t="shared" si="147"/>
        <v>#NUM!</v>
      </c>
      <c r="Z211" s="7">
        <f t="shared" si="148"/>
        <v>-0.3313817472428785</v>
      </c>
      <c r="AA211" s="7">
        <f t="shared" si="149"/>
        <v>-0.14066320625613848</v>
      </c>
      <c r="AB211" s="7" t="e">
        <f t="shared" si="150"/>
        <v>#NUM!</v>
      </c>
      <c r="AC211" s="7" t="e">
        <f t="shared" si="151"/>
        <v>#NUM!</v>
      </c>
      <c r="AD211" s="7" t="e">
        <f t="shared" si="152"/>
        <v>#NUM!</v>
      </c>
      <c r="AE211" s="7" t="e">
        <f t="shared" si="153"/>
        <v>#NUM!</v>
      </c>
      <c r="AF211" s="7" t="e">
        <f t="shared" si="154"/>
        <v>#NUM!</v>
      </c>
      <c r="AG211" s="7" t="e">
        <f t="shared" si="155"/>
        <v>#NUM!</v>
      </c>
      <c r="AH211" s="7" t="e">
        <f t="shared" si="156"/>
        <v>#NUM!</v>
      </c>
      <c r="AI211" s="7" t="e">
        <f t="shared" si="157"/>
        <v>#NUM!</v>
      </c>
      <c r="AJ211" s="7" t="e">
        <f t="shared" si="158"/>
        <v>#NAME?</v>
      </c>
      <c r="AK211" s="7" t="e">
        <f t="shared" si="159"/>
        <v>#NAME?</v>
      </c>
      <c r="AL211" s="7" t="e">
        <f t="shared" si="160"/>
        <v>#NUM!</v>
      </c>
      <c r="AM211" s="7" t="e">
        <f t="shared" si="161"/>
        <v>#NAME?</v>
      </c>
      <c r="AN211" s="7" t="e">
        <f t="shared" si="162"/>
        <v>#NUM!</v>
      </c>
      <c r="AO211" s="7" t="e">
        <f t="shared" si="163"/>
        <v>#NAME?</v>
      </c>
      <c r="AP211" s="7" t="e">
        <f t="shared" si="164"/>
        <v>#NUM!</v>
      </c>
      <c r="AQ211" s="7" t="e">
        <f t="shared" si="42"/>
        <v>#NAME?</v>
      </c>
      <c r="AR211" s="7" t="e">
        <f t="shared" si="43"/>
        <v>#NUM!</v>
      </c>
      <c r="AS211" s="7" t="e">
        <f t="shared" si="44"/>
        <v>#NAME?</v>
      </c>
      <c r="AT211" s="7" t="e">
        <f t="shared" si="45"/>
        <v>#NAME?</v>
      </c>
      <c r="AU211" s="7" t="e">
        <f t="shared" si="46"/>
        <v>#NAME?</v>
      </c>
    </row>
    <row r="212" spans="1:47" hidden="1" x14ac:dyDescent="0.25">
      <c r="A212" s="7">
        <f t="shared" si="47"/>
        <v>204</v>
      </c>
      <c r="B212" s="7">
        <f t="shared" si="126"/>
        <v>-0.65775272950267261</v>
      </c>
      <c r="C212" s="7">
        <f t="shared" si="127"/>
        <v>-0.29285038301457617</v>
      </c>
      <c r="D212" s="7">
        <f t="shared" si="128"/>
        <v>0.5113302812320174</v>
      </c>
      <c r="E212" s="7">
        <f t="shared" si="129"/>
        <v>1.0139693328754098</v>
      </c>
      <c r="F212" s="7">
        <f t="shared" si="130"/>
        <v>0.30934840576904948</v>
      </c>
      <c r="G212" s="7">
        <f t="shared" si="131"/>
        <v>0.99011643282027051</v>
      </c>
      <c r="H212" s="7" t="e">
        <f t="shared" si="7"/>
        <v>#NUM!</v>
      </c>
      <c r="I212" s="7" t="e">
        <f t="shared" si="132"/>
        <v>#NUM!</v>
      </c>
      <c r="J212" s="7" t="e">
        <f t="shared" si="9"/>
        <v>#NUM!</v>
      </c>
      <c r="K212" s="7" t="e">
        <f t="shared" si="133"/>
        <v>#NUM!</v>
      </c>
      <c r="L212" s="7">
        <f t="shared" si="134"/>
        <v>7.1999999999999993</v>
      </c>
      <c r="M212" s="8" t="e">
        <f t="shared" si="135"/>
        <v>#NUM!</v>
      </c>
      <c r="N212" s="8" t="e">
        <f t="shared" si="136"/>
        <v>#NUM!</v>
      </c>
      <c r="O212" s="8" t="e">
        <f t="shared" si="137"/>
        <v>#NUM!</v>
      </c>
      <c r="P212" s="8" t="e">
        <f t="shared" si="138"/>
        <v>#NUM!</v>
      </c>
      <c r="Q212" s="7">
        <f t="shared" si="139"/>
        <v>72</v>
      </c>
      <c r="R212" s="8" t="e">
        <f t="shared" si="140"/>
        <v>#NUM!</v>
      </c>
      <c r="S212" s="8" t="e">
        <f t="shared" si="141"/>
        <v>#NUM!</v>
      </c>
      <c r="T212" s="8">
        <f t="shared" si="142"/>
        <v>32.887636475133633</v>
      </c>
      <c r="U212" s="8">
        <f t="shared" si="143"/>
        <v>14.642519150728807</v>
      </c>
      <c r="V212" s="7" t="e">
        <f t="shared" si="144"/>
        <v>#NUM!</v>
      </c>
      <c r="W212" s="7" t="e">
        <f t="shared" si="145"/>
        <v>#NUM!</v>
      </c>
      <c r="X212" s="8" t="e">
        <f t="shared" si="146"/>
        <v>#NUM!</v>
      </c>
      <c r="Y212" s="8" t="e">
        <f t="shared" si="147"/>
        <v>#NUM!</v>
      </c>
      <c r="Z212" s="7">
        <f t="shared" si="148"/>
        <v>-0.3288763647513363</v>
      </c>
      <c r="AA212" s="7">
        <f t="shared" si="149"/>
        <v>-0.14642519150728808</v>
      </c>
      <c r="AB212" s="7" t="e">
        <f t="shared" si="150"/>
        <v>#NUM!</v>
      </c>
      <c r="AC212" s="7" t="e">
        <f t="shared" si="151"/>
        <v>#NUM!</v>
      </c>
      <c r="AD212" s="7" t="e">
        <f t="shared" si="152"/>
        <v>#NUM!</v>
      </c>
      <c r="AE212" s="7" t="e">
        <f t="shared" si="153"/>
        <v>#NUM!</v>
      </c>
      <c r="AF212" s="7" t="e">
        <f t="shared" si="154"/>
        <v>#NUM!</v>
      </c>
      <c r="AG212" s="7" t="e">
        <f t="shared" si="155"/>
        <v>#NUM!</v>
      </c>
      <c r="AH212" s="7" t="e">
        <f t="shared" si="156"/>
        <v>#NUM!</v>
      </c>
      <c r="AI212" s="7" t="e">
        <f t="shared" si="157"/>
        <v>#NUM!</v>
      </c>
      <c r="AJ212" s="7" t="e">
        <f t="shared" si="158"/>
        <v>#NAME?</v>
      </c>
      <c r="AK212" s="7" t="e">
        <f t="shared" si="159"/>
        <v>#NAME?</v>
      </c>
      <c r="AL212" s="7" t="e">
        <f t="shared" si="160"/>
        <v>#NUM!</v>
      </c>
      <c r="AM212" s="7" t="e">
        <f t="shared" si="161"/>
        <v>#NAME?</v>
      </c>
      <c r="AN212" s="7" t="e">
        <f t="shared" si="162"/>
        <v>#NUM!</v>
      </c>
      <c r="AO212" s="7" t="e">
        <f t="shared" si="163"/>
        <v>#NAME?</v>
      </c>
      <c r="AP212" s="7" t="e">
        <f t="shared" si="164"/>
        <v>#NUM!</v>
      </c>
      <c r="AQ212" s="7" t="e">
        <f t="shared" si="42"/>
        <v>#NAME?</v>
      </c>
      <c r="AR212" s="7" t="e">
        <f t="shared" si="43"/>
        <v>#NUM!</v>
      </c>
      <c r="AS212" s="7" t="e">
        <f t="shared" si="44"/>
        <v>#NAME?</v>
      </c>
      <c r="AT212" s="7" t="e">
        <f t="shared" si="45"/>
        <v>#NAME?</v>
      </c>
      <c r="AU212" s="7" t="e">
        <f t="shared" si="46"/>
        <v>#NAME?</v>
      </c>
    </row>
    <row r="213" spans="1:47" hidden="1" x14ac:dyDescent="0.25">
      <c r="A213" s="7">
        <f t="shared" si="47"/>
        <v>205</v>
      </c>
      <c r="B213" s="7">
        <f t="shared" si="126"/>
        <v>-0.65254160666638805</v>
      </c>
      <c r="C213" s="7">
        <f t="shared" si="127"/>
        <v>-0.30428514845330346</v>
      </c>
      <c r="D213" s="7">
        <f t="shared" si="128"/>
        <v>0.51240795972212971</v>
      </c>
      <c r="E213" s="7">
        <f t="shared" si="129"/>
        <v>1.0151451749629397</v>
      </c>
      <c r="F213" s="7">
        <f t="shared" si="130"/>
        <v>0.32183954924726538</v>
      </c>
      <c r="G213" s="7">
        <f t="shared" si="131"/>
        <v>0.98729694379804411</v>
      </c>
      <c r="H213" s="7" t="e">
        <f t="shared" si="7"/>
        <v>#NUM!</v>
      </c>
      <c r="I213" s="7" t="e">
        <f t="shared" si="132"/>
        <v>#NUM!</v>
      </c>
      <c r="J213" s="7" t="e">
        <f t="shared" si="9"/>
        <v>#NUM!</v>
      </c>
      <c r="K213" s="7" t="e">
        <f t="shared" si="133"/>
        <v>#NUM!</v>
      </c>
      <c r="L213" s="7">
        <f t="shared" si="134"/>
        <v>7.1999999999999993</v>
      </c>
      <c r="M213" s="8" t="e">
        <f t="shared" si="135"/>
        <v>#NUM!</v>
      </c>
      <c r="N213" s="8" t="e">
        <f t="shared" si="136"/>
        <v>#NUM!</v>
      </c>
      <c r="O213" s="8" t="e">
        <f t="shared" si="137"/>
        <v>#NUM!</v>
      </c>
      <c r="P213" s="8" t="e">
        <f t="shared" si="138"/>
        <v>#NUM!</v>
      </c>
      <c r="Q213" s="7">
        <f t="shared" si="139"/>
        <v>72</v>
      </c>
      <c r="R213" s="8" t="e">
        <f t="shared" si="140"/>
        <v>#NUM!</v>
      </c>
      <c r="S213" s="8" t="e">
        <f t="shared" si="141"/>
        <v>#NUM!</v>
      </c>
      <c r="T213" s="8">
        <f t="shared" si="142"/>
        <v>32.627080333319398</v>
      </c>
      <c r="U213" s="8">
        <f t="shared" si="143"/>
        <v>15.214257422665174</v>
      </c>
      <c r="V213" s="7" t="e">
        <f t="shared" si="144"/>
        <v>#NUM!</v>
      </c>
      <c r="W213" s="7" t="e">
        <f t="shared" si="145"/>
        <v>#NUM!</v>
      </c>
      <c r="X213" s="8" t="e">
        <f t="shared" si="146"/>
        <v>#NUM!</v>
      </c>
      <c r="Y213" s="8" t="e">
        <f t="shared" si="147"/>
        <v>#NUM!</v>
      </c>
      <c r="Z213" s="7">
        <f t="shared" si="148"/>
        <v>-0.32627080333319403</v>
      </c>
      <c r="AA213" s="7">
        <f t="shared" si="149"/>
        <v>-0.15214257422665173</v>
      </c>
      <c r="AB213" s="7" t="e">
        <f t="shared" si="150"/>
        <v>#NUM!</v>
      </c>
      <c r="AC213" s="7" t="e">
        <f t="shared" si="151"/>
        <v>#NUM!</v>
      </c>
      <c r="AD213" s="7" t="e">
        <f t="shared" si="152"/>
        <v>#NUM!</v>
      </c>
      <c r="AE213" s="7" t="e">
        <f t="shared" si="153"/>
        <v>#NUM!</v>
      </c>
      <c r="AF213" s="7" t="e">
        <f t="shared" si="154"/>
        <v>#NUM!</v>
      </c>
      <c r="AG213" s="7" t="e">
        <f t="shared" si="155"/>
        <v>#NUM!</v>
      </c>
      <c r="AH213" s="7" t="e">
        <f t="shared" si="156"/>
        <v>#NUM!</v>
      </c>
      <c r="AI213" s="7" t="e">
        <f t="shared" si="157"/>
        <v>#NUM!</v>
      </c>
      <c r="AJ213" s="7" t="e">
        <f t="shared" si="158"/>
        <v>#NAME?</v>
      </c>
      <c r="AK213" s="7" t="e">
        <f t="shared" si="159"/>
        <v>#NAME?</v>
      </c>
      <c r="AL213" s="7" t="e">
        <f t="shared" si="160"/>
        <v>#NUM!</v>
      </c>
      <c r="AM213" s="7" t="e">
        <f t="shared" si="161"/>
        <v>#NAME?</v>
      </c>
      <c r="AN213" s="7" t="e">
        <f t="shared" si="162"/>
        <v>#NUM!</v>
      </c>
      <c r="AO213" s="7" t="e">
        <f t="shared" si="163"/>
        <v>#NAME?</v>
      </c>
      <c r="AP213" s="7" t="e">
        <f t="shared" si="164"/>
        <v>#NUM!</v>
      </c>
      <c r="AQ213" s="7" t="e">
        <f t="shared" si="42"/>
        <v>#NAME?</v>
      </c>
      <c r="AR213" s="7" t="e">
        <f t="shared" si="43"/>
        <v>#NUM!</v>
      </c>
      <c r="AS213" s="7" t="e">
        <f t="shared" si="44"/>
        <v>#NAME?</v>
      </c>
      <c r="AT213" s="7" t="e">
        <f t="shared" si="45"/>
        <v>#NAME?</v>
      </c>
      <c r="AU213" s="7" t="e">
        <f t="shared" si="46"/>
        <v>#NAME?</v>
      </c>
    </row>
    <row r="214" spans="1:47" hidden="1" x14ac:dyDescent="0.25">
      <c r="A214" s="7">
        <f t="shared" si="47"/>
        <v>206</v>
      </c>
      <c r="B214" s="7">
        <f t="shared" si="126"/>
        <v>-0.6471317133354002</v>
      </c>
      <c r="C214" s="7">
        <f t="shared" si="127"/>
        <v>-0.31562722568813578</v>
      </c>
      <c r="D214" s="7">
        <f t="shared" si="128"/>
        <v>0.51353156102361752</v>
      </c>
      <c r="E214" s="7">
        <f t="shared" si="129"/>
        <v>1.0163668176638538</v>
      </c>
      <c r="F214" s="7">
        <f t="shared" si="130"/>
        <v>0.33428049796801929</v>
      </c>
      <c r="G214" s="7">
        <f t="shared" si="131"/>
        <v>0.98435978204138586</v>
      </c>
      <c r="H214" s="7" t="e">
        <f t="shared" si="7"/>
        <v>#NUM!</v>
      </c>
      <c r="I214" s="7" t="e">
        <f t="shared" si="132"/>
        <v>#NUM!</v>
      </c>
      <c r="J214" s="7" t="e">
        <f t="shared" si="9"/>
        <v>#NUM!</v>
      </c>
      <c r="K214" s="7" t="e">
        <f t="shared" si="133"/>
        <v>#NUM!</v>
      </c>
      <c r="L214" s="7">
        <f t="shared" si="134"/>
        <v>7.1999999999999993</v>
      </c>
      <c r="M214" s="8" t="e">
        <f t="shared" si="135"/>
        <v>#NUM!</v>
      </c>
      <c r="N214" s="8" t="e">
        <f t="shared" si="136"/>
        <v>#NUM!</v>
      </c>
      <c r="O214" s="8" t="e">
        <f t="shared" si="137"/>
        <v>#NUM!</v>
      </c>
      <c r="P214" s="8" t="e">
        <f t="shared" si="138"/>
        <v>#NUM!</v>
      </c>
      <c r="Q214" s="7">
        <f t="shared" si="139"/>
        <v>72</v>
      </c>
      <c r="R214" s="8" t="e">
        <f t="shared" si="140"/>
        <v>#NUM!</v>
      </c>
      <c r="S214" s="8" t="e">
        <f t="shared" si="141"/>
        <v>#NUM!</v>
      </c>
      <c r="T214" s="8">
        <f t="shared" si="142"/>
        <v>32.356585666770009</v>
      </c>
      <c r="U214" s="8">
        <f t="shared" si="143"/>
        <v>15.781361284406788</v>
      </c>
      <c r="V214" s="7" t="e">
        <f t="shared" si="144"/>
        <v>#NUM!</v>
      </c>
      <c r="W214" s="7" t="e">
        <f t="shared" si="145"/>
        <v>#NUM!</v>
      </c>
      <c r="X214" s="8" t="e">
        <f t="shared" si="146"/>
        <v>#NUM!</v>
      </c>
      <c r="Y214" s="8" t="e">
        <f t="shared" si="147"/>
        <v>#NUM!</v>
      </c>
      <c r="Z214" s="7">
        <f t="shared" si="148"/>
        <v>-0.3235658566677001</v>
      </c>
      <c r="AA214" s="7">
        <f t="shared" si="149"/>
        <v>-0.15781361284406789</v>
      </c>
      <c r="AB214" s="7" t="e">
        <f t="shared" si="150"/>
        <v>#NUM!</v>
      </c>
      <c r="AC214" s="7" t="e">
        <f t="shared" si="151"/>
        <v>#NUM!</v>
      </c>
      <c r="AD214" s="7" t="e">
        <f t="shared" si="152"/>
        <v>#NUM!</v>
      </c>
      <c r="AE214" s="7" t="e">
        <f t="shared" si="153"/>
        <v>#NUM!</v>
      </c>
      <c r="AF214" s="7" t="e">
        <f t="shared" si="154"/>
        <v>#NUM!</v>
      </c>
      <c r="AG214" s="7" t="e">
        <f t="shared" si="155"/>
        <v>#NUM!</v>
      </c>
      <c r="AH214" s="7" t="e">
        <f t="shared" si="156"/>
        <v>#NUM!</v>
      </c>
      <c r="AI214" s="7" t="e">
        <f t="shared" si="157"/>
        <v>#NUM!</v>
      </c>
      <c r="AJ214" s="7" t="e">
        <f t="shared" si="158"/>
        <v>#NAME?</v>
      </c>
      <c r="AK214" s="7" t="e">
        <f t="shared" si="159"/>
        <v>#NAME?</v>
      </c>
      <c r="AL214" s="7" t="e">
        <f t="shared" si="160"/>
        <v>#NUM!</v>
      </c>
      <c r="AM214" s="7" t="e">
        <f t="shared" si="161"/>
        <v>#NAME?</v>
      </c>
      <c r="AN214" s="7" t="e">
        <f t="shared" si="162"/>
        <v>#NUM!</v>
      </c>
      <c r="AO214" s="7" t="e">
        <f t="shared" si="163"/>
        <v>#NAME?</v>
      </c>
      <c r="AP214" s="7" t="e">
        <f t="shared" si="164"/>
        <v>#NUM!</v>
      </c>
      <c r="AQ214" s="7" t="e">
        <f t="shared" si="42"/>
        <v>#NAME?</v>
      </c>
      <c r="AR214" s="7" t="e">
        <f t="shared" si="43"/>
        <v>#NUM!</v>
      </c>
      <c r="AS214" s="7" t="e">
        <f t="shared" si="44"/>
        <v>#NAME?</v>
      </c>
      <c r="AT214" s="7" t="e">
        <f t="shared" si="45"/>
        <v>#NAME?</v>
      </c>
      <c r="AU214" s="7" t="e">
        <f t="shared" si="46"/>
        <v>#NAME?</v>
      </c>
    </row>
    <row r="215" spans="1:47" hidden="1" x14ac:dyDescent="0.25">
      <c r="A215" s="7">
        <f t="shared" si="47"/>
        <v>207</v>
      </c>
      <c r="B215" s="7">
        <f t="shared" si="126"/>
        <v>-0.6415246974156249</v>
      </c>
      <c r="C215" s="7">
        <f t="shared" si="127"/>
        <v>-0.32687315981247361</v>
      </c>
      <c r="D215" s="7">
        <f t="shared" si="128"/>
        <v>0.51470131554242837</v>
      </c>
      <c r="E215" s="7">
        <f t="shared" si="129"/>
        <v>1.0176339712105931</v>
      </c>
      <c r="F215" s="7">
        <f t="shared" si="130"/>
        <v>0.34666896166889788</v>
      </c>
      <c r="G215" s="7">
        <f t="shared" si="131"/>
        <v>0.98130465564666713</v>
      </c>
      <c r="H215" s="7" t="e">
        <f t="shared" si="7"/>
        <v>#NUM!</v>
      </c>
      <c r="I215" s="7" t="e">
        <f t="shared" si="132"/>
        <v>#NUM!</v>
      </c>
      <c r="J215" s="7" t="e">
        <f t="shared" si="9"/>
        <v>#NUM!</v>
      </c>
      <c r="K215" s="7" t="e">
        <f t="shared" si="133"/>
        <v>#NUM!</v>
      </c>
      <c r="L215" s="7">
        <f t="shared" si="134"/>
        <v>7.1999999999999993</v>
      </c>
      <c r="M215" s="8" t="e">
        <f t="shared" si="135"/>
        <v>#NUM!</v>
      </c>
      <c r="N215" s="8" t="e">
        <f t="shared" si="136"/>
        <v>#NUM!</v>
      </c>
      <c r="O215" s="8" t="e">
        <f t="shared" si="137"/>
        <v>#NUM!</v>
      </c>
      <c r="P215" s="8" t="e">
        <f t="shared" si="138"/>
        <v>#NUM!</v>
      </c>
      <c r="Q215" s="7">
        <f t="shared" si="139"/>
        <v>72</v>
      </c>
      <c r="R215" s="8" t="e">
        <f t="shared" si="140"/>
        <v>#NUM!</v>
      </c>
      <c r="S215" s="8" t="e">
        <f t="shared" si="141"/>
        <v>#NUM!</v>
      </c>
      <c r="T215" s="8">
        <f t="shared" si="142"/>
        <v>32.076234870781242</v>
      </c>
      <c r="U215" s="8">
        <f t="shared" si="143"/>
        <v>16.343657990623679</v>
      </c>
      <c r="V215" s="7" t="e">
        <f t="shared" si="144"/>
        <v>#NUM!</v>
      </c>
      <c r="W215" s="7" t="e">
        <f t="shared" si="145"/>
        <v>#NUM!</v>
      </c>
      <c r="X215" s="8" t="e">
        <f t="shared" si="146"/>
        <v>#NUM!</v>
      </c>
      <c r="Y215" s="8" t="e">
        <f t="shared" si="147"/>
        <v>#NUM!</v>
      </c>
      <c r="Z215" s="7">
        <f t="shared" si="148"/>
        <v>-0.32076234870781245</v>
      </c>
      <c r="AA215" s="7">
        <f t="shared" si="149"/>
        <v>-0.16343657990623681</v>
      </c>
      <c r="AB215" s="7" t="e">
        <f t="shared" si="150"/>
        <v>#NUM!</v>
      </c>
      <c r="AC215" s="7" t="e">
        <f t="shared" si="151"/>
        <v>#NUM!</v>
      </c>
      <c r="AD215" s="7" t="e">
        <f t="shared" si="152"/>
        <v>#NUM!</v>
      </c>
      <c r="AE215" s="7" t="e">
        <f t="shared" si="153"/>
        <v>#NUM!</v>
      </c>
      <c r="AF215" s="7" t="e">
        <f t="shared" si="154"/>
        <v>#NUM!</v>
      </c>
      <c r="AG215" s="7" t="e">
        <f t="shared" si="155"/>
        <v>#NUM!</v>
      </c>
      <c r="AH215" s="7" t="e">
        <f t="shared" si="156"/>
        <v>#NUM!</v>
      </c>
      <c r="AI215" s="7" t="e">
        <f t="shared" si="157"/>
        <v>#NUM!</v>
      </c>
      <c r="AJ215" s="7" t="e">
        <f t="shared" si="158"/>
        <v>#NAME?</v>
      </c>
      <c r="AK215" s="7" t="e">
        <f t="shared" si="159"/>
        <v>#NAME?</v>
      </c>
      <c r="AL215" s="7" t="e">
        <f t="shared" si="160"/>
        <v>#NUM!</v>
      </c>
      <c r="AM215" s="7" t="e">
        <f t="shared" si="161"/>
        <v>#NAME?</v>
      </c>
      <c r="AN215" s="7" t="e">
        <f t="shared" si="162"/>
        <v>#NUM!</v>
      </c>
      <c r="AO215" s="7" t="e">
        <f t="shared" si="163"/>
        <v>#NAME?</v>
      </c>
      <c r="AP215" s="7" t="e">
        <f t="shared" si="164"/>
        <v>#NUM!</v>
      </c>
      <c r="AQ215" s="7" t="e">
        <f t="shared" si="42"/>
        <v>#NAME?</v>
      </c>
      <c r="AR215" s="7" t="e">
        <f t="shared" si="43"/>
        <v>#NUM!</v>
      </c>
      <c r="AS215" s="7" t="e">
        <f t="shared" si="44"/>
        <v>#NAME?</v>
      </c>
      <c r="AT215" s="7" t="e">
        <f t="shared" si="45"/>
        <v>#NAME?</v>
      </c>
      <c r="AU215" s="7" t="e">
        <f t="shared" si="46"/>
        <v>#NAME?</v>
      </c>
    </row>
    <row r="216" spans="1:47" hidden="1" x14ac:dyDescent="0.25">
      <c r="A216" s="7">
        <f t="shared" si="47"/>
        <v>208</v>
      </c>
      <c r="B216" s="7">
        <f t="shared" si="126"/>
        <v>-0.63572226685842737</v>
      </c>
      <c r="C216" s="7">
        <f t="shared" si="127"/>
        <v>-0.33801952520584139</v>
      </c>
      <c r="D216" s="7">
        <f t="shared" si="128"/>
        <v>0.51591746228729374</v>
      </c>
      <c r="E216" s="7">
        <f t="shared" si="129"/>
        <v>1.0189463291749927</v>
      </c>
      <c r="F216" s="7">
        <f t="shared" si="130"/>
        <v>0.35900261701075348</v>
      </c>
      <c r="G216" s="7">
        <f t="shared" si="131"/>
        <v>0.97813126516721227</v>
      </c>
      <c r="H216" s="7" t="e">
        <f t="shared" si="7"/>
        <v>#NUM!</v>
      </c>
      <c r="I216" s="7" t="e">
        <f t="shared" si="132"/>
        <v>#NUM!</v>
      </c>
      <c r="J216" s="7" t="e">
        <f t="shared" si="9"/>
        <v>#NUM!</v>
      </c>
      <c r="K216" s="7" t="e">
        <f t="shared" si="133"/>
        <v>#NUM!</v>
      </c>
      <c r="L216" s="7">
        <f t="shared" si="134"/>
        <v>7.1999999999999993</v>
      </c>
      <c r="M216" s="8" t="e">
        <f t="shared" si="135"/>
        <v>#NUM!</v>
      </c>
      <c r="N216" s="8" t="e">
        <f t="shared" si="136"/>
        <v>#NUM!</v>
      </c>
      <c r="O216" s="8" t="e">
        <f t="shared" si="137"/>
        <v>#NUM!</v>
      </c>
      <c r="P216" s="8" t="e">
        <f t="shared" si="138"/>
        <v>#NUM!</v>
      </c>
      <c r="Q216" s="7">
        <f t="shared" si="139"/>
        <v>72</v>
      </c>
      <c r="R216" s="8" t="e">
        <f t="shared" si="140"/>
        <v>#NUM!</v>
      </c>
      <c r="S216" s="8" t="e">
        <f t="shared" si="141"/>
        <v>#NUM!</v>
      </c>
      <c r="T216" s="8">
        <f t="shared" si="142"/>
        <v>31.786113342921368</v>
      </c>
      <c r="U216" s="8">
        <f t="shared" si="143"/>
        <v>16.900976260292072</v>
      </c>
      <c r="V216" s="7" t="e">
        <f t="shared" si="144"/>
        <v>#NUM!</v>
      </c>
      <c r="W216" s="7" t="e">
        <f t="shared" si="145"/>
        <v>#NUM!</v>
      </c>
      <c r="X216" s="8" t="e">
        <f t="shared" si="146"/>
        <v>#NUM!</v>
      </c>
      <c r="Y216" s="8" t="e">
        <f t="shared" si="147"/>
        <v>#NUM!</v>
      </c>
      <c r="Z216" s="7">
        <f t="shared" si="148"/>
        <v>-0.31786113342921368</v>
      </c>
      <c r="AA216" s="7">
        <f t="shared" si="149"/>
        <v>-0.16900976260292069</v>
      </c>
      <c r="AB216" s="7" t="e">
        <f t="shared" si="150"/>
        <v>#NUM!</v>
      </c>
      <c r="AC216" s="7" t="e">
        <f t="shared" si="151"/>
        <v>#NUM!</v>
      </c>
      <c r="AD216" s="7" t="e">
        <f t="shared" si="152"/>
        <v>#NUM!</v>
      </c>
      <c r="AE216" s="7" t="e">
        <f t="shared" si="153"/>
        <v>#NUM!</v>
      </c>
      <c r="AF216" s="7" t="e">
        <f t="shared" si="154"/>
        <v>#NUM!</v>
      </c>
      <c r="AG216" s="7" t="e">
        <f t="shared" si="155"/>
        <v>#NUM!</v>
      </c>
      <c r="AH216" s="7" t="e">
        <f t="shared" si="156"/>
        <v>#NUM!</v>
      </c>
      <c r="AI216" s="7" t="e">
        <f t="shared" si="157"/>
        <v>#NUM!</v>
      </c>
      <c r="AJ216" s="7" t="e">
        <f t="shared" si="158"/>
        <v>#NAME?</v>
      </c>
      <c r="AK216" s="7" t="e">
        <f t="shared" si="159"/>
        <v>#NAME?</v>
      </c>
      <c r="AL216" s="7" t="e">
        <f t="shared" si="160"/>
        <v>#NUM!</v>
      </c>
      <c r="AM216" s="7" t="e">
        <f t="shared" si="161"/>
        <v>#NAME?</v>
      </c>
      <c r="AN216" s="7" t="e">
        <f t="shared" si="162"/>
        <v>#NUM!</v>
      </c>
      <c r="AO216" s="7" t="e">
        <f t="shared" si="163"/>
        <v>#NAME?</v>
      </c>
      <c r="AP216" s="7" t="e">
        <f t="shared" si="164"/>
        <v>#NUM!</v>
      </c>
      <c r="AQ216" s="7" t="e">
        <f t="shared" si="42"/>
        <v>#NAME?</v>
      </c>
      <c r="AR216" s="7" t="e">
        <f t="shared" si="43"/>
        <v>#NUM!</v>
      </c>
      <c r="AS216" s="7" t="e">
        <f t="shared" si="44"/>
        <v>#NAME?</v>
      </c>
      <c r="AT216" s="7" t="e">
        <f t="shared" si="45"/>
        <v>#NAME?</v>
      </c>
      <c r="AU216" s="7" t="e">
        <f t="shared" si="46"/>
        <v>#NAME?</v>
      </c>
    </row>
    <row r="217" spans="1:47" hidden="1" x14ac:dyDescent="0.25">
      <c r="A217" s="7">
        <f t="shared" si="47"/>
        <v>209</v>
      </c>
      <c r="B217" s="7">
        <f t="shared" si="126"/>
        <v>-0.62972618914036504</v>
      </c>
      <c r="C217" s="7">
        <f t="shared" si="127"/>
        <v>-0.3490629265773626</v>
      </c>
      <c r="D217" s="7">
        <f t="shared" si="128"/>
        <v>0.51718024880347402</v>
      </c>
      <c r="E217" s="7">
        <f t="shared" si="129"/>
        <v>1.0203035678370056</v>
      </c>
      <c r="F217" s="7">
        <f t="shared" si="130"/>
        <v>0.37127910635190864</v>
      </c>
      <c r="G217" s="7">
        <f t="shared" si="131"/>
        <v>0.97483930410777808</v>
      </c>
      <c r="H217" s="7" t="e">
        <f t="shared" si="7"/>
        <v>#NUM!</v>
      </c>
      <c r="I217" s="7" t="e">
        <f t="shared" si="132"/>
        <v>#NUM!</v>
      </c>
      <c r="J217" s="7" t="e">
        <f t="shared" si="9"/>
        <v>#NUM!</v>
      </c>
      <c r="K217" s="7" t="e">
        <f t="shared" si="133"/>
        <v>#NUM!</v>
      </c>
      <c r="L217" s="7">
        <f t="shared" si="134"/>
        <v>7.1999999999999993</v>
      </c>
      <c r="M217" s="8" t="e">
        <f t="shared" si="135"/>
        <v>#NUM!</v>
      </c>
      <c r="N217" s="8" t="e">
        <f t="shared" si="136"/>
        <v>#NUM!</v>
      </c>
      <c r="O217" s="8" t="e">
        <f t="shared" si="137"/>
        <v>#NUM!</v>
      </c>
      <c r="P217" s="8" t="e">
        <f t="shared" si="138"/>
        <v>#NUM!</v>
      </c>
      <c r="Q217" s="7">
        <f t="shared" si="139"/>
        <v>72</v>
      </c>
      <c r="R217" s="8" t="e">
        <f t="shared" si="140"/>
        <v>#NUM!</v>
      </c>
      <c r="S217" s="8" t="e">
        <f t="shared" si="141"/>
        <v>#NUM!</v>
      </c>
      <c r="T217" s="8">
        <f t="shared" si="142"/>
        <v>31.486309457018251</v>
      </c>
      <c r="U217" s="8">
        <f t="shared" si="143"/>
        <v>17.453146328868129</v>
      </c>
      <c r="V217" s="7" t="e">
        <f t="shared" si="144"/>
        <v>#NUM!</v>
      </c>
      <c r="W217" s="7" t="e">
        <f t="shared" si="145"/>
        <v>#NUM!</v>
      </c>
      <c r="X217" s="8" t="e">
        <f t="shared" si="146"/>
        <v>#NUM!</v>
      </c>
      <c r="Y217" s="8" t="e">
        <f t="shared" si="147"/>
        <v>#NUM!</v>
      </c>
      <c r="Z217" s="7">
        <f t="shared" si="148"/>
        <v>-0.31486309457018252</v>
      </c>
      <c r="AA217" s="7">
        <f t="shared" si="149"/>
        <v>-0.1745314632886813</v>
      </c>
      <c r="AB217" s="7" t="e">
        <f t="shared" si="150"/>
        <v>#NUM!</v>
      </c>
      <c r="AC217" s="7" t="e">
        <f t="shared" si="151"/>
        <v>#NUM!</v>
      </c>
      <c r="AD217" s="7" t="e">
        <f t="shared" si="152"/>
        <v>#NUM!</v>
      </c>
      <c r="AE217" s="7" t="e">
        <f t="shared" si="153"/>
        <v>#NUM!</v>
      </c>
      <c r="AF217" s="7" t="e">
        <f t="shared" si="154"/>
        <v>#NUM!</v>
      </c>
      <c r="AG217" s="7" t="e">
        <f t="shared" si="155"/>
        <v>#NUM!</v>
      </c>
      <c r="AH217" s="7" t="e">
        <f t="shared" si="156"/>
        <v>#NUM!</v>
      </c>
      <c r="AI217" s="7" t="e">
        <f t="shared" si="157"/>
        <v>#NUM!</v>
      </c>
      <c r="AJ217" s="7" t="e">
        <f t="shared" si="158"/>
        <v>#NAME?</v>
      </c>
      <c r="AK217" s="7" t="e">
        <f t="shared" si="159"/>
        <v>#NAME?</v>
      </c>
      <c r="AL217" s="7" t="e">
        <f t="shared" si="160"/>
        <v>#NUM!</v>
      </c>
      <c r="AM217" s="7" t="e">
        <f t="shared" si="161"/>
        <v>#NAME?</v>
      </c>
      <c r="AN217" s="7" t="e">
        <f t="shared" si="162"/>
        <v>#NUM!</v>
      </c>
      <c r="AO217" s="7" t="e">
        <f t="shared" si="163"/>
        <v>#NAME?</v>
      </c>
      <c r="AP217" s="7" t="e">
        <f t="shared" si="164"/>
        <v>#NUM!</v>
      </c>
      <c r="AQ217" s="7" t="e">
        <f t="shared" si="42"/>
        <v>#NAME?</v>
      </c>
      <c r="AR217" s="7" t="e">
        <f t="shared" si="43"/>
        <v>#NUM!</v>
      </c>
      <c r="AS217" s="7" t="e">
        <f t="shared" si="44"/>
        <v>#NAME?</v>
      </c>
      <c r="AT217" s="7" t="e">
        <f t="shared" si="45"/>
        <v>#NAME?</v>
      </c>
      <c r="AU217" s="7" t="e">
        <f t="shared" si="46"/>
        <v>#NAME?</v>
      </c>
    </row>
    <row r="218" spans="1:47" hidden="1" x14ac:dyDescent="0.25">
      <c r="A218" s="7">
        <f t="shared" si="47"/>
        <v>210</v>
      </c>
      <c r="B218" s="7">
        <f t="shared" si="126"/>
        <v>-0.62353829072479572</v>
      </c>
      <c r="C218" s="7">
        <f t="shared" si="127"/>
        <v>-0.36000000000000004</v>
      </c>
      <c r="D218" s="7">
        <f t="shared" si="128"/>
        <v>0.51848993110077313</v>
      </c>
      <c r="E218" s="7">
        <f t="shared" si="129"/>
        <v>1.0217053455262128</v>
      </c>
      <c r="F218" s="7">
        <f t="shared" si="130"/>
        <v>0.38349603653212544</v>
      </c>
      <c r="G218" s="7">
        <f t="shared" si="131"/>
        <v>0.97142845944607048</v>
      </c>
      <c r="H218" s="7" t="e">
        <f t="shared" si="7"/>
        <v>#NUM!</v>
      </c>
      <c r="I218" s="7" t="e">
        <f t="shared" si="132"/>
        <v>#NUM!</v>
      </c>
      <c r="J218" s="7" t="e">
        <f t="shared" si="9"/>
        <v>#NUM!</v>
      </c>
      <c r="K218" s="7" t="e">
        <f t="shared" si="133"/>
        <v>#NUM!</v>
      </c>
      <c r="L218" s="7">
        <f t="shared" si="134"/>
        <v>7.1999999999999993</v>
      </c>
      <c r="M218" s="8" t="e">
        <f t="shared" si="135"/>
        <v>#NUM!</v>
      </c>
      <c r="N218" s="8" t="e">
        <f t="shared" si="136"/>
        <v>#NUM!</v>
      </c>
      <c r="O218" s="8" t="e">
        <f t="shared" si="137"/>
        <v>#NUM!</v>
      </c>
      <c r="P218" s="8" t="e">
        <f t="shared" si="138"/>
        <v>#NUM!</v>
      </c>
      <c r="Q218" s="7">
        <f t="shared" si="139"/>
        <v>72</v>
      </c>
      <c r="R218" s="8" t="e">
        <f t="shared" si="140"/>
        <v>#NUM!</v>
      </c>
      <c r="S218" s="8" t="e">
        <f t="shared" si="141"/>
        <v>#NUM!</v>
      </c>
      <c r="T218" s="8">
        <f t="shared" si="142"/>
        <v>31.176914536239789</v>
      </c>
      <c r="U218" s="8">
        <f t="shared" si="143"/>
        <v>18.000000000000004</v>
      </c>
      <c r="V218" s="7" t="e">
        <f t="shared" si="144"/>
        <v>#NUM!</v>
      </c>
      <c r="W218" s="7" t="e">
        <f t="shared" si="145"/>
        <v>#NUM!</v>
      </c>
      <c r="X218" s="8" t="e">
        <f t="shared" si="146"/>
        <v>#NUM!</v>
      </c>
      <c r="Y218" s="8" t="e">
        <f t="shared" si="147"/>
        <v>#NUM!</v>
      </c>
      <c r="Z218" s="7">
        <f t="shared" si="148"/>
        <v>-0.31176914536239786</v>
      </c>
      <c r="AA218" s="7">
        <f t="shared" si="149"/>
        <v>-0.18000000000000002</v>
      </c>
      <c r="AB218" s="7" t="e">
        <f t="shared" si="150"/>
        <v>#NUM!</v>
      </c>
      <c r="AC218" s="7" t="e">
        <f t="shared" si="151"/>
        <v>#NUM!</v>
      </c>
      <c r="AD218" s="7" t="e">
        <f t="shared" si="152"/>
        <v>#NUM!</v>
      </c>
      <c r="AE218" s="7" t="e">
        <f t="shared" si="153"/>
        <v>#NUM!</v>
      </c>
      <c r="AF218" s="7" t="e">
        <f t="shared" si="154"/>
        <v>#NUM!</v>
      </c>
      <c r="AG218" s="7" t="e">
        <f t="shared" si="155"/>
        <v>#NUM!</v>
      </c>
      <c r="AH218" s="7" t="e">
        <f t="shared" si="156"/>
        <v>#NUM!</v>
      </c>
      <c r="AI218" s="7" t="e">
        <f t="shared" si="157"/>
        <v>#NUM!</v>
      </c>
      <c r="AJ218" s="7" t="e">
        <f t="shared" si="158"/>
        <v>#NAME?</v>
      </c>
      <c r="AK218" s="7" t="e">
        <f t="shared" si="159"/>
        <v>#NAME?</v>
      </c>
      <c r="AL218" s="7" t="e">
        <f t="shared" si="160"/>
        <v>#NUM!</v>
      </c>
      <c r="AM218" s="7" t="e">
        <f t="shared" si="161"/>
        <v>#NAME?</v>
      </c>
      <c r="AN218" s="7" t="e">
        <f t="shared" si="162"/>
        <v>#NUM!</v>
      </c>
      <c r="AO218" s="7" t="e">
        <f t="shared" si="163"/>
        <v>#NAME?</v>
      </c>
      <c r="AP218" s="7" t="e">
        <f t="shared" si="164"/>
        <v>#NUM!</v>
      </c>
      <c r="AQ218" s="7" t="e">
        <f t="shared" si="42"/>
        <v>#NAME?</v>
      </c>
      <c r="AR218" s="7" t="e">
        <f t="shared" si="43"/>
        <v>#NUM!</v>
      </c>
      <c r="AS218" s="7" t="e">
        <f t="shared" si="44"/>
        <v>#NAME?</v>
      </c>
      <c r="AT218" s="7" t="e">
        <f t="shared" si="45"/>
        <v>#NAME?</v>
      </c>
      <c r="AU218" s="7" t="e">
        <f t="shared" si="46"/>
        <v>#NAME?</v>
      </c>
    </row>
    <row r="219" spans="1:47" hidden="1" x14ac:dyDescent="0.25">
      <c r="A219" s="7">
        <f t="shared" si="47"/>
        <v>211</v>
      </c>
      <c r="B219" s="7">
        <f t="shared" si="126"/>
        <v>-0.61716045650552087</v>
      </c>
      <c r="C219" s="7">
        <f t="shared" si="127"/>
        <v>-0.37082741393523899</v>
      </c>
      <c r="D219" s="7">
        <f t="shared" si="128"/>
        <v>0.51984677357542308</v>
      </c>
      <c r="E219" s="7">
        <f t="shared" si="129"/>
        <v>1.0231513019358589</v>
      </c>
      <c r="F219" s="7">
        <f t="shared" si="130"/>
        <v>0.3956509776675764</v>
      </c>
      <c r="G219" s="7">
        <f t="shared" si="131"/>
        <v>0.96789841218223738</v>
      </c>
      <c r="H219" s="7" t="e">
        <f t="shared" si="7"/>
        <v>#NUM!</v>
      </c>
      <c r="I219" s="7" t="e">
        <f t="shared" si="132"/>
        <v>#NUM!</v>
      </c>
      <c r="J219" s="7" t="e">
        <f t="shared" si="9"/>
        <v>#NUM!</v>
      </c>
      <c r="K219" s="7" t="e">
        <f t="shared" si="133"/>
        <v>#NUM!</v>
      </c>
      <c r="L219" s="7">
        <f t="shared" si="134"/>
        <v>7.1999999999999993</v>
      </c>
      <c r="M219" s="8" t="e">
        <f t="shared" si="135"/>
        <v>#NUM!</v>
      </c>
      <c r="N219" s="8" t="e">
        <f t="shared" si="136"/>
        <v>#NUM!</v>
      </c>
      <c r="O219" s="8" t="e">
        <f t="shared" si="137"/>
        <v>#NUM!</v>
      </c>
      <c r="P219" s="8" t="e">
        <f t="shared" si="138"/>
        <v>#NUM!</v>
      </c>
      <c r="Q219" s="7">
        <f t="shared" si="139"/>
        <v>72</v>
      </c>
      <c r="R219" s="8" t="e">
        <f t="shared" si="140"/>
        <v>#NUM!</v>
      </c>
      <c r="S219" s="8" t="e">
        <f t="shared" si="141"/>
        <v>#NUM!</v>
      </c>
      <c r="T219" s="8">
        <f t="shared" si="142"/>
        <v>30.858022825276045</v>
      </c>
      <c r="U219" s="8">
        <f t="shared" si="143"/>
        <v>18.541370696761948</v>
      </c>
      <c r="V219" s="7" t="e">
        <f t="shared" si="144"/>
        <v>#NUM!</v>
      </c>
      <c r="W219" s="7" t="e">
        <f t="shared" si="145"/>
        <v>#NUM!</v>
      </c>
      <c r="X219" s="8" t="e">
        <f t="shared" si="146"/>
        <v>#NUM!</v>
      </c>
      <c r="Y219" s="8" t="e">
        <f t="shared" si="147"/>
        <v>#NUM!</v>
      </c>
      <c r="Z219" s="7">
        <f t="shared" si="148"/>
        <v>-0.30858022825276044</v>
      </c>
      <c r="AA219" s="7">
        <f t="shared" si="149"/>
        <v>-0.1854137069676195</v>
      </c>
      <c r="AB219" s="7" t="e">
        <f t="shared" si="150"/>
        <v>#NUM!</v>
      </c>
      <c r="AC219" s="7" t="e">
        <f t="shared" si="151"/>
        <v>#NUM!</v>
      </c>
      <c r="AD219" s="7" t="e">
        <f t="shared" si="152"/>
        <v>#NUM!</v>
      </c>
      <c r="AE219" s="7" t="e">
        <f t="shared" si="153"/>
        <v>#NUM!</v>
      </c>
      <c r="AF219" s="7" t="e">
        <f t="shared" si="154"/>
        <v>#NUM!</v>
      </c>
      <c r="AG219" s="7" t="e">
        <f t="shared" si="155"/>
        <v>#NUM!</v>
      </c>
      <c r="AH219" s="7" t="e">
        <f t="shared" si="156"/>
        <v>#NUM!</v>
      </c>
      <c r="AI219" s="7" t="e">
        <f t="shared" si="157"/>
        <v>#NUM!</v>
      </c>
      <c r="AJ219" s="7" t="e">
        <f t="shared" si="158"/>
        <v>#NAME?</v>
      </c>
      <c r="AK219" s="7" t="e">
        <f t="shared" si="159"/>
        <v>#NAME?</v>
      </c>
      <c r="AL219" s="7" t="e">
        <f t="shared" si="160"/>
        <v>#NUM!</v>
      </c>
      <c r="AM219" s="7" t="e">
        <f t="shared" si="161"/>
        <v>#NAME?</v>
      </c>
      <c r="AN219" s="7" t="e">
        <f t="shared" si="162"/>
        <v>#NUM!</v>
      </c>
      <c r="AO219" s="7" t="e">
        <f t="shared" si="163"/>
        <v>#NAME?</v>
      </c>
      <c r="AP219" s="7" t="e">
        <f t="shared" si="164"/>
        <v>#NUM!</v>
      </c>
      <c r="AQ219" s="7" t="e">
        <f t="shared" si="42"/>
        <v>#NAME?</v>
      </c>
      <c r="AR219" s="7" t="e">
        <f t="shared" si="43"/>
        <v>#NUM!</v>
      </c>
      <c r="AS219" s="7" t="e">
        <f t="shared" si="44"/>
        <v>#NAME?</v>
      </c>
      <c r="AT219" s="7" t="e">
        <f t="shared" si="45"/>
        <v>#NAME?</v>
      </c>
      <c r="AU219" s="7" t="e">
        <f t="shared" si="46"/>
        <v>#NAME?</v>
      </c>
    </row>
    <row r="220" spans="1:47" hidden="1" x14ac:dyDescent="0.25">
      <c r="A220" s="7">
        <f t="shared" si="47"/>
        <v>212</v>
      </c>
      <c r="B220" s="7">
        <f t="shared" si="126"/>
        <v>-0.61059462923262675</v>
      </c>
      <c r="C220" s="7">
        <f t="shared" si="127"/>
        <v>-0.38154187024790742</v>
      </c>
      <c r="D220" s="7">
        <f t="shared" si="128"/>
        <v>0.5212510489254204</v>
      </c>
      <c r="E220" s="7">
        <f t="shared" si="129"/>
        <v>1.024641057409156</v>
      </c>
      <c r="F220" s="7">
        <f t="shared" si="130"/>
        <v>0.40774146195817779</v>
      </c>
      <c r="G220" s="7">
        <f t="shared" si="131"/>
        <v>0.9642488379173213</v>
      </c>
      <c r="H220" s="7" t="e">
        <f t="shared" si="7"/>
        <v>#NUM!</v>
      </c>
      <c r="I220" s="7" t="e">
        <f t="shared" si="132"/>
        <v>#NUM!</v>
      </c>
      <c r="J220" s="7" t="e">
        <f t="shared" si="9"/>
        <v>#NUM!</v>
      </c>
      <c r="K220" s="7" t="e">
        <f t="shared" si="133"/>
        <v>#NUM!</v>
      </c>
      <c r="L220" s="7">
        <f t="shared" si="134"/>
        <v>7.1999999999999993</v>
      </c>
      <c r="M220" s="8" t="e">
        <f t="shared" si="135"/>
        <v>#NUM!</v>
      </c>
      <c r="N220" s="8" t="e">
        <f t="shared" si="136"/>
        <v>#NUM!</v>
      </c>
      <c r="O220" s="8" t="e">
        <f t="shared" si="137"/>
        <v>#NUM!</v>
      </c>
      <c r="P220" s="8" t="e">
        <f t="shared" si="138"/>
        <v>#NUM!</v>
      </c>
      <c r="Q220" s="7">
        <f t="shared" si="139"/>
        <v>72</v>
      </c>
      <c r="R220" s="8" t="e">
        <f t="shared" si="140"/>
        <v>#NUM!</v>
      </c>
      <c r="S220" s="8" t="e">
        <f t="shared" si="141"/>
        <v>#NUM!</v>
      </c>
      <c r="T220" s="8">
        <f t="shared" si="142"/>
        <v>30.529731461631339</v>
      </c>
      <c r="U220" s="8">
        <f t="shared" si="143"/>
        <v>19.077093512395372</v>
      </c>
      <c r="V220" s="7" t="e">
        <f t="shared" si="144"/>
        <v>#NUM!</v>
      </c>
      <c r="W220" s="7" t="e">
        <f t="shared" si="145"/>
        <v>#NUM!</v>
      </c>
      <c r="X220" s="8" t="e">
        <f t="shared" si="146"/>
        <v>#NUM!</v>
      </c>
      <c r="Y220" s="8" t="e">
        <f t="shared" si="147"/>
        <v>#NUM!</v>
      </c>
      <c r="Z220" s="7">
        <f t="shared" si="148"/>
        <v>-0.30529731461631338</v>
      </c>
      <c r="AA220" s="7">
        <f t="shared" si="149"/>
        <v>-0.19077093512395371</v>
      </c>
      <c r="AB220" s="7" t="e">
        <f t="shared" si="150"/>
        <v>#NUM!</v>
      </c>
      <c r="AC220" s="7" t="e">
        <f t="shared" si="151"/>
        <v>#NUM!</v>
      </c>
      <c r="AD220" s="7" t="e">
        <f t="shared" si="152"/>
        <v>#NUM!</v>
      </c>
      <c r="AE220" s="7" t="e">
        <f t="shared" si="153"/>
        <v>#NUM!</v>
      </c>
      <c r="AF220" s="7" t="e">
        <f t="shared" si="154"/>
        <v>#NUM!</v>
      </c>
      <c r="AG220" s="7" t="e">
        <f t="shared" si="155"/>
        <v>#NUM!</v>
      </c>
      <c r="AH220" s="7" t="e">
        <f t="shared" si="156"/>
        <v>#NUM!</v>
      </c>
      <c r="AI220" s="7" t="e">
        <f t="shared" si="157"/>
        <v>#NUM!</v>
      </c>
      <c r="AJ220" s="7" t="e">
        <f t="shared" si="158"/>
        <v>#NAME?</v>
      </c>
      <c r="AK220" s="7" t="e">
        <f t="shared" si="159"/>
        <v>#NAME?</v>
      </c>
      <c r="AL220" s="7" t="e">
        <f t="shared" si="160"/>
        <v>#NUM!</v>
      </c>
      <c r="AM220" s="7" t="e">
        <f t="shared" si="161"/>
        <v>#NAME?</v>
      </c>
      <c r="AN220" s="7" t="e">
        <f t="shared" si="162"/>
        <v>#NUM!</v>
      </c>
      <c r="AO220" s="7" t="e">
        <f t="shared" si="163"/>
        <v>#NAME?</v>
      </c>
      <c r="AP220" s="7" t="e">
        <f t="shared" si="164"/>
        <v>#NUM!</v>
      </c>
      <c r="AQ220" s="7" t="e">
        <f t="shared" si="42"/>
        <v>#NAME?</v>
      </c>
      <c r="AR220" s="7" t="e">
        <f t="shared" si="43"/>
        <v>#NUM!</v>
      </c>
      <c r="AS220" s="7" t="e">
        <f t="shared" si="44"/>
        <v>#NAME?</v>
      </c>
      <c r="AT220" s="7" t="e">
        <f t="shared" si="45"/>
        <v>#NAME?</v>
      </c>
      <c r="AU220" s="7" t="e">
        <f t="shared" si="46"/>
        <v>#NAME?</v>
      </c>
    </row>
    <row r="221" spans="1:47" hidden="1" x14ac:dyDescent="0.25">
      <c r="A221" s="7">
        <f t="shared" si="47"/>
        <v>213</v>
      </c>
      <c r="B221" s="7">
        <f t="shared" si="126"/>
        <v>-0.6038428089207053</v>
      </c>
      <c r="C221" s="7">
        <f t="shared" si="127"/>
        <v>-0.39214010521081949</v>
      </c>
      <c r="D221" s="7">
        <f t="shared" si="128"/>
        <v>0.52270303805887108</v>
      </c>
      <c r="E221" s="7">
        <f t="shared" si="129"/>
        <v>1.0261742121976285</v>
      </c>
      <c r="F221" s="7">
        <f t="shared" si="130"/>
        <v>0.41976498250874278</v>
      </c>
      <c r="G221" s="7">
        <f t="shared" si="131"/>
        <v>0.96047940746168314</v>
      </c>
      <c r="H221" s="7" t="e">
        <f t="shared" si="7"/>
        <v>#NUM!</v>
      </c>
      <c r="I221" s="7" t="e">
        <f t="shared" si="132"/>
        <v>#NUM!</v>
      </c>
      <c r="J221" s="7" t="e">
        <f t="shared" si="9"/>
        <v>#NUM!</v>
      </c>
      <c r="K221" s="7" t="e">
        <f t="shared" si="133"/>
        <v>#NUM!</v>
      </c>
      <c r="L221" s="7">
        <f t="shared" si="134"/>
        <v>7.1999999999999993</v>
      </c>
      <c r="M221" s="8" t="e">
        <f t="shared" si="135"/>
        <v>#NUM!</v>
      </c>
      <c r="N221" s="8" t="e">
        <f t="shared" si="136"/>
        <v>#NUM!</v>
      </c>
      <c r="O221" s="8" t="e">
        <f t="shared" si="137"/>
        <v>#NUM!</v>
      </c>
      <c r="P221" s="8" t="e">
        <f t="shared" si="138"/>
        <v>#NUM!</v>
      </c>
      <c r="Q221" s="7">
        <f t="shared" si="139"/>
        <v>72</v>
      </c>
      <c r="R221" s="8" t="e">
        <f t="shared" si="140"/>
        <v>#NUM!</v>
      </c>
      <c r="S221" s="8" t="e">
        <f t="shared" si="141"/>
        <v>#NUM!</v>
      </c>
      <c r="T221" s="8">
        <f t="shared" si="142"/>
        <v>30.192140446035268</v>
      </c>
      <c r="U221" s="8">
        <f t="shared" si="143"/>
        <v>19.607005260540976</v>
      </c>
      <c r="V221" s="7" t="e">
        <f t="shared" si="144"/>
        <v>#NUM!</v>
      </c>
      <c r="W221" s="7" t="e">
        <f t="shared" si="145"/>
        <v>#NUM!</v>
      </c>
      <c r="X221" s="8" t="e">
        <f t="shared" si="146"/>
        <v>#NUM!</v>
      </c>
      <c r="Y221" s="8" t="e">
        <f t="shared" si="147"/>
        <v>#NUM!</v>
      </c>
      <c r="Z221" s="7">
        <f t="shared" si="148"/>
        <v>-0.30192140446035265</v>
      </c>
      <c r="AA221" s="7">
        <f t="shared" si="149"/>
        <v>-0.19607005260540974</v>
      </c>
      <c r="AB221" s="7" t="e">
        <f t="shared" si="150"/>
        <v>#NUM!</v>
      </c>
      <c r="AC221" s="7" t="e">
        <f t="shared" si="151"/>
        <v>#NUM!</v>
      </c>
      <c r="AD221" s="7" t="e">
        <f t="shared" si="152"/>
        <v>#NUM!</v>
      </c>
      <c r="AE221" s="7" t="e">
        <f t="shared" si="153"/>
        <v>#NUM!</v>
      </c>
      <c r="AF221" s="7" t="e">
        <f t="shared" si="154"/>
        <v>#NUM!</v>
      </c>
      <c r="AG221" s="7" t="e">
        <f t="shared" si="155"/>
        <v>#NUM!</v>
      </c>
      <c r="AH221" s="7" t="e">
        <f t="shared" si="156"/>
        <v>#NUM!</v>
      </c>
      <c r="AI221" s="7" t="e">
        <f t="shared" si="157"/>
        <v>#NUM!</v>
      </c>
      <c r="AJ221" s="7" t="e">
        <f t="shared" si="158"/>
        <v>#NAME?</v>
      </c>
      <c r="AK221" s="7" t="e">
        <f t="shared" si="159"/>
        <v>#NAME?</v>
      </c>
      <c r="AL221" s="7" t="e">
        <f t="shared" si="160"/>
        <v>#NUM!</v>
      </c>
      <c r="AM221" s="7" t="e">
        <f t="shared" si="161"/>
        <v>#NAME?</v>
      </c>
      <c r="AN221" s="7" t="e">
        <f t="shared" si="162"/>
        <v>#NUM!</v>
      </c>
      <c r="AO221" s="7" t="e">
        <f t="shared" si="163"/>
        <v>#NAME?</v>
      </c>
      <c r="AP221" s="7" t="e">
        <f t="shared" si="164"/>
        <v>#NUM!</v>
      </c>
      <c r="AQ221" s="7" t="e">
        <f t="shared" si="42"/>
        <v>#NAME?</v>
      </c>
      <c r="AR221" s="7" t="e">
        <f t="shared" si="43"/>
        <v>#NUM!</v>
      </c>
      <c r="AS221" s="7" t="e">
        <f t="shared" si="44"/>
        <v>#NAME?</v>
      </c>
      <c r="AT221" s="7" t="e">
        <f t="shared" si="45"/>
        <v>#NAME?</v>
      </c>
      <c r="AU221" s="7" t="e">
        <f t="shared" si="46"/>
        <v>#NAME?</v>
      </c>
    </row>
    <row r="222" spans="1:47" hidden="1" x14ac:dyDescent="0.25">
      <c r="A222" s="7">
        <f t="shared" si="47"/>
        <v>214</v>
      </c>
      <c r="B222" s="7">
        <f t="shared" si="126"/>
        <v>-0.59690705223963014</v>
      </c>
      <c r="C222" s="7">
        <f t="shared" si="127"/>
        <v>-0.40261889049893762</v>
      </c>
      <c r="D222" s="7">
        <f t="shared" si="128"/>
        <v>0.52420302999487689</v>
      </c>
      <c r="E222" s="7">
        <f t="shared" si="129"/>
        <v>1.0277503456912769</v>
      </c>
      <c r="F222" s="7">
        <f t="shared" si="130"/>
        <v>0.43171899216554677</v>
      </c>
      <c r="G222" s="7">
        <f t="shared" si="131"/>
        <v>0.95658978747445778</v>
      </c>
      <c r="H222" s="7" t="e">
        <f t="shared" si="7"/>
        <v>#NUM!</v>
      </c>
      <c r="I222" s="7" t="e">
        <f t="shared" si="132"/>
        <v>#NUM!</v>
      </c>
      <c r="J222" s="7" t="e">
        <f t="shared" si="9"/>
        <v>#NUM!</v>
      </c>
      <c r="K222" s="7" t="e">
        <f t="shared" si="133"/>
        <v>#NUM!</v>
      </c>
      <c r="L222" s="7">
        <f t="shared" si="134"/>
        <v>7.1999999999999993</v>
      </c>
      <c r="M222" s="8" t="e">
        <f t="shared" si="135"/>
        <v>#NUM!</v>
      </c>
      <c r="N222" s="8" t="e">
        <f t="shared" si="136"/>
        <v>#NUM!</v>
      </c>
      <c r="O222" s="8" t="e">
        <f t="shared" si="137"/>
        <v>#NUM!</v>
      </c>
      <c r="P222" s="8" t="e">
        <f t="shared" si="138"/>
        <v>#NUM!</v>
      </c>
      <c r="Q222" s="7">
        <f t="shared" si="139"/>
        <v>72</v>
      </c>
      <c r="R222" s="8" t="e">
        <f t="shared" si="140"/>
        <v>#NUM!</v>
      </c>
      <c r="S222" s="8" t="e">
        <f t="shared" si="141"/>
        <v>#NUM!</v>
      </c>
      <c r="T222" s="8">
        <f t="shared" si="142"/>
        <v>29.845352611981507</v>
      </c>
      <c r="U222" s="8">
        <f t="shared" si="143"/>
        <v>20.13094452494688</v>
      </c>
      <c r="V222" s="7" t="e">
        <f t="shared" si="144"/>
        <v>#NUM!</v>
      </c>
      <c r="W222" s="7" t="e">
        <f t="shared" si="145"/>
        <v>#NUM!</v>
      </c>
      <c r="X222" s="8" t="e">
        <f t="shared" si="146"/>
        <v>#NUM!</v>
      </c>
      <c r="Y222" s="8" t="e">
        <f t="shared" si="147"/>
        <v>#NUM!</v>
      </c>
      <c r="Z222" s="7">
        <f t="shared" si="148"/>
        <v>-0.29845352611981507</v>
      </c>
      <c r="AA222" s="7">
        <f t="shared" si="149"/>
        <v>-0.20130944524946881</v>
      </c>
      <c r="AB222" s="7" t="e">
        <f t="shared" si="150"/>
        <v>#NUM!</v>
      </c>
      <c r="AC222" s="7" t="e">
        <f t="shared" si="151"/>
        <v>#NUM!</v>
      </c>
      <c r="AD222" s="7" t="e">
        <f t="shared" si="152"/>
        <v>#NUM!</v>
      </c>
      <c r="AE222" s="7" t="e">
        <f t="shared" si="153"/>
        <v>#NUM!</v>
      </c>
      <c r="AF222" s="7" t="e">
        <f t="shared" si="154"/>
        <v>#NUM!</v>
      </c>
      <c r="AG222" s="7" t="e">
        <f t="shared" si="155"/>
        <v>#NUM!</v>
      </c>
      <c r="AH222" s="7" t="e">
        <f t="shared" si="156"/>
        <v>#NUM!</v>
      </c>
      <c r="AI222" s="7" t="e">
        <f t="shared" si="157"/>
        <v>#NUM!</v>
      </c>
      <c r="AJ222" s="7" t="e">
        <f t="shared" si="158"/>
        <v>#NAME?</v>
      </c>
      <c r="AK222" s="7" t="e">
        <f t="shared" si="159"/>
        <v>#NAME?</v>
      </c>
      <c r="AL222" s="7" t="e">
        <f t="shared" si="160"/>
        <v>#NUM!</v>
      </c>
      <c r="AM222" s="7" t="e">
        <f t="shared" si="161"/>
        <v>#NAME?</v>
      </c>
      <c r="AN222" s="7" t="e">
        <f t="shared" si="162"/>
        <v>#NUM!</v>
      </c>
      <c r="AO222" s="7" t="e">
        <f t="shared" si="163"/>
        <v>#NAME?</v>
      </c>
      <c r="AP222" s="7" t="e">
        <f t="shared" si="164"/>
        <v>#NUM!</v>
      </c>
      <c r="AQ222" s="7" t="e">
        <f t="shared" si="42"/>
        <v>#NAME?</v>
      </c>
      <c r="AR222" s="7" t="e">
        <f t="shared" si="43"/>
        <v>#NUM!</v>
      </c>
      <c r="AS222" s="7" t="e">
        <f t="shared" si="44"/>
        <v>#NAME?</v>
      </c>
      <c r="AT222" s="7" t="e">
        <f t="shared" si="45"/>
        <v>#NAME?</v>
      </c>
      <c r="AU222" s="7" t="e">
        <f t="shared" si="46"/>
        <v>#NAME?</v>
      </c>
    </row>
    <row r="223" spans="1:47" hidden="1" x14ac:dyDescent="0.25">
      <c r="A223" s="7">
        <f t="shared" si="47"/>
        <v>215</v>
      </c>
      <c r="B223" s="7">
        <f t="shared" si="126"/>
        <v>-0.58978947188807407</v>
      </c>
      <c r="C223" s="7">
        <f t="shared" si="127"/>
        <v>-0.41297503417275322</v>
      </c>
      <c r="D223" s="7">
        <f t="shared" si="128"/>
        <v>0.52575132175647799</v>
      </c>
      <c r="E223" s="7">
        <f t="shared" si="129"/>
        <v>1.0293690156203776</v>
      </c>
      <c r="F223" s="7">
        <f t="shared" si="130"/>
        <v>0.44360090237001781</v>
      </c>
      <c r="G223" s="7">
        <f t="shared" si="131"/>
        <v>0.95257964113510396</v>
      </c>
      <c r="H223" s="7" t="e">
        <f t="shared" si="7"/>
        <v>#NUM!</v>
      </c>
      <c r="I223" s="7" t="e">
        <f t="shared" si="132"/>
        <v>#NUM!</v>
      </c>
      <c r="J223" s="7" t="e">
        <f t="shared" si="9"/>
        <v>#NUM!</v>
      </c>
      <c r="K223" s="7" t="e">
        <f t="shared" si="133"/>
        <v>#NUM!</v>
      </c>
      <c r="L223" s="7">
        <f t="shared" si="134"/>
        <v>7.1999999999999993</v>
      </c>
      <c r="M223" s="8" t="e">
        <f t="shared" si="135"/>
        <v>#NUM!</v>
      </c>
      <c r="N223" s="8" t="e">
        <f t="shared" si="136"/>
        <v>#NUM!</v>
      </c>
      <c r="O223" s="8" t="e">
        <f t="shared" si="137"/>
        <v>#NUM!</v>
      </c>
      <c r="P223" s="8" t="e">
        <f t="shared" si="138"/>
        <v>#NUM!</v>
      </c>
      <c r="Q223" s="7">
        <f t="shared" si="139"/>
        <v>72</v>
      </c>
      <c r="R223" s="8" t="e">
        <f t="shared" si="140"/>
        <v>#NUM!</v>
      </c>
      <c r="S223" s="8" t="e">
        <f t="shared" si="141"/>
        <v>#NUM!</v>
      </c>
      <c r="T223" s="8">
        <f t="shared" si="142"/>
        <v>29.489473594403705</v>
      </c>
      <c r="U223" s="8">
        <f t="shared" si="143"/>
        <v>20.648751708637661</v>
      </c>
      <c r="V223" s="7" t="e">
        <f t="shared" si="144"/>
        <v>#NUM!</v>
      </c>
      <c r="W223" s="7" t="e">
        <f t="shared" si="145"/>
        <v>#NUM!</v>
      </c>
      <c r="X223" s="8" t="e">
        <f t="shared" si="146"/>
        <v>#NUM!</v>
      </c>
      <c r="Y223" s="8" t="e">
        <f t="shared" si="147"/>
        <v>#NUM!</v>
      </c>
      <c r="Z223" s="7">
        <f t="shared" si="148"/>
        <v>-0.29489473594403703</v>
      </c>
      <c r="AA223" s="7">
        <f t="shared" si="149"/>
        <v>-0.20648751708637661</v>
      </c>
      <c r="AB223" s="7" t="e">
        <f t="shared" si="150"/>
        <v>#NUM!</v>
      </c>
      <c r="AC223" s="7" t="e">
        <f t="shared" si="151"/>
        <v>#NUM!</v>
      </c>
      <c r="AD223" s="7" t="e">
        <f t="shared" si="152"/>
        <v>#NUM!</v>
      </c>
      <c r="AE223" s="7" t="e">
        <f t="shared" si="153"/>
        <v>#NUM!</v>
      </c>
      <c r="AF223" s="7" t="e">
        <f t="shared" si="154"/>
        <v>#NUM!</v>
      </c>
      <c r="AG223" s="7" t="e">
        <f t="shared" si="155"/>
        <v>#NUM!</v>
      </c>
      <c r="AH223" s="7" t="e">
        <f t="shared" si="156"/>
        <v>#NUM!</v>
      </c>
      <c r="AI223" s="7" t="e">
        <f t="shared" si="157"/>
        <v>#NUM!</v>
      </c>
      <c r="AJ223" s="7" t="e">
        <f t="shared" si="158"/>
        <v>#NAME?</v>
      </c>
      <c r="AK223" s="7" t="e">
        <f t="shared" si="159"/>
        <v>#NAME?</v>
      </c>
      <c r="AL223" s="7" t="e">
        <f t="shared" si="160"/>
        <v>#NUM!</v>
      </c>
      <c r="AM223" s="7" t="e">
        <f t="shared" si="161"/>
        <v>#NAME?</v>
      </c>
      <c r="AN223" s="7" t="e">
        <f t="shared" si="162"/>
        <v>#NUM!</v>
      </c>
      <c r="AO223" s="7" t="e">
        <f t="shared" si="163"/>
        <v>#NAME?</v>
      </c>
      <c r="AP223" s="7" t="e">
        <f t="shared" si="164"/>
        <v>#NUM!</v>
      </c>
      <c r="AQ223" s="7" t="e">
        <f t="shared" si="42"/>
        <v>#NAME?</v>
      </c>
      <c r="AR223" s="7" t="e">
        <f t="shared" si="43"/>
        <v>#NUM!</v>
      </c>
      <c r="AS223" s="7" t="e">
        <f t="shared" si="44"/>
        <v>#NAME?</v>
      </c>
      <c r="AT223" s="7" t="e">
        <f t="shared" si="45"/>
        <v>#NAME?</v>
      </c>
      <c r="AU223" s="7" t="e">
        <f t="shared" si="46"/>
        <v>#NAME?</v>
      </c>
    </row>
    <row r="224" spans="1:47" hidden="1" x14ac:dyDescent="0.25">
      <c r="A224" s="7">
        <f t="shared" si="47"/>
        <v>216</v>
      </c>
      <c r="B224" s="7">
        <f t="shared" si="126"/>
        <v>-0.58249223594996224</v>
      </c>
      <c r="C224" s="7">
        <f t="shared" si="127"/>
        <v>-0.42320538165058058</v>
      </c>
      <c r="D224" s="7">
        <f t="shared" si="128"/>
        <v>0.52734821825513178</v>
      </c>
      <c r="E224" s="7">
        <f t="shared" si="129"/>
        <v>1.0310297572287535</v>
      </c>
      <c r="F224" s="7">
        <f t="shared" si="130"/>
        <v>0.45540808203139083</v>
      </c>
      <c r="G224" s="7">
        <f t="shared" si="131"/>
        <v>0.94844862884818237</v>
      </c>
      <c r="H224" s="7" t="e">
        <f t="shared" si="7"/>
        <v>#NUM!</v>
      </c>
      <c r="I224" s="7" t="e">
        <f t="shared" si="132"/>
        <v>#NUM!</v>
      </c>
      <c r="J224" s="7" t="e">
        <f t="shared" si="9"/>
        <v>#NUM!</v>
      </c>
      <c r="K224" s="7" t="e">
        <f t="shared" si="133"/>
        <v>#NUM!</v>
      </c>
      <c r="L224" s="7">
        <f t="shared" si="134"/>
        <v>7.1999999999999993</v>
      </c>
      <c r="M224" s="8" t="e">
        <f t="shared" si="135"/>
        <v>#NUM!</v>
      </c>
      <c r="N224" s="8" t="e">
        <f t="shared" si="136"/>
        <v>#NUM!</v>
      </c>
      <c r="O224" s="8" t="e">
        <f t="shared" si="137"/>
        <v>#NUM!</v>
      </c>
      <c r="P224" s="8" t="e">
        <f t="shared" si="138"/>
        <v>#NUM!</v>
      </c>
      <c r="Q224" s="7">
        <f t="shared" si="139"/>
        <v>72</v>
      </c>
      <c r="R224" s="8" t="e">
        <f t="shared" si="140"/>
        <v>#NUM!</v>
      </c>
      <c r="S224" s="8" t="e">
        <f t="shared" si="141"/>
        <v>#NUM!</v>
      </c>
      <c r="T224" s="8">
        <f t="shared" si="142"/>
        <v>29.124611797498112</v>
      </c>
      <c r="U224" s="8">
        <f t="shared" si="143"/>
        <v>21.16026908252903</v>
      </c>
      <c r="V224" s="7" t="e">
        <f t="shared" si="144"/>
        <v>#NUM!</v>
      </c>
      <c r="W224" s="7" t="e">
        <f t="shared" si="145"/>
        <v>#NUM!</v>
      </c>
      <c r="X224" s="8" t="e">
        <f t="shared" si="146"/>
        <v>#NUM!</v>
      </c>
      <c r="Y224" s="8" t="e">
        <f t="shared" si="147"/>
        <v>#NUM!</v>
      </c>
      <c r="Z224" s="7">
        <f t="shared" si="148"/>
        <v>-0.29124611797498112</v>
      </c>
      <c r="AA224" s="7">
        <f t="shared" si="149"/>
        <v>-0.21160269082529029</v>
      </c>
      <c r="AB224" s="7" t="e">
        <f t="shared" si="150"/>
        <v>#NUM!</v>
      </c>
      <c r="AC224" s="7" t="e">
        <f t="shared" si="151"/>
        <v>#NUM!</v>
      </c>
      <c r="AD224" s="7" t="e">
        <f t="shared" si="152"/>
        <v>#NUM!</v>
      </c>
      <c r="AE224" s="7" t="e">
        <f t="shared" si="153"/>
        <v>#NUM!</v>
      </c>
      <c r="AF224" s="7" t="e">
        <f t="shared" si="154"/>
        <v>#NUM!</v>
      </c>
      <c r="AG224" s="7" t="e">
        <f t="shared" si="155"/>
        <v>#NUM!</v>
      </c>
      <c r="AH224" s="7" t="e">
        <f t="shared" si="156"/>
        <v>#NUM!</v>
      </c>
      <c r="AI224" s="7" t="e">
        <f t="shared" si="157"/>
        <v>#NUM!</v>
      </c>
      <c r="AJ224" s="7" t="e">
        <f t="shared" si="158"/>
        <v>#NAME?</v>
      </c>
      <c r="AK224" s="7" t="e">
        <f t="shared" si="159"/>
        <v>#NAME?</v>
      </c>
      <c r="AL224" s="7" t="e">
        <f t="shared" si="160"/>
        <v>#NUM!</v>
      </c>
      <c r="AM224" s="7" t="e">
        <f t="shared" si="161"/>
        <v>#NAME?</v>
      </c>
      <c r="AN224" s="7" t="e">
        <f t="shared" si="162"/>
        <v>#NUM!</v>
      </c>
      <c r="AO224" s="7" t="e">
        <f t="shared" si="163"/>
        <v>#NAME?</v>
      </c>
      <c r="AP224" s="7" t="e">
        <f t="shared" si="164"/>
        <v>#NUM!</v>
      </c>
      <c r="AQ224" s="7" t="e">
        <f t="shared" si="42"/>
        <v>#NAME?</v>
      </c>
      <c r="AR224" s="7" t="e">
        <f t="shared" si="43"/>
        <v>#NUM!</v>
      </c>
      <c r="AS224" s="7" t="e">
        <f t="shared" si="44"/>
        <v>#NAME?</v>
      </c>
      <c r="AT224" s="7" t="e">
        <f t="shared" si="45"/>
        <v>#NAME?</v>
      </c>
      <c r="AU224" s="7" t="e">
        <f t="shared" si="46"/>
        <v>#NAME?</v>
      </c>
    </row>
    <row r="225" spans="1:47" hidden="1" x14ac:dyDescent="0.25">
      <c r="A225" s="7">
        <f t="shared" si="47"/>
        <v>217</v>
      </c>
      <c r="B225" s="7">
        <f t="shared" si="126"/>
        <v>-0.57501756723405084</v>
      </c>
      <c r="C225" s="7">
        <f t="shared" si="127"/>
        <v>-0.43330681666947479</v>
      </c>
      <c r="D225" s="7">
        <f t="shared" si="128"/>
        <v>0.52899403216619023</v>
      </c>
      <c r="E225" s="7">
        <f t="shared" si="129"/>
        <v>1.0327320824183857</v>
      </c>
      <c r="F225" s="7">
        <f t="shared" si="130"/>
        <v>0.46713785642032035</v>
      </c>
      <c r="G225" s="7">
        <f t="shared" si="131"/>
        <v>0.94419640898251189</v>
      </c>
      <c r="H225" s="7" t="e">
        <f t="shared" si="7"/>
        <v>#NUM!</v>
      </c>
      <c r="I225" s="7" t="e">
        <f t="shared" si="132"/>
        <v>#NUM!</v>
      </c>
      <c r="J225" s="7" t="e">
        <f t="shared" si="9"/>
        <v>#NUM!</v>
      </c>
      <c r="K225" s="7" t="e">
        <f t="shared" si="133"/>
        <v>#NUM!</v>
      </c>
      <c r="L225" s="7">
        <f t="shared" si="134"/>
        <v>7.1999999999999993</v>
      </c>
      <c r="M225" s="8" t="e">
        <f t="shared" si="135"/>
        <v>#NUM!</v>
      </c>
      <c r="N225" s="8" t="e">
        <f t="shared" si="136"/>
        <v>#NUM!</v>
      </c>
      <c r="O225" s="8" t="e">
        <f t="shared" si="137"/>
        <v>#NUM!</v>
      </c>
      <c r="P225" s="8" t="e">
        <f t="shared" si="138"/>
        <v>#NUM!</v>
      </c>
      <c r="Q225" s="7">
        <f t="shared" si="139"/>
        <v>72</v>
      </c>
      <c r="R225" s="8" t="e">
        <f t="shared" si="140"/>
        <v>#NUM!</v>
      </c>
      <c r="S225" s="8" t="e">
        <f t="shared" si="141"/>
        <v>#NUM!</v>
      </c>
      <c r="T225" s="8">
        <f t="shared" si="142"/>
        <v>28.75087836170254</v>
      </c>
      <c r="U225" s="8">
        <f t="shared" si="143"/>
        <v>21.665340833473742</v>
      </c>
      <c r="V225" s="7" t="e">
        <f t="shared" si="144"/>
        <v>#NUM!</v>
      </c>
      <c r="W225" s="7" t="e">
        <f t="shared" si="145"/>
        <v>#NUM!</v>
      </c>
      <c r="X225" s="8" t="e">
        <f t="shared" si="146"/>
        <v>#NUM!</v>
      </c>
      <c r="Y225" s="8" t="e">
        <f t="shared" si="147"/>
        <v>#NUM!</v>
      </c>
      <c r="Z225" s="7">
        <f t="shared" si="148"/>
        <v>-0.28750878361702542</v>
      </c>
      <c r="AA225" s="7">
        <f t="shared" si="149"/>
        <v>-0.2166534083347374</v>
      </c>
      <c r="AB225" s="7" t="e">
        <f t="shared" si="150"/>
        <v>#NUM!</v>
      </c>
      <c r="AC225" s="7" t="e">
        <f t="shared" si="151"/>
        <v>#NUM!</v>
      </c>
      <c r="AD225" s="7" t="e">
        <f t="shared" si="152"/>
        <v>#NUM!</v>
      </c>
      <c r="AE225" s="7" t="e">
        <f t="shared" si="153"/>
        <v>#NUM!</v>
      </c>
      <c r="AF225" s="7" t="e">
        <f t="shared" si="154"/>
        <v>#NUM!</v>
      </c>
      <c r="AG225" s="7" t="e">
        <f t="shared" si="155"/>
        <v>#NUM!</v>
      </c>
      <c r="AH225" s="7" t="e">
        <f t="shared" si="156"/>
        <v>#NUM!</v>
      </c>
      <c r="AI225" s="7" t="e">
        <f t="shared" si="157"/>
        <v>#NUM!</v>
      </c>
      <c r="AJ225" s="7" t="e">
        <f t="shared" si="158"/>
        <v>#NAME?</v>
      </c>
      <c r="AK225" s="7" t="e">
        <f t="shared" si="159"/>
        <v>#NAME?</v>
      </c>
      <c r="AL225" s="7" t="e">
        <f t="shared" si="160"/>
        <v>#NUM!</v>
      </c>
      <c r="AM225" s="7" t="e">
        <f t="shared" si="161"/>
        <v>#NAME?</v>
      </c>
      <c r="AN225" s="7" t="e">
        <f t="shared" si="162"/>
        <v>#NUM!</v>
      </c>
      <c r="AO225" s="7" t="e">
        <f t="shared" si="163"/>
        <v>#NAME?</v>
      </c>
      <c r="AP225" s="7" t="e">
        <f t="shared" si="164"/>
        <v>#NUM!</v>
      </c>
      <c r="AQ225" s="7" t="e">
        <f t="shared" si="42"/>
        <v>#NAME?</v>
      </c>
      <c r="AR225" s="7" t="e">
        <f t="shared" si="43"/>
        <v>#NUM!</v>
      </c>
      <c r="AS225" s="7" t="e">
        <f t="shared" si="44"/>
        <v>#NAME?</v>
      </c>
      <c r="AT225" s="7" t="e">
        <f t="shared" si="45"/>
        <v>#NAME?</v>
      </c>
      <c r="AU225" s="7" t="e">
        <f t="shared" si="46"/>
        <v>#NAME?</v>
      </c>
    </row>
    <row r="226" spans="1:47" hidden="1" x14ac:dyDescent="0.25">
      <c r="A226" s="7">
        <f t="shared" si="47"/>
        <v>218</v>
      </c>
      <c r="B226" s="7">
        <f t="shared" si="126"/>
        <v>-0.56736774259683986</v>
      </c>
      <c r="C226" s="7">
        <f t="shared" si="127"/>
        <v>-0.44327626223447386</v>
      </c>
      <c r="D226" s="7">
        <f t="shared" si="128"/>
        <v>0.53068908379480983</v>
      </c>
      <c r="E226" s="7">
        <f t="shared" si="129"/>
        <v>1.034475478865279</v>
      </c>
      <c r="F226" s="7">
        <f t="shared" si="130"/>
        <v>0.47878750608557225</v>
      </c>
      <c r="G226" s="7">
        <f t="shared" si="131"/>
        <v>0.93982263864586746</v>
      </c>
      <c r="H226" s="7" t="e">
        <f t="shared" si="7"/>
        <v>#NUM!</v>
      </c>
      <c r="I226" s="7" t="e">
        <f t="shared" si="132"/>
        <v>#NUM!</v>
      </c>
      <c r="J226" s="7" t="e">
        <f t="shared" si="9"/>
        <v>#NUM!</v>
      </c>
      <c r="K226" s="7" t="e">
        <f t="shared" si="133"/>
        <v>#NUM!</v>
      </c>
      <c r="L226" s="7">
        <f t="shared" si="134"/>
        <v>7.1999999999999993</v>
      </c>
      <c r="M226" s="8" t="e">
        <f t="shared" si="135"/>
        <v>#NUM!</v>
      </c>
      <c r="N226" s="8" t="e">
        <f t="shared" si="136"/>
        <v>#NUM!</v>
      </c>
      <c r="O226" s="8" t="e">
        <f t="shared" si="137"/>
        <v>#NUM!</v>
      </c>
      <c r="P226" s="8" t="e">
        <f t="shared" si="138"/>
        <v>#NUM!</v>
      </c>
      <c r="Q226" s="7">
        <f t="shared" si="139"/>
        <v>72</v>
      </c>
      <c r="R226" s="8" t="e">
        <f t="shared" si="140"/>
        <v>#NUM!</v>
      </c>
      <c r="S226" s="8" t="e">
        <f t="shared" si="141"/>
        <v>#NUM!</v>
      </c>
      <c r="T226" s="8">
        <f t="shared" si="142"/>
        <v>28.368387129841992</v>
      </c>
      <c r="U226" s="8">
        <f t="shared" si="143"/>
        <v>22.163813111723695</v>
      </c>
      <c r="V226" s="7" t="e">
        <f t="shared" si="144"/>
        <v>#NUM!</v>
      </c>
      <c r="W226" s="7" t="e">
        <f t="shared" si="145"/>
        <v>#NUM!</v>
      </c>
      <c r="X226" s="8" t="e">
        <f t="shared" si="146"/>
        <v>#NUM!</v>
      </c>
      <c r="Y226" s="8" t="e">
        <f t="shared" si="147"/>
        <v>#NUM!</v>
      </c>
      <c r="Z226" s="7">
        <f t="shared" si="148"/>
        <v>-0.28368387129841993</v>
      </c>
      <c r="AA226" s="7">
        <f t="shared" si="149"/>
        <v>-0.22163813111723693</v>
      </c>
      <c r="AB226" s="7" t="e">
        <f t="shared" si="150"/>
        <v>#NUM!</v>
      </c>
      <c r="AC226" s="7" t="e">
        <f t="shared" si="151"/>
        <v>#NUM!</v>
      </c>
      <c r="AD226" s="7" t="e">
        <f t="shared" si="152"/>
        <v>#NUM!</v>
      </c>
      <c r="AE226" s="7" t="e">
        <f t="shared" si="153"/>
        <v>#NUM!</v>
      </c>
      <c r="AF226" s="7" t="e">
        <f t="shared" si="154"/>
        <v>#NUM!</v>
      </c>
      <c r="AG226" s="7" t="e">
        <f t="shared" si="155"/>
        <v>#NUM!</v>
      </c>
      <c r="AH226" s="7" t="e">
        <f t="shared" si="156"/>
        <v>#NUM!</v>
      </c>
      <c r="AI226" s="7" t="e">
        <f t="shared" si="157"/>
        <v>#NUM!</v>
      </c>
      <c r="AJ226" s="7" t="e">
        <f t="shared" si="158"/>
        <v>#NAME?</v>
      </c>
      <c r="AK226" s="7" t="e">
        <f t="shared" si="159"/>
        <v>#NAME?</v>
      </c>
      <c r="AL226" s="7" t="e">
        <f t="shared" si="160"/>
        <v>#NUM!</v>
      </c>
      <c r="AM226" s="7" t="e">
        <f t="shared" si="161"/>
        <v>#NAME?</v>
      </c>
      <c r="AN226" s="7" t="e">
        <f t="shared" si="162"/>
        <v>#NUM!</v>
      </c>
      <c r="AO226" s="7" t="e">
        <f t="shared" si="163"/>
        <v>#NAME?</v>
      </c>
      <c r="AP226" s="7" t="e">
        <f t="shared" si="164"/>
        <v>#NUM!</v>
      </c>
      <c r="AQ226" s="7" t="e">
        <f t="shared" si="42"/>
        <v>#NAME?</v>
      </c>
      <c r="AR226" s="7" t="e">
        <f t="shared" si="43"/>
        <v>#NUM!</v>
      </c>
      <c r="AS226" s="7" t="e">
        <f t="shared" si="44"/>
        <v>#NAME?</v>
      </c>
      <c r="AT226" s="7" t="e">
        <f t="shared" si="45"/>
        <v>#NAME?</v>
      </c>
      <c r="AU226" s="7" t="e">
        <f t="shared" si="46"/>
        <v>#NAME?</v>
      </c>
    </row>
    <row r="227" spans="1:47" hidden="1" x14ac:dyDescent="0.25">
      <c r="A227" s="7">
        <f t="shared" si="47"/>
        <v>219</v>
      </c>
      <c r="B227" s="7">
        <f t="shared" si="126"/>
        <v>-0.55954509224901894</v>
      </c>
      <c r="C227" s="7">
        <f t="shared" si="127"/>
        <v>-0.45311068155588308</v>
      </c>
      <c r="D227" s="7">
        <f t="shared" si="128"/>
        <v>0.53243370093169651</v>
      </c>
      <c r="E227" s="7">
        <f t="shared" si="129"/>
        <v>1.0362594091065285</v>
      </c>
      <c r="F227" s="7">
        <f t="shared" si="130"/>
        <v>0.4903542657960871</v>
      </c>
      <c r="G227" s="7">
        <f t="shared" si="131"/>
        <v>0.93532697449644786</v>
      </c>
      <c r="H227" s="7" t="e">
        <f t="shared" si="7"/>
        <v>#NUM!</v>
      </c>
      <c r="I227" s="7" t="e">
        <f t="shared" si="132"/>
        <v>#NUM!</v>
      </c>
      <c r="J227" s="7" t="e">
        <f t="shared" si="9"/>
        <v>#NUM!</v>
      </c>
      <c r="K227" s="7" t="e">
        <f t="shared" si="133"/>
        <v>#NUM!</v>
      </c>
      <c r="L227" s="7">
        <f t="shared" si="134"/>
        <v>7.1999999999999993</v>
      </c>
      <c r="M227" s="8" t="e">
        <f t="shared" si="135"/>
        <v>#NUM!</v>
      </c>
      <c r="N227" s="8" t="e">
        <f t="shared" si="136"/>
        <v>#NUM!</v>
      </c>
      <c r="O227" s="8" t="e">
        <f t="shared" si="137"/>
        <v>#NUM!</v>
      </c>
      <c r="P227" s="8" t="e">
        <f t="shared" si="138"/>
        <v>#NUM!</v>
      </c>
      <c r="Q227" s="7">
        <f t="shared" si="139"/>
        <v>72</v>
      </c>
      <c r="R227" s="8" t="e">
        <f t="shared" si="140"/>
        <v>#NUM!</v>
      </c>
      <c r="S227" s="8" t="e">
        <f t="shared" si="141"/>
        <v>#NUM!</v>
      </c>
      <c r="T227" s="8">
        <f t="shared" si="142"/>
        <v>27.977254612450949</v>
      </c>
      <c r="U227" s="8">
        <f t="shared" si="143"/>
        <v>22.655534077794155</v>
      </c>
      <c r="V227" s="7" t="e">
        <f t="shared" si="144"/>
        <v>#NUM!</v>
      </c>
      <c r="W227" s="7" t="e">
        <f t="shared" si="145"/>
        <v>#NUM!</v>
      </c>
      <c r="X227" s="8" t="e">
        <f t="shared" si="146"/>
        <v>#NUM!</v>
      </c>
      <c r="Y227" s="8" t="e">
        <f t="shared" si="147"/>
        <v>#NUM!</v>
      </c>
      <c r="Z227" s="7">
        <f t="shared" si="148"/>
        <v>-0.27977254612450947</v>
      </c>
      <c r="AA227" s="7">
        <f t="shared" si="149"/>
        <v>-0.22655534077794154</v>
      </c>
      <c r="AB227" s="7" t="e">
        <f t="shared" si="150"/>
        <v>#NUM!</v>
      </c>
      <c r="AC227" s="7" t="e">
        <f t="shared" si="151"/>
        <v>#NUM!</v>
      </c>
      <c r="AD227" s="7" t="e">
        <f t="shared" si="152"/>
        <v>#NUM!</v>
      </c>
      <c r="AE227" s="7" t="e">
        <f t="shared" si="153"/>
        <v>#NUM!</v>
      </c>
      <c r="AF227" s="7" t="e">
        <f t="shared" si="154"/>
        <v>#NUM!</v>
      </c>
      <c r="AG227" s="7" t="e">
        <f t="shared" si="155"/>
        <v>#NUM!</v>
      </c>
      <c r="AH227" s="7" t="e">
        <f t="shared" si="156"/>
        <v>#NUM!</v>
      </c>
      <c r="AI227" s="7" t="e">
        <f t="shared" si="157"/>
        <v>#NUM!</v>
      </c>
      <c r="AJ227" s="7" t="e">
        <f t="shared" si="158"/>
        <v>#NAME?</v>
      </c>
      <c r="AK227" s="7" t="e">
        <f t="shared" si="159"/>
        <v>#NAME?</v>
      </c>
      <c r="AL227" s="7" t="e">
        <f t="shared" si="160"/>
        <v>#NUM!</v>
      </c>
      <c r="AM227" s="7" t="e">
        <f t="shared" si="161"/>
        <v>#NAME?</v>
      </c>
      <c r="AN227" s="7" t="e">
        <f t="shared" si="162"/>
        <v>#NUM!</v>
      </c>
      <c r="AO227" s="7" t="e">
        <f t="shared" si="163"/>
        <v>#NAME?</v>
      </c>
      <c r="AP227" s="7" t="e">
        <f t="shared" si="164"/>
        <v>#NUM!</v>
      </c>
      <c r="AQ227" s="7" t="e">
        <f t="shared" si="42"/>
        <v>#NAME?</v>
      </c>
      <c r="AR227" s="7" t="e">
        <f t="shared" si="43"/>
        <v>#NUM!</v>
      </c>
      <c r="AS227" s="7" t="e">
        <f t="shared" si="44"/>
        <v>#NAME?</v>
      </c>
      <c r="AT227" s="7" t="e">
        <f t="shared" si="45"/>
        <v>#NAME?</v>
      </c>
      <c r="AU227" s="7" t="e">
        <f t="shared" si="46"/>
        <v>#NAME?</v>
      </c>
    </row>
    <row r="228" spans="1:47" hidden="1" x14ac:dyDescent="0.25">
      <c r="A228" s="7">
        <f t="shared" si="47"/>
        <v>220</v>
      </c>
      <c r="B228" s="7">
        <f t="shared" si="126"/>
        <v>-0.5515519990456641</v>
      </c>
      <c r="C228" s="7">
        <f t="shared" si="127"/>
        <v>-0.46280707897430823</v>
      </c>
      <c r="D228" s="7">
        <f t="shared" si="128"/>
        <v>0.53422821869806492</v>
      </c>
      <c r="E228" s="7">
        <f t="shared" si="129"/>
        <v>1.0380833095985864</v>
      </c>
      <c r="F228" s="7">
        <f t="shared" si="130"/>
        <v>0.5018353235108497</v>
      </c>
      <c r="G228" s="7">
        <f t="shared" si="131"/>
        <v>0.93070907359235133</v>
      </c>
      <c r="H228" s="7" t="e">
        <f t="shared" si="7"/>
        <v>#NUM!</v>
      </c>
      <c r="I228" s="7" t="e">
        <f t="shared" si="132"/>
        <v>#NUM!</v>
      </c>
      <c r="J228" s="7" t="e">
        <f t="shared" si="9"/>
        <v>#NUM!</v>
      </c>
      <c r="K228" s="7" t="e">
        <f t="shared" si="133"/>
        <v>#NUM!</v>
      </c>
      <c r="L228" s="7">
        <f t="shared" si="134"/>
        <v>7.1999999999999993</v>
      </c>
      <c r="M228" s="8" t="e">
        <f t="shared" si="135"/>
        <v>#NUM!</v>
      </c>
      <c r="N228" s="8" t="e">
        <f t="shared" si="136"/>
        <v>#NUM!</v>
      </c>
      <c r="O228" s="8" t="e">
        <f t="shared" si="137"/>
        <v>#NUM!</v>
      </c>
      <c r="P228" s="8" t="e">
        <f t="shared" si="138"/>
        <v>#NUM!</v>
      </c>
      <c r="Q228" s="7">
        <f t="shared" si="139"/>
        <v>72</v>
      </c>
      <c r="R228" s="8" t="e">
        <f t="shared" si="140"/>
        <v>#NUM!</v>
      </c>
      <c r="S228" s="8" t="e">
        <f t="shared" si="141"/>
        <v>#NUM!</v>
      </c>
      <c r="T228" s="8">
        <f t="shared" si="142"/>
        <v>27.577599952283208</v>
      </c>
      <c r="U228" s="8">
        <f t="shared" si="143"/>
        <v>23.140353948715415</v>
      </c>
      <c r="V228" s="7" t="e">
        <f t="shared" si="144"/>
        <v>#NUM!</v>
      </c>
      <c r="W228" s="7" t="e">
        <f t="shared" si="145"/>
        <v>#NUM!</v>
      </c>
      <c r="X228" s="8" t="e">
        <f t="shared" si="146"/>
        <v>#NUM!</v>
      </c>
      <c r="Y228" s="8" t="e">
        <f t="shared" si="147"/>
        <v>#NUM!</v>
      </c>
      <c r="Z228" s="7">
        <f t="shared" si="148"/>
        <v>-0.27577599952283205</v>
      </c>
      <c r="AA228" s="7">
        <f t="shared" si="149"/>
        <v>-0.23140353948715411</v>
      </c>
      <c r="AB228" s="7" t="e">
        <f t="shared" si="150"/>
        <v>#NUM!</v>
      </c>
      <c r="AC228" s="7" t="e">
        <f t="shared" si="151"/>
        <v>#NUM!</v>
      </c>
      <c r="AD228" s="7" t="e">
        <f t="shared" si="152"/>
        <v>#NUM!</v>
      </c>
      <c r="AE228" s="7" t="e">
        <f t="shared" si="153"/>
        <v>#NUM!</v>
      </c>
      <c r="AF228" s="7" t="e">
        <f t="shared" si="154"/>
        <v>#NUM!</v>
      </c>
      <c r="AG228" s="7" t="e">
        <f t="shared" si="155"/>
        <v>#NUM!</v>
      </c>
      <c r="AH228" s="7" t="e">
        <f t="shared" si="156"/>
        <v>#NUM!</v>
      </c>
      <c r="AI228" s="7" t="e">
        <f t="shared" si="157"/>
        <v>#NUM!</v>
      </c>
      <c r="AJ228" s="7" t="e">
        <f t="shared" si="158"/>
        <v>#NAME?</v>
      </c>
      <c r="AK228" s="7" t="e">
        <f t="shared" si="159"/>
        <v>#NAME?</v>
      </c>
      <c r="AL228" s="7" t="e">
        <f t="shared" si="160"/>
        <v>#NUM!</v>
      </c>
      <c r="AM228" s="7" t="e">
        <f t="shared" si="161"/>
        <v>#NAME?</v>
      </c>
      <c r="AN228" s="7" t="e">
        <f t="shared" si="162"/>
        <v>#NUM!</v>
      </c>
      <c r="AO228" s="7" t="e">
        <f t="shared" si="163"/>
        <v>#NAME?</v>
      </c>
      <c r="AP228" s="7" t="e">
        <f t="shared" si="164"/>
        <v>#NUM!</v>
      </c>
      <c r="AQ228" s="7" t="e">
        <f t="shared" si="42"/>
        <v>#NAME?</v>
      </c>
      <c r="AR228" s="7" t="e">
        <f t="shared" si="43"/>
        <v>#NUM!</v>
      </c>
      <c r="AS228" s="7" t="e">
        <f t="shared" si="44"/>
        <v>#NAME?</v>
      </c>
      <c r="AT228" s="7" t="e">
        <f t="shared" si="45"/>
        <v>#NAME?</v>
      </c>
      <c r="AU228" s="7" t="e">
        <f t="shared" si="46"/>
        <v>#NAME?</v>
      </c>
    </row>
    <row r="229" spans="1:47" hidden="1" x14ac:dyDescent="0.25">
      <c r="A229" s="7">
        <f t="shared" si="47"/>
        <v>221</v>
      </c>
      <c r="B229" s="7">
        <f t="shared" si="126"/>
        <v>-0.54339089776039595</v>
      </c>
      <c r="C229" s="7">
        <f t="shared" si="127"/>
        <v>-0.47236250087316506</v>
      </c>
      <c r="D229" s="7">
        <f t="shared" si="128"/>
        <v>0.53607297937915876</v>
      </c>
      <c r="E229" s="7">
        <f t="shared" si="129"/>
        <v>1.0399465897467872</v>
      </c>
      <c r="F229" s="7">
        <f t="shared" si="130"/>
        <v>0.51322781937918593</v>
      </c>
      <c r="G229" s="7">
        <f t="shared" si="131"/>
        <v>0.92596859428031042</v>
      </c>
      <c r="H229" s="7" t="e">
        <f t="shared" si="7"/>
        <v>#NUM!</v>
      </c>
      <c r="I229" s="7" t="e">
        <f t="shared" si="132"/>
        <v>#NUM!</v>
      </c>
      <c r="J229" s="7" t="e">
        <f t="shared" si="9"/>
        <v>#NUM!</v>
      </c>
      <c r="K229" s="7" t="e">
        <f t="shared" si="133"/>
        <v>#NUM!</v>
      </c>
      <c r="L229" s="7">
        <f t="shared" si="134"/>
        <v>7.1999999999999993</v>
      </c>
      <c r="M229" s="8" t="e">
        <f t="shared" si="135"/>
        <v>#NUM!</v>
      </c>
      <c r="N229" s="8" t="e">
        <f t="shared" si="136"/>
        <v>#NUM!</v>
      </c>
      <c r="O229" s="8" t="e">
        <f t="shared" si="137"/>
        <v>#NUM!</v>
      </c>
      <c r="P229" s="8" t="e">
        <f t="shared" si="138"/>
        <v>#NUM!</v>
      </c>
      <c r="Q229" s="7">
        <f t="shared" si="139"/>
        <v>72</v>
      </c>
      <c r="R229" s="8" t="e">
        <f t="shared" si="140"/>
        <v>#NUM!</v>
      </c>
      <c r="S229" s="8" t="e">
        <f t="shared" si="141"/>
        <v>#NUM!</v>
      </c>
      <c r="T229" s="8">
        <f t="shared" si="142"/>
        <v>27.169544888019797</v>
      </c>
      <c r="U229" s="8">
        <f t="shared" si="143"/>
        <v>23.618125043658253</v>
      </c>
      <c r="V229" s="7" t="e">
        <f t="shared" si="144"/>
        <v>#NUM!</v>
      </c>
      <c r="W229" s="7" t="e">
        <f t="shared" si="145"/>
        <v>#NUM!</v>
      </c>
      <c r="X229" s="8" t="e">
        <f t="shared" si="146"/>
        <v>#NUM!</v>
      </c>
      <c r="Y229" s="8" t="e">
        <f t="shared" si="147"/>
        <v>#NUM!</v>
      </c>
      <c r="Z229" s="7">
        <f t="shared" si="148"/>
        <v>-0.27169544888019798</v>
      </c>
      <c r="AA229" s="7">
        <f t="shared" si="149"/>
        <v>-0.23618125043658253</v>
      </c>
      <c r="AB229" s="7" t="e">
        <f t="shared" si="150"/>
        <v>#NUM!</v>
      </c>
      <c r="AC229" s="7" t="e">
        <f t="shared" si="151"/>
        <v>#NUM!</v>
      </c>
      <c r="AD229" s="7" t="e">
        <f t="shared" si="152"/>
        <v>#NUM!</v>
      </c>
      <c r="AE229" s="7" t="e">
        <f t="shared" si="153"/>
        <v>#NUM!</v>
      </c>
      <c r="AF229" s="7" t="e">
        <f t="shared" si="154"/>
        <v>#NUM!</v>
      </c>
      <c r="AG229" s="7" t="e">
        <f t="shared" si="155"/>
        <v>#NUM!</v>
      </c>
      <c r="AH229" s="7" t="e">
        <f t="shared" si="156"/>
        <v>#NUM!</v>
      </c>
      <c r="AI229" s="7" t="e">
        <f t="shared" si="157"/>
        <v>#NUM!</v>
      </c>
      <c r="AJ229" s="7" t="e">
        <f t="shared" si="158"/>
        <v>#NAME?</v>
      </c>
      <c r="AK229" s="7" t="e">
        <f t="shared" si="159"/>
        <v>#NAME?</v>
      </c>
      <c r="AL229" s="7" t="e">
        <f t="shared" si="160"/>
        <v>#NUM!</v>
      </c>
      <c r="AM229" s="7" t="e">
        <f t="shared" si="161"/>
        <v>#NAME?</v>
      </c>
      <c r="AN229" s="7" t="e">
        <f t="shared" si="162"/>
        <v>#NUM!</v>
      </c>
      <c r="AO229" s="7" t="e">
        <f t="shared" si="163"/>
        <v>#NAME?</v>
      </c>
      <c r="AP229" s="7" t="e">
        <f t="shared" si="164"/>
        <v>#NUM!</v>
      </c>
      <c r="AQ229" s="7" t="e">
        <f t="shared" si="42"/>
        <v>#NAME?</v>
      </c>
      <c r="AR229" s="7" t="e">
        <f t="shared" si="43"/>
        <v>#NUM!</v>
      </c>
      <c r="AS229" s="7" t="e">
        <f t="shared" si="44"/>
        <v>#NAME?</v>
      </c>
      <c r="AT229" s="7" t="e">
        <f t="shared" si="45"/>
        <v>#NAME?</v>
      </c>
      <c r="AU229" s="7" t="e">
        <f t="shared" si="46"/>
        <v>#NAME?</v>
      </c>
    </row>
    <row r="230" spans="1:47" hidden="1" x14ac:dyDescent="0.25">
      <c r="A230" s="7">
        <f t="shared" si="47"/>
        <v>222</v>
      </c>
      <c r="B230" s="7">
        <f t="shared" si="126"/>
        <v>-0.53506427434372383</v>
      </c>
      <c r="C230" s="7">
        <f t="shared" si="127"/>
        <v>-0.48177403657837792</v>
      </c>
      <c r="D230" s="7">
        <f t="shared" si="128"/>
        <v>0.537968332245648</v>
      </c>
      <c r="E230" s="7">
        <f t="shared" si="129"/>
        <v>1.0418486309062358</v>
      </c>
      <c r="F230" s="7">
        <f t="shared" si="130"/>
        <v>0.52452884477426165</v>
      </c>
      <c r="G230" s="7">
        <f t="shared" si="131"/>
        <v>0.92110519712500571</v>
      </c>
      <c r="H230" s="7" t="e">
        <f t="shared" si="7"/>
        <v>#NUM!</v>
      </c>
      <c r="I230" s="7" t="e">
        <f t="shared" si="132"/>
        <v>#NUM!</v>
      </c>
      <c r="J230" s="7" t="e">
        <f t="shared" si="9"/>
        <v>#NUM!</v>
      </c>
      <c r="K230" s="7" t="e">
        <f t="shared" si="133"/>
        <v>#NUM!</v>
      </c>
      <c r="L230" s="7">
        <f t="shared" si="134"/>
        <v>7.1999999999999993</v>
      </c>
      <c r="M230" s="8" t="e">
        <f t="shared" si="135"/>
        <v>#NUM!</v>
      </c>
      <c r="N230" s="8" t="e">
        <f t="shared" si="136"/>
        <v>#NUM!</v>
      </c>
      <c r="O230" s="8" t="e">
        <f t="shared" si="137"/>
        <v>#NUM!</v>
      </c>
      <c r="P230" s="8" t="e">
        <f t="shared" si="138"/>
        <v>#NUM!</v>
      </c>
      <c r="Q230" s="7">
        <f t="shared" si="139"/>
        <v>72</v>
      </c>
      <c r="R230" s="8" t="e">
        <f t="shared" si="140"/>
        <v>#NUM!</v>
      </c>
      <c r="S230" s="8" t="e">
        <f t="shared" si="141"/>
        <v>#NUM!</v>
      </c>
      <c r="T230" s="8">
        <f t="shared" si="142"/>
        <v>26.753213717186192</v>
      </c>
      <c r="U230" s="8">
        <f t="shared" si="143"/>
        <v>24.088701828918897</v>
      </c>
      <c r="V230" s="7" t="e">
        <f t="shared" si="144"/>
        <v>#NUM!</v>
      </c>
      <c r="W230" s="7" t="e">
        <f t="shared" si="145"/>
        <v>#NUM!</v>
      </c>
      <c r="X230" s="8" t="e">
        <f t="shared" si="146"/>
        <v>#NUM!</v>
      </c>
      <c r="Y230" s="8" t="e">
        <f t="shared" si="147"/>
        <v>#NUM!</v>
      </c>
      <c r="Z230" s="7">
        <f t="shared" si="148"/>
        <v>-0.26753213717186192</v>
      </c>
      <c r="AA230" s="7">
        <f t="shared" si="149"/>
        <v>-0.24088701828918896</v>
      </c>
      <c r="AB230" s="7" t="e">
        <f t="shared" si="150"/>
        <v>#NUM!</v>
      </c>
      <c r="AC230" s="7" t="e">
        <f t="shared" si="151"/>
        <v>#NUM!</v>
      </c>
      <c r="AD230" s="7" t="e">
        <f t="shared" si="152"/>
        <v>#NUM!</v>
      </c>
      <c r="AE230" s="7" t="e">
        <f t="shared" si="153"/>
        <v>#NUM!</v>
      </c>
      <c r="AF230" s="7" t="e">
        <f t="shared" si="154"/>
        <v>#NUM!</v>
      </c>
      <c r="AG230" s="7" t="e">
        <f t="shared" si="155"/>
        <v>#NUM!</v>
      </c>
      <c r="AH230" s="7" t="e">
        <f t="shared" si="156"/>
        <v>#NUM!</v>
      </c>
      <c r="AI230" s="7" t="e">
        <f t="shared" si="157"/>
        <v>#NUM!</v>
      </c>
      <c r="AJ230" s="7" t="e">
        <f t="shared" si="158"/>
        <v>#NAME?</v>
      </c>
      <c r="AK230" s="7" t="e">
        <f t="shared" si="159"/>
        <v>#NAME?</v>
      </c>
      <c r="AL230" s="7" t="e">
        <f t="shared" si="160"/>
        <v>#NUM!</v>
      </c>
      <c r="AM230" s="7" t="e">
        <f t="shared" si="161"/>
        <v>#NAME?</v>
      </c>
      <c r="AN230" s="7" t="e">
        <f t="shared" si="162"/>
        <v>#NUM!</v>
      </c>
      <c r="AO230" s="7" t="e">
        <f t="shared" si="163"/>
        <v>#NAME?</v>
      </c>
      <c r="AP230" s="7" t="e">
        <f t="shared" si="164"/>
        <v>#NUM!</v>
      </c>
      <c r="AQ230" s="7" t="e">
        <f t="shared" si="42"/>
        <v>#NAME?</v>
      </c>
      <c r="AR230" s="7" t="e">
        <f t="shared" si="43"/>
        <v>#NUM!</v>
      </c>
      <c r="AS230" s="7" t="e">
        <f t="shared" si="44"/>
        <v>#NAME?</v>
      </c>
      <c r="AT230" s="7" t="e">
        <f t="shared" si="45"/>
        <v>#NAME?</v>
      </c>
      <c r="AU230" s="7" t="e">
        <f t="shared" si="46"/>
        <v>#NAME?</v>
      </c>
    </row>
    <row r="231" spans="1:47" hidden="1" x14ac:dyDescent="0.25">
      <c r="A231" s="7">
        <f t="shared" si="47"/>
        <v>223</v>
      </c>
      <c r="B231" s="7">
        <f t="shared" si="126"/>
        <v>-0.52657466516580276</v>
      </c>
      <c r="C231" s="7">
        <f t="shared" si="127"/>
        <v>-0.49103881924499881</v>
      </c>
      <c r="D231" s="7">
        <f t="shared" si="128"/>
        <v>0.53991463336219092</v>
      </c>
      <c r="E231" s="7">
        <f t="shared" si="129"/>
        <v>1.0437887853542458</v>
      </c>
      <c r="F231" s="7">
        <f t="shared" si="130"/>
        <v>0.53573544136275586</v>
      </c>
      <c r="G231" s="7">
        <f t="shared" si="131"/>
        <v>0.91611854588025432</v>
      </c>
      <c r="H231" s="7" t="e">
        <f t="shared" si="7"/>
        <v>#NUM!</v>
      </c>
      <c r="I231" s="7" t="e">
        <f t="shared" si="132"/>
        <v>#NUM!</v>
      </c>
      <c r="J231" s="7" t="e">
        <f t="shared" si="9"/>
        <v>#NUM!</v>
      </c>
      <c r="K231" s="7" t="e">
        <f t="shared" si="133"/>
        <v>#NUM!</v>
      </c>
      <c r="L231" s="7">
        <f t="shared" si="134"/>
        <v>7.1999999999999993</v>
      </c>
      <c r="M231" s="8" t="e">
        <f t="shared" si="135"/>
        <v>#NUM!</v>
      </c>
      <c r="N231" s="8" t="e">
        <f t="shared" si="136"/>
        <v>#NUM!</v>
      </c>
      <c r="O231" s="8" t="e">
        <f t="shared" si="137"/>
        <v>#NUM!</v>
      </c>
      <c r="P231" s="8" t="e">
        <f t="shared" si="138"/>
        <v>#NUM!</v>
      </c>
      <c r="Q231" s="7">
        <f t="shared" si="139"/>
        <v>72</v>
      </c>
      <c r="R231" s="8" t="e">
        <f t="shared" si="140"/>
        <v>#NUM!</v>
      </c>
      <c r="S231" s="8" t="e">
        <f t="shared" si="141"/>
        <v>#NUM!</v>
      </c>
      <c r="T231" s="8">
        <f t="shared" si="142"/>
        <v>26.328733258290139</v>
      </c>
      <c r="U231" s="8">
        <f t="shared" si="143"/>
        <v>24.55194096224994</v>
      </c>
      <c r="V231" s="7" t="e">
        <f t="shared" si="144"/>
        <v>#NUM!</v>
      </c>
      <c r="W231" s="7" t="e">
        <f t="shared" si="145"/>
        <v>#NUM!</v>
      </c>
      <c r="X231" s="8" t="e">
        <f t="shared" si="146"/>
        <v>#NUM!</v>
      </c>
      <c r="Y231" s="8" t="e">
        <f t="shared" si="147"/>
        <v>#NUM!</v>
      </c>
      <c r="Z231" s="7">
        <f t="shared" si="148"/>
        <v>-0.26328733258290138</v>
      </c>
      <c r="AA231" s="7">
        <f t="shared" si="149"/>
        <v>-0.24551940962249941</v>
      </c>
      <c r="AB231" s="7" t="e">
        <f t="shared" si="150"/>
        <v>#NUM!</v>
      </c>
      <c r="AC231" s="7" t="e">
        <f t="shared" si="151"/>
        <v>#NUM!</v>
      </c>
      <c r="AD231" s="7" t="e">
        <f t="shared" si="152"/>
        <v>#NUM!</v>
      </c>
      <c r="AE231" s="7" t="e">
        <f t="shared" si="153"/>
        <v>#NUM!</v>
      </c>
      <c r="AF231" s="7" t="e">
        <f t="shared" si="154"/>
        <v>#NUM!</v>
      </c>
      <c r="AG231" s="7" t="e">
        <f t="shared" si="155"/>
        <v>#NUM!</v>
      </c>
      <c r="AH231" s="7" t="e">
        <f t="shared" si="156"/>
        <v>#NUM!</v>
      </c>
      <c r="AI231" s="7" t="e">
        <f t="shared" si="157"/>
        <v>#NUM!</v>
      </c>
      <c r="AJ231" s="7" t="e">
        <f t="shared" si="158"/>
        <v>#NAME?</v>
      </c>
      <c r="AK231" s="7" t="e">
        <f t="shared" si="159"/>
        <v>#NAME?</v>
      </c>
      <c r="AL231" s="7" t="e">
        <f t="shared" si="160"/>
        <v>#NUM!</v>
      </c>
      <c r="AM231" s="7" t="e">
        <f t="shared" si="161"/>
        <v>#NAME?</v>
      </c>
      <c r="AN231" s="7" t="e">
        <f t="shared" si="162"/>
        <v>#NUM!</v>
      </c>
      <c r="AO231" s="7" t="e">
        <f t="shared" si="163"/>
        <v>#NAME?</v>
      </c>
      <c r="AP231" s="7" t="e">
        <f t="shared" si="164"/>
        <v>#NUM!</v>
      </c>
      <c r="AQ231" s="7" t="e">
        <f t="shared" si="42"/>
        <v>#NAME?</v>
      </c>
      <c r="AR231" s="7" t="e">
        <f t="shared" si="43"/>
        <v>#NUM!</v>
      </c>
      <c r="AS231" s="7" t="e">
        <f t="shared" si="44"/>
        <v>#NAME?</v>
      </c>
      <c r="AT231" s="7" t="e">
        <f t="shared" si="45"/>
        <v>#NAME?</v>
      </c>
      <c r="AU231" s="7" t="e">
        <f t="shared" si="46"/>
        <v>#NAME?</v>
      </c>
    </row>
    <row r="232" spans="1:47" hidden="1" x14ac:dyDescent="0.25">
      <c r="A232" s="7">
        <f t="shared" si="47"/>
        <v>224</v>
      </c>
      <c r="B232" s="7">
        <f t="shared" si="126"/>
        <v>-0.51792465624382877</v>
      </c>
      <c r="C232" s="7">
        <f t="shared" si="127"/>
        <v>-0.50015402673047804</v>
      </c>
      <c r="D232" s="7">
        <f t="shared" si="128"/>
        <v>0.54191224538241345</v>
      </c>
      <c r="E232" s="7">
        <f t="shared" si="129"/>
        <v>1.0457663752345767</v>
      </c>
      <c r="F232" s="7">
        <f t="shared" si="130"/>
        <v>0.54684460021386838</v>
      </c>
      <c r="G232" s="7">
        <f t="shared" si="131"/>
        <v>0.9110083085034244</v>
      </c>
      <c r="H232" s="7" t="e">
        <f t="shared" si="7"/>
        <v>#NUM!</v>
      </c>
      <c r="I232" s="7" t="e">
        <f t="shared" si="132"/>
        <v>#NUM!</v>
      </c>
      <c r="J232" s="7" t="e">
        <f t="shared" si="9"/>
        <v>#NUM!</v>
      </c>
      <c r="K232" s="7" t="e">
        <f t="shared" si="133"/>
        <v>#NUM!</v>
      </c>
      <c r="L232" s="7">
        <f t="shared" si="134"/>
        <v>7.1999999999999993</v>
      </c>
      <c r="M232" s="8" t="e">
        <f t="shared" si="135"/>
        <v>#NUM!</v>
      </c>
      <c r="N232" s="8" t="e">
        <f t="shared" si="136"/>
        <v>#NUM!</v>
      </c>
      <c r="O232" s="8" t="e">
        <f t="shared" si="137"/>
        <v>#NUM!</v>
      </c>
      <c r="P232" s="8" t="e">
        <f t="shared" si="138"/>
        <v>#NUM!</v>
      </c>
      <c r="Q232" s="7">
        <f t="shared" si="139"/>
        <v>72</v>
      </c>
      <c r="R232" s="8" t="e">
        <f t="shared" si="140"/>
        <v>#NUM!</v>
      </c>
      <c r="S232" s="8" t="e">
        <f t="shared" si="141"/>
        <v>#NUM!</v>
      </c>
      <c r="T232" s="8">
        <f t="shared" si="142"/>
        <v>25.896232812191439</v>
      </c>
      <c r="U232" s="8">
        <f t="shared" si="143"/>
        <v>25.007701336523905</v>
      </c>
      <c r="V232" s="7" t="e">
        <f t="shared" si="144"/>
        <v>#NUM!</v>
      </c>
      <c r="W232" s="7" t="e">
        <f t="shared" si="145"/>
        <v>#NUM!</v>
      </c>
      <c r="X232" s="8" t="e">
        <f t="shared" si="146"/>
        <v>#NUM!</v>
      </c>
      <c r="Y232" s="8" t="e">
        <f t="shared" si="147"/>
        <v>#NUM!</v>
      </c>
      <c r="Z232" s="7">
        <f t="shared" si="148"/>
        <v>-0.25896232812191439</v>
      </c>
      <c r="AA232" s="7">
        <f t="shared" si="149"/>
        <v>-0.25007701336523902</v>
      </c>
      <c r="AB232" s="7" t="e">
        <f t="shared" si="150"/>
        <v>#NUM!</v>
      </c>
      <c r="AC232" s="7" t="e">
        <f t="shared" si="151"/>
        <v>#NUM!</v>
      </c>
      <c r="AD232" s="7" t="e">
        <f t="shared" si="152"/>
        <v>#NUM!</v>
      </c>
      <c r="AE232" s="7" t="e">
        <f t="shared" si="153"/>
        <v>#NUM!</v>
      </c>
      <c r="AF232" s="7" t="e">
        <f t="shared" si="154"/>
        <v>#NUM!</v>
      </c>
      <c r="AG232" s="7" t="e">
        <f t="shared" si="155"/>
        <v>#NUM!</v>
      </c>
      <c r="AH232" s="7" t="e">
        <f t="shared" si="156"/>
        <v>#NUM!</v>
      </c>
      <c r="AI232" s="7" t="e">
        <f t="shared" si="157"/>
        <v>#NUM!</v>
      </c>
      <c r="AJ232" s="7" t="e">
        <f t="shared" si="158"/>
        <v>#NAME?</v>
      </c>
      <c r="AK232" s="7" t="e">
        <f t="shared" si="159"/>
        <v>#NAME?</v>
      </c>
      <c r="AL232" s="7" t="e">
        <f t="shared" si="160"/>
        <v>#NUM!</v>
      </c>
      <c r="AM232" s="7" t="e">
        <f t="shared" si="161"/>
        <v>#NAME?</v>
      </c>
      <c r="AN232" s="7" t="e">
        <f t="shared" si="162"/>
        <v>#NUM!</v>
      </c>
      <c r="AO232" s="7" t="e">
        <f t="shared" si="163"/>
        <v>#NAME?</v>
      </c>
      <c r="AP232" s="7" t="e">
        <f t="shared" si="164"/>
        <v>#NUM!</v>
      </c>
      <c r="AQ232" s="7" t="e">
        <f t="shared" si="42"/>
        <v>#NAME?</v>
      </c>
      <c r="AR232" s="7" t="e">
        <f t="shared" si="43"/>
        <v>#NUM!</v>
      </c>
      <c r="AS232" s="7" t="e">
        <f t="shared" si="44"/>
        <v>#NAME?</v>
      </c>
      <c r="AT232" s="7" t="e">
        <f t="shared" si="45"/>
        <v>#NAME?</v>
      </c>
      <c r="AU232" s="7" t="e">
        <f t="shared" si="46"/>
        <v>#NAME?</v>
      </c>
    </row>
    <row r="233" spans="1:47" hidden="1" x14ac:dyDescent="0.25">
      <c r="A233" s="7">
        <f t="shared" si="47"/>
        <v>225</v>
      </c>
      <c r="B233" s="7">
        <f t="shared" si="126"/>
        <v>-0.5091168824543143</v>
      </c>
      <c r="C233" s="7">
        <f t="shared" si="127"/>
        <v>-0.50911688245431419</v>
      </c>
      <c r="D233" s="7">
        <f t="shared" si="128"/>
        <v>0.54396153732952535</v>
      </c>
      <c r="E233" s="7">
        <f t="shared" si="129"/>
        <v>1.0477806914738075</v>
      </c>
      <c r="F233" s="7">
        <f t="shared" si="130"/>
        <v>0.55785326095100396</v>
      </c>
      <c r="G233" s="7">
        <f t="shared" si="131"/>
        <v>0.9057741582144283</v>
      </c>
      <c r="H233" s="7" t="e">
        <f t="shared" si="7"/>
        <v>#NUM!</v>
      </c>
      <c r="I233" s="7" t="e">
        <f t="shared" si="132"/>
        <v>#NUM!</v>
      </c>
      <c r="J233" s="7" t="e">
        <f t="shared" si="9"/>
        <v>#NUM!</v>
      </c>
      <c r="K233" s="7" t="e">
        <f t="shared" si="133"/>
        <v>#NUM!</v>
      </c>
      <c r="L233" s="7">
        <f t="shared" si="134"/>
        <v>7.1999999999999993</v>
      </c>
      <c r="M233" s="8" t="e">
        <f t="shared" si="135"/>
        <v>#NUM!</v>
      </c>
      <c r="N233" s="8" t="e">
        <f t="shared" si="136"/>
        <v>#NUM!</v>
      </c>
      <c r="O233" s="8" t="e">
        <f t="shared" si="137"/>
        <v>#NUM!</v>
      </c>
      <c r="P233" s="8" t="e">
        <f t="shared" si="138"/>
        <v>#NUM!</v>
      </c>
      <c r="Q233" s="7">
        <f t="shared" si="139"/>
        <v>72</v>
      </c>
      <c r="R233" s="8" t="e">
        <f t="shared" si="140"/>
        <v>#NUM!</v>
      </c>
      <c r="S233" s="8" t="e">
        <f t="shared" si="141"/>
        <v>#NUM!</v>
      </c>
      <c r="T233" s="8">
        <f t="shared" si="142"/>
        <v>25.455844122715718</v>
      </c>
      <c r="U233" s="8">
        <f t="shared" si="143"/>
        <v>25.45584412271571</v>
      </c>
      <c r="V233" s="7" t="e">
        <f t="shared" si="144"/>
        <v>#NUM!</v>
      </c>
      <c r="W233" s="7" t="e">
        <f t="shared" si="145"/>
        <v>#NUM!</v>
      </c>
      <c r="X233" s="8" t="e">
        <f t="shared" si="146"/>
        <v>#NUM!</v>
      </c>
      <c r="Y233" s="8" t="e">
        <f t="shared" si="147"/>
        <v>#NUM!</v>
      </c>
      <c r="Z233" s="7">
        <f t="shared" si="148"/>
        <v>-0.25455844122715715</v>
      </c>
      <c r="AA233" s="7">
        <f t="shared" si="149"/>
        <v>-0.2545584412271571</v>
      </c>
      <c r="AB233" s="7" t="e">
        <f t="shared" si="150"/>
        <v>#NUM!</v>
      </c>
      <c r="AC233" s="7" t="e">
        <f t="shared" si="151"/>
        <v>#NUM!</v>
      </c>
      <c r="AD233" s="7" t="e">
        <f t="shared" si="152"/>
        <v>#NUM!</v>
      </c>
      <c r="AE233" s="7" t="e">
        <f t="shared" si="153"/>
        <v>#NUM!</v>
      </c>
      <c r="AF233" s="7" t="e">
        <f t="shared" si="154"/>
        <v>#NUM!</v>
      </c>
      <c r="AG233" s="7" t="e">
        <f t="shared" si="155"/>
        <v>#NUM!</v>
      </c>
      <c r="AH233" s="7" t="e">
        <f t="shared" si="156"/>
        <v>#NUM!</v>
      </c>
      <c r="AI233" s="7" t="e">
        <f t="shared" si="157"/>
        <v>#NUM!</v>
      </c>
      <c r="AJ233" s="7" t="e">
        <f t="shared" si="158"/>
        <v>#NAME?</v>
      </c>
      <c r="AK233" s="7" t="e">
        <f t="shared" si="159"/>
        <v>#NAME?</v>
      </c>
      <c r="AL233" s="7" t="e">
        <f t="shared" si="160"/>
        <v>#NUM!</v>
      </c>
      <c r="AM233" s="7" t="e">
        <f t="shared" si="161"/>
        <v>#NAME?</v>
      </c>
      <c r="AN233" s="7" t="e">
        <f t="shared" si="162"/>
        <v>#NUM!</v>
      </c>
      <c r="AO233" s="7" t="e">
        <f t="shared" si="163"/>
        <v>#NAME?</v>
      </c>
      <c r="AP233" s="7" t="e">
        <f t="shared" si="164"/>
        <v>#NUM!</v>
      </c>
      <c r="AQ233" s="7" t="e">
        <f t="shared" si="42"/>
        <v>#NAME?</v>
      </c>
      <c r="AR233" s="7" t="e">
        <f t="shared" si="43"/>
        <v>#NUM!</v>
      </c>
      <c r="AS233" s="7" t="e">
        <f t="shared" si="44"/>
        <v>#NAME?</v>
      </c>
      <c r="AT233" s="7" t="e">
        <f t="shared" si="45"/>
        <v>#NAME?</v>
      </c>
      <c r="AU233" s="7" t="e">
        <f t="shared" si="46"/>
        <v>#NAME?</v>
      </c>
    </row>
    <row r="234" spans="1:47" hidden="1" x14ac:dyDescent="0.25">
      <c r="A234" s="7">
        <f t="shared" si="47"/>
        <v>226</v>
      </c>
      <c r="B234" s="7">
        <f t="shared" si="126"/>
        <v>-0.50015402673047804</v>
      </c>
      <c r="C234" s="7">
        <f t="shared" si="127"/>
        <v>-0.51792465624382888</v>
      </c>
      <c r="D234" s="7">
        <f t="shared" si="128"/>
        <v>0.54606288436176154</v>
      </c>
      <c r="E234" s="7">
        <f t="shared" si="129"/>
        <v>1.0498309926702687</v>
      </c>
      <c r="F234" s="7">
        <f t="shared" si="130"/>
        <v>0.56875831094970319</v>
      </c>
      <c r="G234" s="7">
        <f t="shared" si="131"/>
        <v>0.90041577460067512</v>
      </c>
      <c r="H234" s="7" t="e">
        <f t="shared" si="7"/>
        <v>#NUM!</v>
      </c>
      <c r="I234" s="7" t="e">
        <f t="shared" si="132"/>
        <v>#NUM!</v>
      </c>
      <c r="J234" s="7" t="e">
        <f t="shared" si="9"/>
        <v>#NUM!</v>
      </c>
      <c r="K234" s="7" t="e">
        <f t="shared" si="133"/>
        <v>#NUM!</v>
      </c>
      <c r="L234" s="7">
        <f t="shared" si="134"/>
        <v>7.1999999999999993</v>
      </c>
      <c r="M234" s="8" t="e">
        <f t="shared" si="135"/>
        <v>#NUM!</v>
      </c>
      <c r="N234" s="8" t="e">
        <f t="shared" si="136"/>
        <v>#NUM!</v>
      </c>
      <c r="O234" s="8" t="e">
        <f t="shared" si="137"/>
        <v>#NUM!</v>
      </c>
      <c r="P234" s="8" t="e">
        <f t="shared" si="138"/>
        <v>#NUM!</v>
      </c>
      <c r="Q234" s="7">
        <f t="shared" si="139"/>
        <v>72</v>
      </c>
      <c r="R234" s="8" t="e">
        <f t="shared" si="140"/>
        <v>#NUM!</v>
      </c>
      <c r="S234" s="8" t="e">
        <f t="shared" si="141"/>
        <v>#NUM!</v>
      </c>
      <c r="T234" s="8">
        <f t="shared" si="142"/>
        <v>25.007701336523901</v>
      </c>
      <c r="U234" s="8">
        <f t="shared" si="143"/>
        <v>25.896232812191442</v>
      </c>
      <c r="V234" s="7" t="e">
        <f t="shared" si="144"/>
        <v>#NUM!</v>
      </c>
      <c r="W234" s="7" t="e">
        <f t="shared" si="145"/>
        <v>#NUM!</v>
      </c>
      <c r="X234" s="8" t="e">
        <f t="shared" si="146"/>
        <v>#NUM!</v>
      </c>
      <c r="Y234" s="8" t="e">
        <f t="shared" si="147"/>
        <v>#NUM!</v>
      </c>
      <c r="Z234" s="7">
        <f t="shared" si="148"/>
        <v>-0.25007701336523902</v>
      </c>
      <c r="AA234" s="7">
        <f t="shared" si="149"/>
        <v>-0.25896232812191444</v>
      </c>
      <c r="AB234" s="7" t="e">
        <f t="shared" si="150"/>
        <v>#NUM!</v>
      </c>
      <c r="AC234" s="7" t="e">
        <f t="shared" si="151"/>
        <v>#NUM!</v>
      </c>
      <c r="AD234" s="7" t="e">
        <f t="shared" si="152"/>
        <v>#NUM!</v>
      </c>
      <c r="AE234" s="7" t="e">
        <f t="shared" si="153"/>
        <v>#NUM!</v>
      </c>
      <c r="AF234" s="7" t="e">
        <f t="shared" si="154"/>
        <v>#NUM!</v>
      </c>
      <c r="AG234" s="7" t="e">
        <f t="shared" si="155"/>
        <v>#NUM!</v>
      </c>
      <c r="AH234" s="7" t="e">
        <f t="shared" si="156"/>
        <v>#NUM!</v>
      </c>
      <c r="AI234" s="7" t="e">
        <f t="shared" si="157"/>
        <v>#NUM!</v>
      </c>
      <c r="AJ234" s="7" t="e">
        <f t="shared" si="158"/>
        <v>#NAME?</v>
      </c>
      <c r="AK234" s="7" t="e">
        <f t="shared" si="159"/>
        <v>#NAME?</v>
      </c>
      <c r="AL234" s="7" t="e">
        <f t="shared" si="160"/>
        <v>#NUM!</v>
      </c>
      <c r="AM234" s="7" t="e">
        <f t="shared" si="161"/>
        <v>#NAME?</v>
      </c>
      <c r="AN234" s="7" t="e">
        <f t="shared" si="162"/>
        <v>#NUM!</v>
      </c>
      <c r="AO234" s="7" t="e">
        <f t="shared" si="163"/>
        <v>#NAME?</v>
      </c>
      <c r="AP234" s="7" t="e">
        <f t="shared" si="164"/>
        <v>#NUM!</v>
      </c>
      <c r="AQ234" s="7" t="e">
        <f t="shared" si="42"/>
        <v>#NAME?</v>
      </c>
      <c r="AR234" s="7" t="e">
        <f t="shared" si="43"/>
        <v>#NUM!</v>
      </c>
      <c r="AS234" s="7" t="e">
        <f t="shared" si="44"/>
        <v>#NAME?</v>
      </c>
      <c r="AT234" s="7" t="e">
        <f t="shared" si="45"/>
        <v>#NAME?</v>
      </c>
      <c r="AU234" s="7" t="e">
        <f t="shared" si="46"/>
        <v>#NAME?</v>
      </c>
    </row>
    <row r="235" spans="1:47" hidden="1" x14ac:dyDescent="0.25">
      <c r="A235" s="7">
        <f t="shared" si="47"/>
        <v>227</v>
      </c>
      <c r="B235" s="7">
        <f t="shared" si="126"/>
        <v>-0.49103881924499898</v>
      </c>
      <c r="C235" s="7">
        <f t="shared" si="127"/>
        <v>-0.52657466516580276</v>
      </c>
      <c r="D235" s="7">
        <f t="shared" si="128"/>
        <v>0.54821666752179632</v>
      </c>
      <c r="E235" s="7">
        <f t="shared" si="129"/>
        <v>1.0519165039560567</v>
      </c>
      <c r="F235" s="7">
        <f t="shared" si="130"/>
        <v>0.57955658458557768</v>
      </c>
      <c r="G235" s="7">
        <f t="shared" si="131"/>
        <v>0.89493284476936541</v>
      </c>
      <c r="H235" s="7" t="e">
        <f t="shared" si="7"/>
        <v>#NUM!</v>
      </c>
      <c r="I235" s="7" t="e">
        <f t="shared" si="132"/>
        <v>#NUM!</v>
      </c>
      <c r="J235" s="7" t="e">
        <f t="shared" si="9"/>
        <v>#NUM!</v>
      </c>
      <c r="K235" s="7" t="e">
        <f t="shared" si="133"/>
        <v>#NUM!</v>
      </c>
      <c r="L235" s="7">
        <f t="shared" si="134"/>
        <v>7.1999999999999993</v>
      </c>
      <c r="M235" s="8" t="e">
        <f t="shared" si="135"/>
        <v>#NUM!</v>
      </c>
      <c r="N235" s="8" t="e">
        <f t="shared" si="136"/>
        <v>#NUM!</v>
      </c>
      <c r="O235" s="8" t="e">
        <f t="shared" si="137"/>
        <v>#NUM!</v>
      </c>
      <c r="P235" s="8" t="e">
        <f t="shared" si="138"/>
        <v>#NUM!</v>
      </c>
      <c r="Q235" s="7">
        <f t="shared" si="139"/>
        <v>72</v>
      </c>
      <c r="R235" s="8" t="e">
        <f t="shared" si="140"/>
        <v>#NUM!</v>
      </c>
      <c r="S235" s="8" t="e">
        <f t="shared" si="141"/>
        <v>#NUM!</v>
      </c>
      <c r="T235" s="8">
        <f t="shared" si="142"/>
        <v>24.551940962249951</v>
      </c>
      <c r="U235" s="8">
        <f t="shared" si="143"/>
        <v>26.328733258290136</v>
      </c>
      <c r="V235" s="7" t="e">
        <f t="shared" si="144"/>
        <v>#NUM!</v>
      </c>
      <c r="W235" s="7" t="e">
        <f t="shared" si="145"/>
        <v>#NUM!</v>
      </c>
      <c r="X235" s="8" t="e">
        <f t="shared" si="146"/>
        <v>#NUM!</v>
      </c>
      <c r="Y235" s="8" t="e">
        <f t="shared" si="147"/>
        <v>#NUM!</v>
      </c>
      <c r="Z235" s="7">
        <f t="shared" si="148"/>
        <v>-0.24551940962249949</v>
      </c>
      <c r="AA235" s="7">
        <f t="shared" si="149"/>
        <v>-0.26328733258290138</v>
      </c>
      <c r="AB235" s="7" t="e">
        <f t="shared" si="150"/>
        <v>#NUM!</v>
      </c>
      <c r="AC235" s="7" t="e">
        <f t="shared" si="151"/>
        <v>#NUM!</v>
      </c>
      <c r="AD235" s="7" t="e">
        <f t="shared" si="152"/>
        <v>#NUM!</v>
      </c>
      <c r="AE235" s="7" t="e">
        <f t="shared" si="153"/>
        <v>#NUM!</v>
      </c>
      <c r="AF235" s="7" t="e">
        <f t="shared" si="154"/>
        <v>#NUM!</v>
      </c>
      <c r="AG235" s="7" t="e">
        <f t="shared" si="155"/>
        <v>#NUM!</v>
      </c>
      <c r="AH235" s="7" t="e">
        <f t="shared" si="156"/>
        <v>#NUM!</v>
      </c>
      <c r="AI235" s="7" t="e">
        <f t="shared" si="157"/>
        <v>#NUM!</v>
      </c>
      <c r="AJ235" s="7" t="e">
        <f t="shared" si="158"/>
        <v>#NAME?</v>
      </c>
      <c r="AK235" s="7" t="e">
        <f t="shared" si="159"/>
        <v>#NAME?</v>
      </c>
      <c r="AL235" s="7" t="e">
        <f t="shared" si="160"/>
        <v>#NUM!</v>
      </c>
      <c r="AM235" s="7" t="e">
        <f t="shared" si="161"/>
        <v>#NAME?</v>
      </c>
      <c r="AN235" s="7" t="e">
        <f t="shared" si="162"/>
        <v>#NUM!</v>
      </c>
      <c r="AO235" s="7" t="e">
        <f t="shared" si="163"/>
        <v>#NAME?</v>
      </c>
      <c r="AP235" s="7" t="e">
        <f t="shared" si="164"/>
        <v>#NUM!</v>
      </c>
      <c r="AQ235" s="7" t="e">
        <f t="shared" si="42"/>
        <v>#NAME?</v>
      </c>
      <c r="AR235" s="7" t="e">
        <f t="shared" si="43"/>
        <v>#NUM!</v>
      </c>
      <c r="AS235" s="7" t="e">
        <f t="shared" si="44"/>
        <v>#NAME?</v>
      </c>
      <c r="AT235" s="7" t="e">
        <f t="shared" si="45"/>
        <v>#NAME?</v>
      </c>
      <c r="AU235" s="7" t="e">
        <f t="shared" si="46"/>
        <v>#NAME?</v>
      </c>
    </row>
    <row r="236" spans="1:47" hidden="1" x14ac:dyDescent="0.25">
      <c r="A236" s="7">
        <f t="shared" si="47"/>
        <v>228</v>
      </c>
      <c r="B236" s="7">
        <f t="shared" si="126"/>
        <v>-0.48177403657837781</v>
      </c>
      <c r="C236" s="7">
        <f t="shared" si="127"/>
        <v>-0.53506427434372394</v>
      </c>
      <c r="D236" s="7">
        <f t="shared" si="128"/>
        <v>0.55042327346925024</v>
      </c>
      <c r="E236" s="7">
        <f t="shared" si="129"/>
        <v>1.0540364158327595</v>
      </c>
      <c r="F236" s="7">
        <f t="shared" si="130"/>
        <v>0.5902448625362493</v>
      </c>
      <c r="G236" s="7">
        <f t="shared" si="131"/>
        <v>0.88932506454853444</v>
      </c>
      <c r="H236" s="7" t="e">
        <f t="shared" si="7"/>
        <v>#NUM!</v>
      </c>
      <c r="I236" s="7" t="e">
        <f t="shared" si="132"/>
        <v>#NUM!</v>
      </c>
      <c r="J236" s="7" t="e">
        <f t="shared" si="9"/>
        <v>#NUM!</v>
      </c>
      <c r="K236" s="7" t="e">
        <f t="shared" si="133"/>
        <v>#NUM!</v>
      </c>
      <c r="L236" s="7">
        <f t="shared" si="134"/>
        <v>7.1999999999999993</v>
      </c>
      <c r="M236" s="8" t="e">
        <f t="shared" si="135"/>
        <v>#NUM!</v>
      </c>
      <c r="N236" s="8" t="e">
        <f t="shared" si="136"/>
        <v>#NUM!</v>
      </c>
      <c r="O236" s="8" t="e">
        <f t="shared" si="137"/>
        <v>#NUM!</v>
      </c>
      <c r="P236" s="8" t="e">
        <f t="shared" si="138"/>
        <v>#NUM!</v>
      </c>
      <c r="Q236" s="7">
        <f t="shared" si="139"/>
        <v>72</v>
      </c>
      <c r="R236" s="8" t="e">
        <f t="shared" si="140"/>
        <v>#NUM!</v>
      </c>
      <c r="S236" s="8" t="e">
        <f t="shared" si="141"/>
        <v>#NUM!</v>
      </c>
      <c r="T236" s="8">
        <f t="shared" si="142"/>
        <v>24.088701828918893</v>
      </c>
      <c r="U236" s="8">
        <f t="shared" si="143"/>
        <v>26.753213717186195</v>
      </c>
      <c r="V236" s="7" t="e">
        <f t="shared" si="144"/>
        <v>#NUM!</v>
      </c>
      <c r="W236" s="7" t="e">
        <f t="shared" si="145"/>
        <v>#NUM!</v>
      </c>
      <c r="X236" s="8" t="e">
        <f t="shared" si="146"/>
        <v>#NUM!</v>
      </c>
      <c r="Y236" s="8" t="e">
        <f t="shared" si="147"/>
        <v>#NUM!</v>
      </c>
      <c r="Z236" s="7">
        <f t="shared" si="148"/>
        <v>-0.2408870182891889</v>
      </c>
      <c r="AA236" s="7">
        <f t="shared" si="149"/>
        <v>-0.26753213717186197</v>
      </c>
      <c r="AB236" s="7" t="e">
        <f t="shared" si="150"/>
        <v>#NUM!</v>
      </c>
      <c r="AC236" s="7" t="e">
        <f t="shared" si="151"/>
        <v>#NUM!</v>
      </c>
      <c r="AD236" s="7" t="e">
        <f t="shared" si="152"/>
        <v>#NUM!</v>
      </c>
      <c r="AE236" s="7" t="e">
        <f t="shared" si="153"/>
        <v>#NUM!</v>
      </c>
      <c r="AF236" s="7" t="e">
        <f t="shared" si="154"/>
        <v>#NUM!</v>
      </c>
      <c r="AG236" s="7" t="e">
        <f t="shared" si="155"/>
        <v>#NUM!</v>
      </c>
      <c r="AH236" s="7" t="e">
        <f t="shared" si="156"/>
        <v>#NUM!</v>
      </c>
      <c r="AI236" s="7" t="e">
        <f t="shared" si="157"/>
        <v>#NUM!</v>
      </c>
      <c r="AJ236" s="7" t="e">
        <f t="shared" si="158"/>
        <v>#NAME?</v>
      </c>
      <c r="AK236" s="7" t="e">
        <f t="shared" si="159"/>
        <v>#NAME?</v>
      </c>
      <c r="AL236" s="7" t="e">
        <f t="shared" si="160"/>
        <v>#NUM!</v>
      </c>
      <c r="AM236" s="7" t="e">
        <f t="shared" si="161"/>
        <v>#NAME?</v>
      </c>
      <c r="AN236" s="7" t="e">
        <f t="shared" si="162"/>
        <v>#NUM!</v>
      </c>
      <c r="AO236" s="7" t="e">
        <f t="shared" si="163"/>
        <v>#NAME?</v>
      </c>
      <c r="AP236" s="7" t="e">
        <f t="shared" si="164"/>
        <v>#NUM!</v>
      </c>
      <c r="AQ236" s="7" t="e">
        <f t="shared" si="42"/>
        <v>#NAME?</v>
      </c>
      <c r="AR236" s="7" t="e">
        <f t="shared" si="43"/>
        <v>#NUM!</v>
      </c>
      <c r="AS236" s="7" t="e">
        <f t="shared" si="44"/>
        <v>#NAME?</v>
      </c>
      <c r="AT236" s="7" t="e">
        <f t="shared" si="45"/>
        <v>#NAME?</v>
      </c>
      <c r="AU236" s="7" t="e">
        <f t="shared" si="46"/>
        <v>#NAME?</v>
      </c>
    </row>
    <row r="237" spans="1:47" hidden="1" x14ac:dyDescent="0.25">
      <c r="A237" s="7">
        <f t="shared" si="47"/>
        <v>229</v>
      </c>
      <c r="B237" s="7">
        <f t="shared" si="126"/>
        <v>-0.47236250087316523</v>
      </c>
      <c r="C237" s="7">
        <f t="shared" si="127"/>
        <v>-0.54339089776039584</v>
      </c>
      <c r="D237" s="7">
        <f t="shared" si="128"/>
        <v>0.55268309419536243</v>
      </c>
      <c r="E237" s="7">
        <f t="shared" si="129"/>
        <v>1.0561898829816387</v>
      </c>
      <c r="F237" s="7">
        <f t="shared" si="130"/>
        <v>0.60081987114149837</v>
      </c>
      <c r="G237" s="7">
        <f t="shared" si="131"/>
        <v>0.88359213973824091</v>
      </c>
      <c r="H237" s="7" t="e">
        <f t="shared" si="7"/>
        <v>#NUM!</v>
      </c>
      <c r="I237" s="7" t="e">
        <f t="shared" si="132"/>
        <v>#NUM!</v>
      </c>
      <c r="J237" s="7" t="e">
        <f t="shared" si="9"/>
        <v>#NUM!</v>
      </c>
      <c r="K237" s="7" t="e">
        <f t="shared" si="133"/>
        <v>#NUM!</v>
      </c>
      <c r="L237" s="7">
        <f t="shared" si="134"/>
        <v>7.1999999999999993</v>
      </c>
      <c r="M237" s="8" t="e">
        <f t="shared" si="135"/>
        <v>#NUM!</v>
      </c>
      <c r="N237" s="8" t="e">
        <f t="shared" si="136"/>
        <v>#NUM!</v>
      </c>
      <c r="O237" s="8" t="e">
        <f t="shared" si="137"/>
        <v>#NUM!</v>
      </c>
      <c r="P237" s="8" t="e">
        <f t="shared" si="138"/>
        <v>#NUM!</v>
      </c>
      <c r="Q237" s="7">
        <f t="shared" si="139"/>
        <v>72</v>
      </c>
      <c r="R237" s="8" t="e">
        <f t="shared" si="140"/>
        <v>#NUM!</v>
      </c>
      <c r="S237" s="8" t="e">
        <f t="shared" si="141"/>
        <v>#NUM!</v>
      </c>
      <c r="T237" s="8">
        <f t="shared" si="142"/>
        <v>23.61812504365826</v>
      </c>
      <c r="U237" s="8">
        <f t="shared" si="143"/>
        <v>27.169544888019793</v>
      </c>
      <c r="V237" s="7" t="e">
        <f t="shared" si="144"/>
        <v>#NUM!</v>
      </c>
      <c r="W237" s="7" t="e">
        <f t="shared" si="145"/>
        <v>#NUM!</v>
      </c>
      <c r="X237" s="8" t="e">
        <f t="shared" si="146"/>
        <v>#NUM!</v>
      </c>
      <c r="Y237" s="8" t="e">
        <f t="shared" si="147"/>
        <v>#NUM!</v>
      </c>
      <c r="Z237" s="7">
        <f t="shared" si="148"/>
        <v>-0.23618125043658261</v>
      </c>
      <c r="AA237" s="7">
        <f t="shared" si="149"/>
        <v>-0.27169544888019792</v>
      </c>
      <c r="AB237" s="7" t="e">
        <f t="shared" si="150"/>
        <v>#NUM!</v>
      </c>
      <c r="AC237" s="7" t="e">
        <f t="shared" si="151"/>
        <v>#NUM!</v>
      </c>
      <c r="AD237" s="7" t="e">
        <f t="shared" si="152"/>
        <v>#NUM!</v>
      </c>
      <c r="AE237" s="7" t="e">
        <f t="shared" si="153"/>
        <v>#NUM!</v>
      </c>
      <c r="AF237" s="7" t="e">
        <f t="shared" si="154"/>
        <v>#NUM!</v>
      </c>
      <c r="AG237" s="7" t="e">
        <f t="shared" si="155"/>
        <v>#NUM!</v>
      </c>
      <c r="AH237" s="7" t="e">
        <f t="shared" si="156"/>
        <v>#NUM!</v>
      </c>
      <c r="AI237" s="7" t="e">
        <f t="shared" si="157"/>
        <v>#NUM!</v>
      </c>
      <c r="AJ237" s="7" t="e">
        <f t="shared" si="158"/>
        <v>#NAME?</v>
      </c>
      <c r="AK237" s="7" t="e">
        <f t="shared" si="159"/>
        <v>#NAME?</v>
      </c>
      <c r="AL237" s="7" t="e">
        <f t="shared" si="160"/>
        <v>#NUM!</v>
      </c>
      <c r="AM237" s="7" t="e">
        <f t="shared" si="161"/>
        <v>#NAME?</v>
      </c>
      <c r="AN237" s="7" t="e">
        <f t="shared" si="162"/>
        <v>#NUM!</v>
      </c>
      <c r="AO237" s="7" t="e">
        <f t="shared" si="163"/>
        <v>#NAME?</v>
      </c>
      <c r="AP237" s="7" t="e">
        <f t="shared" si="164"/>
        <v>#NUM!</v>
      </c>
      <c r="AQ237" s="7" t="e">
        <f t="shared" si="42"/>
        <v>#NAME?</v>
      </c>
      <c r="AR237" s="7" t="e">
        <f t="shared" si="43"/>
        <v>#NUM!</v>
      </c>
      <c r="AS237" s="7" t="e">
        <f t="shared" si="44"/>
        <v>#NAME?</v>
      </c>
      <c r="AT237" s="7" t="e">
        <f t="shared" si="45"/>
        <v>#NAME?</v>
      </c>
      <c r="AU237" s="7" t="e">
        <f t="shared" si="46"/>
        <v>#NAME?</v>
      </c>
    </row>
    <row r="238" spans="1:47" hidden="1" x14ac:dyDescent="0.25">
      <c r="A238" s="7">
        <f t="shared" si="47"/>
        <v>230</v>
      </c>
      <c r="B238" s="7">
        <f t="shared" si="126"/>
        <v>-0.46280707897430839</v>
      </c>
      <c r="C238" s="7">
        <f t="shared" si="127"/>
        <v>-0.5515519990456641</v>
      </c>
      <c r="D238" s="7">
        <f t="shared" si="128"/>
        <v>0.55499652671887434</v>
      </c>
      <c r="E238" s="7">
        <f t="shared" si="129"/>
        <v>1.0583760230491455</v>
      </c>
      <c r="F238" s="7">
        <f t="shared" si="130"/>
        <v>0.61127828182607935</v>
      </c>
      <c r="G238" s="7">
        <f t="shared" si="131"/>
        <v>0.87773378741331176</v>
      </c>
      <c r="H238" s="7" t="e">
        <f t="shared" si="7"/>
        <v>#NUM!</v>
      </c>
      <c r="I238" s="7" t="e">
        <f t="shared" si="132"/>
        <v>#NUM!</v>
      </c>
      <c r="J238" s="7" t="e">
        <f t="shared" si="9"/>
        <v>#NUM!</v>
      </c>
      <c r="K238" s="7" t="e">
        <f t="shared" si="133"/>
        <v>#NUM!</v>
      </c>
      <c r="L238" s="7">
        <f t="shared" si="134"/>
        <v>7.1999999999999993</v>
      </c>
      <c r="M238" s="8" t="e">
        <f t="shared" si="135"/>
        <v>#NUM!</v>
      </c>
      <c r="N238" s="8" t="e">
        <f t="shared" si="136"/>
        <v>#NUM!</v>
      </c>
      <c r="O238" s="8" t="e">
        <f t="shared" si="137"/>
        <v>#NUM!</v>
      </c>
      <c r="P238" s="8" t="e">
        <f t="shared" si="138"/>
        <v>#NUM!</v>
      </c>
      <c r="Q238" s="7">
        <f t="shared" si="139"/>
        <v>72</v>
      </c>
      <c r="R238" s="8" t="e">
        <f t="shared" si="140"/>
        <v>#NUM!</v>
      </c>
      <c r="S238" s="8" t="e">
        <f t="shared" si="141"/>
        <v>#NUM!</v>
      </c>
      <c r="T238" s="8">
        <f t="shared" si="142"/>
        <v>23.140353948715422</v>
      </c>
      <c r="U238" s="8">
        <f t="shared" si="143"/>
        <v>27.577599952283204</v>
      </c>
      <c r="V238" s="7" t="e">
        <f t="shared" si="144"/>
        <v>#NUM!</v>
      </c>
      <c r="W238" s="7" t="e">
        <f t="shared" si="145"/>
        <v>#NUM!</v>
      </c>
      <c r="X238" s="8" t="e">
        <f t="shared" si="146"/>
        <v>#NUM!</v>
      </c>
      <c r="Y238" s="8" t="e">
        <f t="shared" si="147"/>
        <v>#NUM!</v>
      </c>
      <c r="Z238" s="7">
        <f t="shared" si="148"/>
        <v>-0.2314035394871542</v>
      </c>
      <c r="AA238" s="7">
        <f t="shared" si="149"/>
        <v>-0.27577599952283205</v>
      </c>
      <c r="AB238" s="7" t="e">
        <f t="shared" si="150"/>
        <v>#NUM!</v>
      </c>
      <c r="AC238" s="7" t="e">
        <f t="shared" si="151"/>
        <v>#NUM!</v>
      </c>
      <c r="AD238" s="7" t="e">
        <f t="shared" si="152"/>
        <v>#NUM!</v>
      </c>
      <c r="AE238" s="7" t="e">
        <f t="shared" si="153"/>
        <v>#NUM!</v>
      </c>
      <c r="AF238" s="7" t="e">
        <f t="shared" si="154"/>
        <v>#NUM!</v>
      </c>
      <c r="AG238" s="7" t="e">
        <f t="shared" si="155"/>
        <v>#NUM!</v>
      </c>
      <c r="AH238" s="7" t="e">
        <f t="shared" si="156"/>
        <v>#NUM!</v>
      </c>
      <c r="AI238" s="7" t="e">
        <f t="shared" si="157"/>
        <v>#NUM!</v>
      </c>
      <c r="AJ238" s="7" t="e">
        <f t="shared" si="158"/>
        <v>#NAME?</v>
      </c>
      <c r="AK238" s="7" t="e">
        <f t="shared" si="159"/>
        <v>#NAME?</v>
      </c>
      <c r="AL238" s="7" t="e">
        <f t="shared" si="160"/>
        <v>#NUM!</v>
      </c>
      <c r="AM238" s="7" t="e">
        <f t="shared" si="161"/>
        <v>#NAME?</v>
      </c>
      <c r="AN238" s="7" t="e">
        <f t="shared" si="162"/>
        <v>#NUM!</v>
      </c>
      <c r="AO238" s="7" t="e">
        <f t="shared" si="163"/>
        <v>#NAME?</v>
      </c>
      <c r="AP238" s="7" t="e">
        <f t="shared" si="164"/>
        <v>#NUM!</v>
      </c>
      <c r="AQ238" s="7" t="e">
        <f t="shared" si="42"/>
        <v>#NAME?</v>
      </c>
      <c r="AR238" s="7" t="e">
        <f t="shared" si="43"/>
        <v>#NUM!</v>
      </c>
      <c r="AS238" s="7" t="e">
        <f t="shared" si="44"/>
        <v>#NAME?</v>
      </c>
      <c r="AT238" s="7" t="e">
        <f t="shared" si="45"/>
        <v>#NAME?</v>
      </c>
      <c r="AU238" s="7" t="e">
        <f t="shared" si="46"/>
        <v>#NAME?</v>
      </c>
    </row>
    <row r="239" spans="1:47" hidden="1" x14ac:dyDescent="0.25">
      <c r="A239" s="7">
        <f t="shared" si="47"/>
        <v>231</v>
      </c>
      <c r="B239" s="7">
        <f t="shared" si="126"/>
        <v>-0.45311068155588324</v>
      </c>
      <c r="C239" s="7">
        <f t="shared" si="127"/>
        <v>-0.55954509224901883</v>
      </c>
      <c r="D239" s="7">
        <f t="shared" si="128"/>
        <v>0.55736397276212124</v>
      </c>
      <c r="E239" s="7">
        <f t="shared" si="129"/>
        <v>1.0605939154087747</v>
      </c>
      <c r="F239" s="7">
        <f t="shared" si="130"/>
        <v>0.62161671058988821</v>
      </c>
      <c r="G239" s="7">
        <f t="shared" si="131"/>
        <v>0.87174973727905325</v>
      </c>
      <c r="H239" s="7" t="e">
        <f t="shared" si="7"/>
        <v>#NUM!</v>
      </c>
      <c r="I239" s="7" t="e">
        <f t="shared" si="132"/>
        <v>#NUM!</v>
      </c>
      <c r="J239" s="7" t="e">
        <f t="shared" si="9"/>
        <v>#NUM!</v>
      </c>
      <c r="K239" s="7" t="e">
        <f t="shared" si="133"/>
        <v>#NUM!</v>
      </c>
      <c r="L239" s="7">
        <f t="shared" si="134"/>
        <v>7.1999999999999993</v>
      </c>
      <c r="M239" s="8" t="e">
        <f t="shared" si="135"/>
        <v>#NUM!</v>
      </c>
      <c r="N239" s="8" t="e">
        <f t="shared" si="136"/>
        <v>#NUM!</v>
      </c>
      <c r="O239" s="8" t="e">
        <f t="shared" si="137"/>
        <v>#NUM!</v>
      </c>
      <c r="P239" s="8" t="e">
        <f t="shared" si="138"/>
        <v>#NUM!</v>
      </c>
      <c r="Q239" s="7">
        <f t="shared" si="139"/>
        <v>72</v>
      </c>
      <c r="R239" s="8" t="e">
        <f t="shared" si="140"/>
        <v>#NUM!</v>
      </c>
      <c r="S239" s="8" t="e">
        <f t="shared" si="141"/>
        <v>#NUM!</v>
      </c>
      <c r="T239" s="8">
        <f t="shared" si="142"/>
        <v>22.655534077794162</v>
      </c>
      <c r="U239" s="8">
        <f t="shared" si="143"/>
        <v>27.977254612450942</v>
      </c>
      <c r="V239" s="7" t="e">
        <f t="shared" si="144"/>
        <v>#NUM!</v>
      </c>
      <c r="W239" s="7" t="e">
        <f t="shared" si="145"/>
        <v>#NUM!</v>
      </c>
      <c r="X239" s="8" t="e">
        <f t="shared" si="146"/>
        <v>#NUM!</v>
      </c>
      <c r="Y239" s="8" t="e">
        <f t="shared" si="147"/>
        <v>#NUM!</v>
      </c>
      <c r="Z239" s="7">
        <f t="shared" si="148"/>
        <v>-0.22655534077794162</v>
      </c>
      <c r="AA239" s="7">
        <f t="shared" si="149"/>
        <v>-0.27977254612450941</v>
      </c>
      <c r="AB239" s="7" t="e">
        <f t="shared" si="150"/>
        <v>#NUM!</v>
      </c>
      <c r="AC239" s="7" t="e">
        <f t="shared" si="151"/>
        <v>#NUM!</v>
      </c>
      <c r="AD239" s="7" t="e">
        <f t="shared" si="152"/>
        <v>#NUM!</v>
      </c>
      <c r="AE239" s="7" t="e">
        <f t="shared" si="153"/>
        <v>#NUM!</v>
      </c>
      <c r="AF239" s="7" t="e">
        <f t="shared" si="154"/>
        <v>#NUM!</v>
      </c>
      <c r="AG239" s="7" t="e">
        <f t="shared" si="155"/>
        <v>#NUM!</v>
      </c>
      <c r="AH239" s="7" t="e">
        <f t="shared" si="156"/>
        <v>#NUM!</v>
      </c>
      <c r="AI239" s="7" t="e">
        <f t="shared" si="157"/>
        <v>#NUM!</v>
      </c>
      <c r="AJ239" s="7" t="e">
        <f t="shared" si="158"/>
        <v>#NAME?</v>
      </c>
      <c r="AK239" s="7" t="e">
        <f t="shared" si="159"/>
        <v>#NAME?</v>
      </c>
      <c r="AL239" s="7" t="e">
        <f t="shared" si="160"/>
        <v>#NUM!</v>
      </c>
      <c r="AM239" s="7" t="e">
        <f t="shared" si="161"/>
        <v>#NAME?</v>
      </c>
      <c r="AN239" s="7" t="e">
        <f t="shared" si="162"/>
        <v>#NUM!</v>
      </c>
      <c r="AO239" s="7" t="e">
        <f t="shared" si="163"/>
        <v>#NAME?</v>
      </c>
      <c r="AP239" s="7" t="e">
        <f t="shared" si="164"/>
        <v>#NUM!</v>
      </c>
      <c r="AQ239" s="7" t="e">
        <f t="shared" si="42"/>
        <v>#NAME?</v>
      </c>
      <c r="AR239" s="7" t="e">
        <f t="shared" si="43"/>
        <v>#NUM!</v>
      </c>
      <c r="AS239" s="7" t="e">
        <f t="shared" si="44"/>
        <v>#NAME?</v>
      </c>
      <c r="AT239" s="7" t="e">
        <f t="shared" si="45"/>
        <v>#NAME?</v>
      </c>
      <c r="AU239" s="7" t="e">
        <f t="shared" si="46"/>
        <v>#NAME?</v>
      </c>
    </row>
    <row r="240" spans="1:47" hidden="1" x14ac:dyDescent="0.25">
      <c r="A240" s="7">
        <f t="shared" si="47"/>
        <v>232</v>
      </c>
      <c r="B240" s="7">
        <f t="shared" si="126"/>
        <v>-0.44327626223447381</v>
      </c>
      <c r="C240" s="7">
        <f t="shared" si="127"/>
        <v>-0.56736774259683986</v>
      </c>
      <c r="D240" s="7">
        <f t="shared" si="128"/>
        <v>0.55978583840629925</v>
      </c>
      <c r="E240" s="7">
        <f t="shared" si="129"/>
        <v>1.0628425999004256</v>
      </c>
      <c r="F240" s="7">
        <f t="shared" si="130"/>
        <v>0.63183171757042278</v>
      </c>
      <c r="G240" s="7">
        <f t="shared" si="131"/>
        <v>0.86563973308131437</v>
      </c>
      <c r="H240" s="7" t="e">
        <f t="shared" si="7"/>
        <v>#NUM!</v>
      </c>
      <c r="I240" s="7" t="e">
        <f t="shared" si="132"/>
        <v>#NUM!</v>
      </c>
      <c r="J240" s="7" t="e">
        <f t="shared" si="9"/>
        <v>#NUM!</v>
      </c>
      <c r="K240" s="7" t="e">
        <f t="shared" si="133"/>
        <v>#NUM!</v>
      </c>
      <c r="L240" s="7">
        <f t="shared" si="134"/>
        <v>7.1999999999999993</v>
      </c>
      <c r="M240" s="8" t="e">
        <f t="shared" si="135"/>
        <v>#NUM!</v>
      </c>
      <c r="N240" s="8" t="e">
        <f t="shared" si="136"/>
        <v>#NUM!</v>
      </c>
      <c r="O240" s="8" t="e">
        <f t="shared" si="137"/>
        <v>#NUM!</v>
      </c>
      <c r="P240" s="8" t="e">
        <f t="shared" si="138"/>
        <v>#NUM!</v>
      </c>
      <c r="Q240" s="7">
        <f t="shared" si="139"/>
        <v>72</v>
      </c>
      <c r="R240" s="8" t="e">
        <f t="shared" si="140"/>
        <v>#NUM!</v>
      </c>
      <c r="S240" s="8" t="e">
        <f t="shared" si="141"/>
        <v>#NUM!</v>
      </c>
      <c r="T240" s="8">
        <f t="shared" si="142"/>
        <v>22.163813111723691</v>
      </c>
      <c r="U240" s="8">
        <f t="shared" si="143"/>
        <v>28.368387129841995</v>
      </c>
      <c r="V240" s="7" t="e">
        <f t="shared" si="144"/>
        <v>#NUM!</v>
      </c>
      <c r="W240" s="7" t="e">
        <f t="shared" si="145"/>
        <v>#NUM!</v>
      </c>
      <c r="X240" s="8" t="e">
        <f t="shared" si="146"/>
        <v>#NUM!</v>
      </c>
      <c r="Y240" s="8" t="e">
        <f t="shared" si="147"/>
        <v>#NUM!</v>
      </c>
      <c r="Z240" s="7">
        <f t="shared" si="148"/>
        <v>-0.2216381311172369</v>
      </c>
      <c r="AA240" s="7">
        <f t="shared" si="149"/>
        <v>-0.28368387129841993</v>
      </c>
      <c r="AB240" s="7" t="e">
        <f t="shared" si="150"/>
        <v>#NUM!</v>
      </c>
      <c r="AC240" s="7" t="e">
        <f t="shared" si="151"/>
        <v>#NUM!</v>
      </c>
      <c r="AD240" s="7" t="e">
        <f t="shared" si="152"/>
        <v>#NUM!</v>
      </c>
      <c r="AE240" s="7" t="e">
        <f t="shared" si="153"/>
        <v>#NUM!</v>
      </c>
      <c r="AF240" s="7" t="e">
        <f t="shared" si="154"/>
        <v>#NUM!</v>
      </c>
      <c r="AG240" s="7" t="e">
        <f t="shared" si="155"/>
        <v>#NUM!</v>
      </c>
      <c r="AH240" s="7" t="e">
        <f t="shared" si="156"/>
        <v>#NUM!</v>
      </c>
      <c r="AI240" s="7" t="e">
        <f t="shared" si="157"/>
        <v>#NUM!</v>
      </c>
      <c r="AJ240" s="7" t="e">
        <f t="shared" si="158"/>
        <v>#NAME?</v>
      </c>
      <c r="AK240" s="7" t="e">
        <f t="shared" si="159"/>
        <v>#NAME?</v>
      </c>
      <c r="AL240" s="7" t="e">
        <f t="shared" si="160"/>
        <v>#NUM!</v>
      </c>
      <c r="AM240" s="7" t="e">
        <f t="shared" si="161"/>
        <v>#NAME?</v>
      </c>
      <c r="AN240" s="7" t="e">
        <f t="shared" si="162"/>
        <v>#NUM!</v>
      </c>
      <c r="AO240" s="7" t="e">
        <f t="shared" si="163"/>
        <v>#NAME?</v>
      </c>
      <c r="AP240" s="7" t="e">
        <f t="shared" si="164"/>
        <v>#NUM!</v>
      </c>
      <c r="AQ240" s="7" t="e">
        <f t="shared" si="42"/>
        <v>#NAME?</v>
      </c>
      <c r="AR240" s="7" t="e">
        <f t="shared" si="43"/>
        <v>#NUM!</v>
      </c>
      <c r="AS240" s="7" t="e">
        <f t="shared" si="44"/>
        <v>#NAME?</v>
      </c>
      <c r="AT240" s="7" t="e">
        <f t="shared" si="45"/>
        <v>#NAME?</v>
      </c>
      <c r="AU240" s="7" t="e">
        <f t="shared" si="46"/>
        <v>#NAME?</v>
      </c>
    </row>
    <row r="241" spans="1:47" hidden="1" x14ac:dyDescent="0.25">
      <c r="A241" s="7">
        <f t="shared" si="47"/>
        <v>233</v>
      </c>
      <c r="B241" s="7">
        <f t="shared" si="126"/>
        <v>-0.43330681666947474</v>
      </c>
      <c r="C241" s="7">
        <f t="shared" si="127"/>
        <v>-0.57501756723405084</v>
      </c>
      <c r="D241" s="7">
        <f t="shared" si="128"/>
        <v>0.56226253372482571</v>
      </c>
      <c r="E241" s="7">
        <f t="shared" si="129"/>
        <v>1.065121075548586</v>
      </c>
      <c r="F241" s="7">
        <f t="shared" si="130"/>
        <v>0.64191980668272663</v>
      </c>
      <c r="G241" s="7">
        <f t="shared" si="131"/>
        <v>0.85940353407229542</v>
      </c>
      <c r="H241" s="7" t="e">
        <f t="shared" si="7"/>
        <v>#NUM!</v>
      </c>
      <c r="I241" s="7" t="e">
        <f t="shared" si="132"/>
        <v>#NUM!</v>
      </c>
      <c r="J241" s="7" t="e">
        <f t="shared" si="9"/>
        <v>#NUM!</v>
      </c>
      <c r="K241" s="7" t="e">
        <f t="shared" si="133"/>
        <v>#NUM!</v>
      </c>
      <c r="L241" s="7">
        <f t="shared" si="134"/>
        <v>7.1999999999999993</v>
      </c>
      <c r="M241" s="8" t="e">
        <f t="shared" si="135"/>
        <v>#NUM!</v>
      </c>
      <c r="N241" s="8" t="e">
        <f t="shared" si="136"/>
        <v>#NUM!</v>
      </c>
      <c r="O241" s="8" t="e">
        <f t="shared" si="137"/>
        <v>#NUM!</v>
      </c>
      <c r="P241" s="8" t="e">
        <f t="shared" si="138"/>
        <v>#NUM!</v>
      </c>
      <c r="Q241" s="7">
        <f t="shared" si="139"/>
        <v>72</v>
      </c>
      <c r="R241" s="8" t="e">
        <f t="shared" si="140"/>
        <v>#NUM!</v>
      </c>
      <c r="S241" s="8" t="e">
        <f t="shared" si="141"/>
        <v>#NUM!</v>
      </c>
      <c r="T241" s="8">
        <f t="shared" si="142"/>
        <v>21.665340833473739</v>
      </c>
      <c r="U241" s="8">
        <f t="shared" si="143"/>
        <v>28.75087836170254</v>
      </c>
      <c r="V241" s="7" t="e">
        <f t="shared" si="144"/>
        <v>#NUM!</v>
      </c>
      <c r="W241" s="7" t="e">
        <f t="shared" si="145"/>
        <v>#NUM!</v>
      </c>
      <c r="X241" s="8" t="e">
        <f t="shared" si="146"/>
        <v>#NUM!</v>
      </c>
      <c r="Y241" s="8" t="e">
        <f t="shared" si="147"/>
        <v>#NUM!</v>
      </c>
      <c r="Z241" s="7">
        <f t="shared" si="148"/>
        <v>-0.21665340833473737</v>
      </c>
      <c r="AA241" s="7">
        <f t="shared" si="149"/>
        <v>-0.28750878361702542</v>
      </c>
      <c r="AB241" s="7" t="e">
        <f t="shared" si="150"/>
        <v>#NUM!</v>
      </c>
      <c r="AC241" s="7" t="e">
        <f t="shared" si="151"/>
        <v>#NUM!</v>
      </c>
      <c r="AD241" s="7" t="e">
        <f t="shared" si="152"/>
        <v>#NUM!</v>
      </c>
      <c r="AE241" s="7" t="e">
        <f t="shared" si="153"/>
        <v>#NUM!</v>
      </c>
      <c r="AF241" s="7" t="e">
        <f t="shared" si="154"/>
        <v>#NUM!</v>
      </c>
      <c r="AG241" s="7" t="e">
        <f t="shared" si="155"/>
        <v>#NUM!</v>
      </c>
      <c r="AH241" s="7" t="e">
        <f t="shared" si="156"/>
        <v>#NUM!</v>
      </c>
      <c r="AI241" s="7" t="e">
        <f t="shared" si="157"/>
        <v>#NUM!</v>
      </c>
      <c r="AJ241" s="7" t="e">
        <f t="shared" si="158"/>
        <v>#NAME?</v>
      </c>
      <c r="AK241" s="7" t="e">
        <f t="shared" si="159"/>
        <v>#NAME?</v>
      </c>
      <c r="AL241" s="7" t="e">
        <f t="shared" si="160"/>
        <v>#NUM!</v>
      </c>
      <c r="AM241" s="7" t="e">
        <f t="shared" si="161"/>
        <v>#NAME?</v>
      </c>
      <c r="AN241" s="7" t="e">
        <f t="shared" si="162"/>
        <v>#NUM!</v>
      </c>
      <c r="AO241" s="7" t="e">
        <f t="shared" si="163"/>
        <v>#NAME?</v>
      </c>
      <c r="AP241" s="7" t="e">
        <f t="shared" si="164"/>
        <v>#NUM!</v>
      </c>
      <c r="AQ241" s="7" t="e">
        <f t="shared" si="42"/>
        <v>#NAME?</v>
      </c>
      <c r="AR241" s="7" t="e">
        <f t="shared" si="43"/>
        <v>#NUM!</v>
      </c>
      <c r="AS241" s="7" t="e">
        <f t="shared" si="44"/>
        <v>#NAME?</v>
      </c>
      <c r="AT241" s="7" t="e">
        <f t="shared" si="45"/>
        <v>#NAME?</v>
      </c>
      <c r="AU241" s="7" t="e">
        <f t="shared" si="46"/>
        <v>#NAME?</v>
      </c>
    </row>
    <row r="242" spans="1:47" hidden="1" x14ac:dyDescent="0.25">
      <c r="A242" s="7">
        <f t="shared" si="47"/>
        <v>234</v>
      </c>
      <c r="B242" s="7">
        <f t="shared" si="126"/>
        <v>-0.42320538165058075</v>
      </c>
      <c r="C242" s="7">
        <f t="shared" si="127"/>
        <v>-0.58249223594996202</v>
      </c>
      <c r="D242" s="7">
        <f t="shared" si="128"/>
        <v>0.56479447239367853</v>
      </c>
      <c r="E242" s="7">
        <f t="shared" si="129"/>
        <v>1.067428299260841</v>
      </c>
      <c r="F242" s="7">
        <f t="shared" si="130"/>
        <v>0.65187742534227489</v>
      </c>
      <c r="G242" s="7">
        <f t="shared" si="131"/>
        <v>0.85304091653346381</v>
      </c>
      <c r="H242" s="7" t="e">
        <f t="shared" si="7"/>
        <v>#NUM!</v>
      </c>
      <c r="I242" s="7" t="e">
        <f t="shared" si="132"/>
        <v>#NUM!</v>
      </c>
      <c r="J242" s="7" t="e">
        <f t="shared" si="9"/>
        <v>#NUM!</v>
      </c>
      <c r="K242" s="7" t="e">
        <f t="shared" si="133"/>
        <v>#NUM!</v>
      </c>
      <c r="L242" s="7">
        <f t="shared" si="134"/>
        <v>7.1999999999999993</v>
      </c>
      <c r="M242" s="8" t="e">
        <f t="shared" si="135"/>
        <v>#NUM!</v>
      </c>
      <c r="N242" s="8" t="e">
        <f t="shared" si="136"/>
        <v>#NUM!</v>
      </c>
      <c r="O242" s="8" t="e">
        <f t="shared" si="137"/>
        <v>#NUM!</v>
      </c>
      <c r="P242" s="8" t="e">
        <f t="shared" si="138"/>
        <v>#NUM!</v>
      </c>
      <c r="Q242" s="7">
        <f t="shared" si="139"/>
        <v>72</v>
      </c>
      <c r="R242" s="8" t="e">
        <f t="shared" si="140"/>
        <v>#NUM!</v>
      </c>
      <c r="S242" s="8" t="e">
        <f t="shared" si="141"/>
        <v>#NUM!</v>
      </c>
      <c r="T242" s="8">
        <f t="shared" si="142"/>
        <v>21.160269082529037</v>
      </c>
      <c r="U242" s="8">
        <f t="shared" si="143"/>
        <v>29.124611797498105</v>
      </c>
      <c r="V242" s="7" t="e">
        <f t="shared" si="144"/>
        <v>#NUM!</v>
      </c>
      <c r="W242" s="7" t="e">
        <f t="shared" si="145"/>
        <v>#NUM!</v>
      </c>
      <c r="X242" s="8" t="e">
        <f t="shared" si="146"/>
        <v>#NUM!</v>
      </c>
      <c r="Y242" s="8" t="e">
        <f t="shared" si="147"/>
        <v>#NUM!</v>
      </c>
      <c r="Z242" s="7">
        <f t="shared" si="148"/>
        <v>-0.21160269082529037</v>
      </c>
      <c r="AA242" s="7">
        <f t="shared" si="149"/>
        <v>-0.29124611797498101</v>
      </c>
      <c r="AB242" s="7" t="e">
        <f t="shared" si="150"/>
        <v>#NUM!</v>
      </c>
      <c r="AC242" s="7" t="e">
        <f t="shared" si="151"/>
        <v>#NUM!</v>
      </c>
      <c r="AD242" s="7" t="e">
        <f t="shared" si="152"/>
        <v>#NUM!</v>
      </c>
      <c r="AE242" s="7" t="e">
        <f t="shared" si="153"/>
        <v>#NUM!</v>
      </c>
      <c r="AF242" s="7" t="e">
        <f t="shared" si="154"/>
        <v>#NUM!</v>
      </c>
      <c r="AG242" s="7" t="e">
        <f t="shared" si="155"/>
        <v>#NUM!</v>
      </c>
      <c r="AH242" s="7" t="e">
        <f t="shared" si="156"/>
        <v>#NUM!</v>
      </c>
      <c r="AI242" s="7" t="e">
        <f t="shared" si="157"/>
        <v>#NUM!</v>
      </c>
      <c r="AJ242" s="7" t="e">
        <f t="shared" si="158"/>
        <v>#NAME?</v>
      </c>
      <c r="AK242" s="7" t="e">
        <f t="shared" si="159"/>
        <v>#NAME?</v>
      </c>
      <c r="AL242" s="7" t="e">
        <f t="shared" si="160"/>
        <v>#NUM!</v>
      </c>
      <c r="AM242" s="7" t="e">
        <f t="shared" si="161"/>
        <v>#NAME?</v>
      </c>
      <c r="AN242" s="7" t="e">
        <f t="shared" si="162"/>
        <v>#NUM!</v>
      </c>
      <c r="AO242" s="7" t="e">
        <f t="shared" si="163"/>
        <v>#NAME?</v>
      </c>
      <c r="AP242" s="7" t="e">
        <f t="shared" si="164"/>
        <v>#NUM!</v>
      </c>
      <c r="AQ242" s="7" t="e">
        <f t="shared" si="42"/>
        <v>#NAME?</v>
      </c>
      <c r="AR242" s="7" t="e">
        <f t="shared" si="43"/>
        <v>#NUM!</v>
      </c>
      <c r="AS242" s="7" t="e">
        <f t="shared" si="44"/>
        <v>#NAME?</v>
      </c>
      <c r="AT242" s="7" t="e">
        <f t="shared" si="45"/>
        <v>#NAME?</v>
      </c>
      <c r="AU242" s="7" t="e">
        <f t="shared" si="46"/>
        <v>#NAME?</v>
      </c>
    </row>
    <row r="243" spans="1:47" hidden="1" x14ac:dyDescent="0.25">
      <c r="A243" s="7">
        <f t="shared" si="47"/>
        <v>235</v>
      </c>
      <c r="B243" s="7">
        <f t="shared" si="126"/>
        <v>-0.41297503417275339</v>
      </c>
      <c r="C243" s="7">
        <f t="shared" si="127"/>
        <v>-0.58978947188807396</v>
      </c>
      <c r="D243" s="7">
        <f t="shared" si="128"/>
        <v>0.56738207127755247</v>
      </c>
      <c r="E243" s="7">
        <f t="shared" si="129"/>
        <v>1.0697631845083861</v>
      </c>
      <c r="F243" s="7">
        <f t="shared" si="130"/>
        <v>0.66170096427651326</v>
      </c>
      <c r="G243" s="7">
        <f t="shared" si="131"/>
        <v>0.84655167535691511</v>
      </c>
      <c r="H243" s="7" t="e">
        <f t="shared" si="7"/>
        <v>#NUM!</v>
      </c>
      <c r="I243" s="7" t="e">
        <f t="shared" si="132"/>
        <v>#NUM!</v>
      </c>
      <c r="J243" s="7" t="e">
        <f t="shared" si="9"/>
        <v>#NUM!</v>
      </c>
      <c r="K243" s="7" t="e">
        <f t="shared" si="133"/>
        <v>#NUM!</v>
      </c>
      <c r="L243" s="7">
        <f t="shared" si="134"/>
        <v>7.1999999999999993</v>
      </c>
      <c r="M243" s="8" t="e">
        <f t="shared" si="135"/>
        <v>#NUM!</v>
      </c>
      <c r="N243" s="8" t="e">
        <f t="shared" si="136"/>
        <v>#NUM!</v>
      </c>
      <c r="O243" s="8" t="e">
        <f t="shared" si="137"/>
        <v>#NUM!</v>
      </c>
      <c r="P243" s="8" t="e">
        <f t="shared" si="138"/>
        <v>#NUM!</v>
      </c>
      <c r="Q243" s="7">
        <f t="shared" si="139"/>
        <v>72</v>
      </c>
      <c r="R243" s="8" t="e">
        <f t="shared" si="140"/>
        <v>#NUM!</v>
      </c>
      <c r="S243" s="8" t="e">
        <f t="shared" si="141"/>
        <v>#NUM!</v>
      </c>
      <c r="T243" s="8">
        <f t="shared" si="142"/>
        <v>20.648751708637668</v>
      </c>
      <c r="U243" s="8">
        <f t="shared" si="143"/>
        <v>29.489473594403698</v>
      </c>
      <c r="V243" s="7" t="e">
        <f t="shared" si="144"/>
        <v>#NUM!</v>
      </c>
      <c r="W243" s="7" t="e">
        <f t="shared" si="145"/>
        <v>#NUM!</v>
      </c>
      <c r="X243" s="8" t="e">
        <f t="shared" si="146"/>
        <v>#NUM!</v>
      </c>
      <c r="Y243" s="8" t="e">
        <f t="shared" si="147"/>
        <v>#NUM!</v>
      </c>
      <c r="Z243" s="7">
        <f t="shared" si="148"/>
        <v>-0.20648751708637669</v>
      </c>
      <c r="AA243" s="7">
        <f t="shared" si="149"/>
        <v>-0.29489473594403698</v>
      </c>
      <c r="AB243" s="7" t="e">
        <f t="shared" si="150"/>
        <v>#NUM!</v>
      </c>
      <c r="AC243" s="7" t="e">
        <f t="shared" si="151"/>
        <v>#NUM!</v>
      </c>
      <c r="AD243" s="7" t="e">
        <f t="shared" si="152"/>
        <v>#NUM!</v>
      </c>
      <c r="AE243" s="7" t="e">
        <f t="shared" si="153"/>
        <v>#NUM!</v>
      </c>
      <c r="AF243" s="7" t="e">
        <f t="shared" si="154"/>
        <v>#NUM!</v>
      </c>
      <c r="AG243" s="7" t="e">
        <f t="shared" si="155"/>
        <v>#NUM!</v>
      </c>
      <c r="AH243" s="7" t="e">
        <f t="shared" si="156"/>
        <v>#NUM!</v>
      </c>
      <c r="AI243" s="7" t="e">
        <f t="shared" si="157"/>
        <v>#NUM!</v>
      </c>
      <c r="AJ243" s="7" t="e">
        <f t="shared" si="158"/>
        <v>#NAME?</v>
      </c>
      <c r="AK243" s="7" t="e">
        <f t="shared" si="159"/>
        <v>#NAME?</v>
      </c>
      <c r="AL243" s="7" t="e">
        <f t="shared" si="160"/>
        <v>#NUM!</v>
      </c>
      <c r="AM243" s="7" t="e">
        <f t="shared" si="161"/>
        <v>#NAME?</v>
      </c>
      <c r="AN243" s="7" t="e">
        <f t="shared" si="162"/>
        <v>#NUM!</v>
      </c>
      <c r="AO243" s="7" t="e">
        <f t="shared" si="163"/>
        <v>#NAME?</v>
      </c>
      <c r="AP243" s="7" t="e">
        <f t="shared" si="164"/>
        <v>#NUM!</v>
      </c>
      <c r="AQ243" s="7" t="e">
        <f t="shared" si="42"/>
        <v>#NAME?</v>
      </c>
      <c r="AR243" s="7" t="e">
        <f t="shared" si="43"/>
        <v>#NUM!</v>
      </c>
      <c r="AS243" s="7" t="e">
        <f t="shared" si="44"/>
        <v>#NAME?</v>
      </c>
      <c r="AT243" s="7" t="e">
        <f t="shared" si="45"/>
        <v>#NAME?</v>
      </c>
      <c r="AU243" s="7" t="e">
        <f t="shared" si="46"/>
        <v>#NAME?</v>
      </c>
    </row>
    <row r="244" spans="1:47" hidden="1" x14ac:dyDescent="0.25">
      <c r="A244" s="7">
        <f t="shared" si="47"/>
        <v>236</v>
      </c>
      <c r="B244" s="7">
        <f t="shared" si="126"/>
        <v>-0.40261889049893751</v>
      </c>
      <c r="C244" s="7">
        <f t="shared" si="127"/>
        <v>-0.59690705223963014</v>
      </c>
      <c r="D244" s="7">
        <f t="shared" si="128"/>
        <v>0.57002574999063071</v>
      </c>
      <c r="E244" s="7">
        <f t="shared" si="129"/>
        <v>1.0721245999904354</v>
      </c>
      <c r="F244" s="7">
        <f t="shared" si="130"/>
        <v>0.67138675743104581</v>
      </c>
      <c r="G244" s="7">
        <f t="shared" si="131"/>
        <v>0.83993562568648539</v>
      </c>
      <c r="H244" s="7" t="e">
        <f t="shared" si="7"/>
        <v>#NUM!</v>
      </c>
      <c r="I244" s="7" t="e">
        <f t="shared" si="132"/>
        <v>#NUM!</v>
      </c>
      <c r="J244" s="7" t="e">
        <f t="shared" si="9"/>
        <v>#NUM!</v>
      </c>
      <c r="K244" s="7" t="e">
        <f t="shared" si="133"/>
        <v>#NUM!</v>
      </c>
      <c r="L244" s="7">
        <f t="shared" si="134"/>
        <v>7.1999999999999993</v>
      </c>
      <c r="M244" s="8" t="e">
        <f t="shared" si="135"/>
        <v>#NUM!</v>
      </c>
      <c r="N244" s="8" t="e">
        <f t="shared" si="136"/>
        <v>#NUM!</v>
      </c>
      <c r="O244" s="8" t="e">
        <f t="shared" si="137"/>
        <v>#NUM!</v>
      </c>
      <c r="P244" s="8" t="e">
        <f t="shared" si="138"/>
        <v>#NUM!</v>
      </c>
      <c r="Q244" s="7">
        <f t="shared" si="139"/>
        <v>72</v>
      </c>
      <c r="R244" s="8" t="e">
        <f t="shared" si="140"/>
        <v>#NUM!</v>
      </c>
      <c r="S244" s="8" t="e">
        <f t="shared" si="141"/>
        <v>#NUM!</v>
      </c>
      <c r="T244" s="8">
        <f t="shared" si="142"/>
        <v>20.130944524946877</v>
      </c>
      <c r="U244" s="8">
        <f t="shared" si="143"/>
        <v>29.845352611981507</v>
      </c>
      <c r="V244" s="7" t="e">
        <f t="shared" si="144"/>
        <v>#NUM!</v>
      </c>
      <c r="W244" s="7" t="e">
        <f t="shared" si="145"/>
        <v>#NUM!</v>
      </c>
      <c r="X244" s="8" t="e">
        <f t="shared" si="146"/>
        <v>#NUM!</v>
      </c>
      <c r="Y244" s="8" t="e">
        <f t="shared" si="147"/>
        <v>#NUM!</v>
      </c>
      <c r="Z244" s="7">
        <f t="shared" si="148"/>
        <v>-0.20130944524946875</v>
      </c>
      <c r="AA244" s="7">
        <f t="shared" si="149"/>
        <v>-0.29845352611981507</v>
      </c>
      <c r="AB244" s="7" t="e">
        <f t="shared" si="150"/>
        <v>#NUM!</v>
      </c>
      <c r="AC244" s="7" t="e">
        <f t="shared" si="151"/>
        <v>#NUM!</v>
      </c>
      <c r="AD244" s="7" t="e">
        <f t="shared" si="152"/>
        <v>#NUM!</v>
      </c>
      <c r="AE244" s="7" t="e">
        <f t="shared" si="153"/>
        <v>#NUM!</v>
      </c>
      <c r="AF244" s="7" t="e">
        <f t="shared" si="154"/>
        <v>#NUM!</v>
      </c>
      <c r="AG244" s="7" t="e">
        <f t="shared" si="155"/>
        <v>#NUM!</v>
      </c>
      <c r="AH244" s="7" t="e">
        <f t="shared" si="156"/>
        <v>#NUM!</v>
      </c>
      <c r="AI244" s="7" t="e">
        <f t="shared" si="157"/>
        <v>#NUM!</v>
      </c>
      <c r="AJ244" s="7" t="e">
        <f t="shared" si="158"/>
        <v>#NAME?</v>
      </c>
      <c r="AK244" s="7" t="e">
        <f t="shared" si="159"/>
        <v>#NAME?</v>
      </c>
      <c r="AL244" s="7" t="e">
        <f t="shared" si="160"/>
        <v>#NUM!</v>
      </c>
      <c r="AM244" s="7" t="e">
        <f t="shared" si="161"/>
        <v>#NAME?</v>
      </c>
      <c r="AN244" s="7" t="e">
        <f t="shared" si="162"/>
        <v>#NUM!</v>
      </c>
      <c r="AO244" s="7" t="e">
        <f t="shared" si="163"/>
        <v>#NAME?</v>
      </c>
      <c r="AP244" s="7" t="e">
        <f t="shared" si="164"/>
        <v>#NUM!</v>
      </c>
      <c r="AQ244" s="7" t="e">
        <f t="shared" si="42"/>
        <v>#NAME?</v>
      </c>
      <c r="AR244" s="7" t="e">
        <f t="shared" si="43"/>
        <v>#NUM!</v>
      </c>
      <c r="AS244" s="7" t="e">
        <f t="shared" si="44"/>
        <v>#NAME?</v>
      </c>
      <c r="AT244" s="7" t="e">
        <f t="shared" si="45"/>
        <v>#NAME?</v>
      </c>
      <c r="AU244" s="7" t="e">
        <f t="shared" si="46"/>
        <v>#NAME?</v>
      </c>
    </row>
    <row r="245" spans="1:47" hidden="1" x14ac:dyDescent="0.25">
      <c r="A245" s="7">
        <f t="shared" si="47"/>
        <v>237</v>
      </c>
      <c r="B245" s="7">
        <f t="shared" si="126"/>
        <v>-0.39214010521081938</v>
      </c>
      <c r="C245" s="7">
        <f t="shared" si="127"/>
        <v>-0.6038428089207053</v>
      </c>
      <c r="D245" s="7">
        <f t="shared" si="128"/>
        <v>0.57272593043073039</v>
      </c>
      <c r="E245" s="7">
        <f t="shared" si="129"/>
        <v>1.0745113682846263</v>
      </c>
      <c r="F245" s="7">
        <f t="shared" si="130"/>
        <v>0.68093108197673602</v>
      </c>
      <c r="G245" s="7">
        <f t="shared" si="131"/>
        <v>0.83319260461988742</v>
      </c>
      <c r="H245" s="7" t="e">
        <f t="shared" si="7"/>
        <v>#NUM!</v>
      </c>
      <c r="I245" s="7" t="e">
        <f t="shared" si="132"/>
        <v>#NUM!</v>
      </c>
      <c r="J245" s="7" t="e">
        <f t="shared" si="9"/>
        <v>#NUM!</v>
      </c>
      <c r="K245" s="7" t="e">
        <f t="shared" si="133"/>
        <v>#NUM!</v>
      </c>
      <c r="L245" s="7">
        <f t="shared" si="134"/>
        <v>7.1999999999999993</v>
      </c>
      <c r="M245" s="8" t="e">
        <f t="shared" si="135"/>
        <v>#NUM!</v>
      </c>
      <c r="N245" s="8" t="e">
        <f t="shared" si="136"/>
        <v>#NUM!</v>
      </c>
      <c r="O245" s="8" t="e">
        <f t="shared" si="137"/>
        <v>#NUM!</v>
      </c>
      <c r="P245" s="8" t="e">
        <f t="shared" si="138"/>
        <v>#NUM!</v>
      </c>
      <c r="Q245" s="7">
        <f t="shared" si="139"/>
        <v>72</v>
      </c>
      <c r="R245" s="8" t="e">
        <f t="shared" si="140"/>
        <v>#NUM!</v>
      </c>
      <c r="S245" s="8" t="e">
        <f t="shared" si="141"/>
        <v>#NUM!</v>
      </c>
      <c r="T245" s="8">
        <f t="shared" si="142"/>
        <v>19.607005260540973</v>
      </c>
      <c r="U245" s="8">
        <f t="shared" si="143"/>
        <v>30.192140446035268</v>
      </c>
      <c r="V245" s="7" t="e">
        <f t="shared" si="144"/>
        <v>#NUM!</v>
      </c>
      <c r="W245" s="7" t="e">
        <f t="shared" si="145"/>
        <v>#NUM!</v>
      </c>
      <c r="X245" s="8" t="e">
        <f t="shared" si="146"/>
        <v>#NUM!</v>
      </c>
      <c r="Y245" s="8" t="e">
        <f t="shared" si="147"/>
        <v>#NUM!</v>
      </c>
      <c r="Z245" s="7">
        <f t="shared" si="148"/>
        <v>-0.19607005260540969</v>
      </c>
      <c r="AA245" s="7">
        <f t="shared" si="149"/>
        <v>-0.30192140446035265</v>
      </c>
      <c r="AB245" s="7" t="e">
        <f t="shared" si="150"/>
        <v>#NUM!</v>
      </c>
      <c r="AC245" s="7" t="e">
        <f t="shared" si="151"/>
        <v>#NUM!</v>
      </c>
      <c r="AD245" s="7" t="e">
        <f t="shared" si="152"/>
        <v>#NUM!</v>
      </c>
      <c r="AE245" s="7" t="e">
        <f t="shared" si="153"/>
        <v>#NUM!</v>
      </c>
      <c r="AF245" s="7" t="e">
        <f t="shared" si="154"/>
        <v>#NUM!</v>
      </c>
      <c r="AG245" s="7" t="e">
        <f t="shared" si="155"/>
        <v>#NUM!</v>
      </c>
      <c r="AH245" s="7" t="e">
        <f t="shared" si="156"/>
        <v>#NUM!</v>
      </c>
      <c r="AI245" s="7" t="e">
        <f t="shared" si="157"/>
        <v>#NUM!</v>
      </c>
      <c r="AJ245" s="7" t="e">
        <f t="shared" si="158"/>
        <v>#NAME?</v>
      </c>
      <c r="AK245" s="7" t="e">
        <f t="shared" si="159"/>
        <v>#NAME?</v>
      </c>
      <c r="AL245" s="7" t="e">
        <f t="shared" si="160"/>
        <v>#NUM!</v>
      </c>
      <c r="AM245" s="7" t="e">
        <f t="shared" si="161"/>
        <v>#NAME?</v>
      </c>
      <c r="AN245" s="7" t="e">
        <f t="shared" si="162"/>
        <v>#NUM!</v>
      </c>
      <c r="AO245" s="7" t="e">
        <f t="shared" si="163"/>
        <v>#NAME?</v>
      </c>
      <c r="AP245" s="7" t="e">
        <f t="shared" si="164"/>
        <v>#NUM!</v>
      </c>
      <c r="AQ245" s="7" t="e">
        <f t="shared" si="42"/>
        <v>#NAME?</v>
      </c>
      <c r="AR245" s="7" t="e">
        <f t="shared" si="43"/>
        <v>#NUM!</v>
      </c>
      <c r="AS245" s="7" t="e">
        <f t="shared" si="44"/>
        <v>#NAME?</v>
      </c>
      <c r="AT245" s="7" t="e">
        <f t="shared" si="45"/>
        <v>#NAME?</v>
      </c>
      <c r="AU245" s="7" t="e">
        <f t="shared" si="46"/>
        <v>#NAME?</v>
      </c>
    </row>
    <row r="246" spans="1:47" hidden="1" x14ac:dyDescent="0.25">
      <c r="A246" s="7">
        <f t="shared" si="47"/>
        <v>238</v>
      </c>
      <c r="B246" s="7">
        <f t="shared" si="126"/>
        <v>-0.38154187024790759</v>
      </c>
      <c r="C246" s="7">
        <f t="shared" si="127"/>
        <v>-0.61059462923262664</v>
      </c>
      <c r="D246" s="7">
        <f t="shared" si="128"/>
        <v>0.57548303628553454</v>
      </c>
      <c r="E246" s="7">
        <f t="shared" si="129"/>
        <v>1.0769222644857568</v>
      </c>
      <c r="F246" s="7">
        <f t="shared" si="130"/>
        <v>0.6903301584242677</v>
      </c>
      <c r="G246" s="7">
        <f t="shared" si="131"/>
        <v>0.82632247297307226</v>
      </c>
      <c r="H246" s="7" t="e">
        <f t="shared" si="7"/>
        <v>#NUM!</v>
      </c>
      <c r="I246" s="7" t="e">
        <f t="shared" si="132"/>
        <v>#NUM!</v>
      </c>
      <c r="J246" s="7" t="e">
        <f t="shared" si="9"/>
        <v>#NUM!</v>
      </c>
      <c r="K246" s="7" t="e">
        <f t="shared" si="133"/>
        <v>#NUM!</v>
      </c>
      <c r="L246" s="7">
        <f t="shared" si="134"/>
        <v>7.1999999999999993</v>
      </c>
      <c r="M246" s="8" t="e">
        <f t="shared" si="135"/>
        <v>#NUM!</v>
      </c>
      <c r="N246" s="8" t="e">
        <f t="shared" si="136"/>
        <v>#NUM!</v>
      </c>
      <c r="O246" s="8" t="e">
        <f t="shared" si="137"/>
        <v>#NUM!</v>
      </c>
      <c r="P246" s="8" t="e">
        <f t="shared" si="138"/>
        <v>#NUM!</v>
      </c>
      <c r="Q246" s="7">
        <f t="shared" si="139"/>
        <v>72</v>
      </c>
      <c r="R246" s="8" t="e">
        <f t="shared" si="140"/>
        <v>#NUM!</v>
      </c>
      <c r="S246" s="8" t="e">
        <f t="shared" si="141"/>
        <v>#NUM!</v>
      </c>
      <c r="T246" s="8">
        <f t="shared" si="142"/>
        <v>19.077093512395379</v>
      </c>
      <c r="U246" s="8">
        <f t="shared" si="143"/>
        <v>30.529731461631336</v>
      </c>
      <c r="V246" s="7" t="e">
        <f t="shared" si="144"/>
        <v>#NUM!</v>
      </c>
      <c r="W246" s="7" t="e">
        <f t="shared" si="145"/>
        <v>#NUM!</v>
      </c>
      <c r="X246" s="8" t="e">
        <f t="shared" si="146"/>
        <v>#NUM!</v>
      </c>
      <c r="Y246" s="8" t="e">
        <f t="shared" si="147"/>
        <v>#NUM!</v>
      </c>
      <c r="Z246" s="7">
        <f t="shared" si="148"/>
        <v>-0.19077093512395379</v>
      </c>
      <c r="AA246" s="7">
        <f t="shared" si="149"/>
        <v>-0.30529731461631332</v>
      </c>
      <c r="AB246" s="7" t="e">
        <f t="shared" si="150"/>
        <v>#NUM!</v>
      </c>
      <c r="AC246" s="7" t="e">
        <f t="shared" si="151"/>
        <v>#NUM!</v>
      </c>
      <c r="AD246" s="7" t="e">
        <f t="shared" si="152"/>
        <v>#NUM!</v>
      </c>
      <c r="AE246" s="7" t="e">
        <f t="shared" si="153"/>
        <v>#NUM!</v>
      </c>
      <c r="AF246" s="7" t="e">
        <f t="shared" si="154"/>
        <v>#NUM!</v>
      </c>
      <c r="AG246" s="7" t="e">
        <f t="shared" si="155"/>
        <v>#NUM!</v>
      </c>
      <c r="AH246" s="7" t="e">
        <f t="shared" si="156"/>
        <v>#NUM!</v>
      </c>
      <c r="AI246" s="7" t="e">
        <f t="shared" si="157"/>
        <v>#NUM!</v>
      </c>
      <c r="AJ246" s="7" t="e">
        <f t="shared" si="158"/>
        <v>#NAME?</v>
      </c>
      <c r="AK246" s="7" t="e">
        <f t="shared" si="159"/>
        <v>#NAME?</v>
      </c>
      <c r="AL246" s="7" t="e">
        <f t="shared" si="160"/>
        <v>#NUM!</v>
      </c>
      <c r="AM246" s="7" t="e">
        <f t="shared" si="161"/>
        <v>#NAME?</v>
      </c>
      <c r="AN246" s="7" t="e">
        <f t="shared" si="162"/>
        <v>#NUM!</v>
      </c>
      <c r="AO246" s="7" t="e">
        <f t="shared" si="163"/>
        <v>#NAME?</v>
      </c>
      <c r="AP246" s="7" t="e">
        <f t="shared" si="164"/>
        <v>#NUM!</v>
      </c>
      <c r="AQ246" s="7" t="e">
        <f t="shared" si="42"/>
        <v>#NAME?</v>
      </c>
      <c r="AR246" s="7" t="e">
        <f t="shared" si="43"/>
        <v>#NUM!</v>
      </c>
      <c r="AS246" s="7" t="e">
        <f t="shared" si="44"/>
        <v>#NAME?</v>
      </c>
      <c r="AT246" s="7" t="e">
        <f t="shared" si="45"/>
        <v>#NAME?</v>
      </c>
      <c r="AU246" s="7" t="e">
        <f t="shared" si="46"/>
        <v>#NAME?</v>
      </c>
    </row>
    <row r="247" spans="1:47" hidden="1" x14ac:dyDescent="0.25">
      <c r="A247" s="7">
        <f t="shared" si="47"/>
        <v>239</v>
      </c>
      <c r="B247" s="7">
        <f t="shared" si="126"/>
        <v>-0.37082741393523921</v>
      </c>
      <c r="C247" s="7">
        <f t="shared" si="127"/>
        <v>-0.61716045650552065</v>
      </c>
      <c r="D247" s="7">
        <f t="shared" si="128"/>
        <v>0.57829749250958162</v>
      </c>
      <c r="E247" s="7">
        <f t="shared" si="129"/>
        <v>1.0793560148354373</v>
      </c>
      <c r="F247" s="7">
        <f t="shared" si="130"/>
        <v>0.69958015085298619</v>
      </c>
      <c r="G247" s="7">
        <f t="shared" si="131"/>
        <v>0.81932511710799272</v>
      </c>
      <c r="H247" s="7" t="e">
        <f t="shared" si="7"/>
        <v>#NUM!</v>
      </c>
      <c r="I247" s="7" t="e">
        <f t="shared" si="132"/>
        <v>#NUM!</v>
      </c>
      <c r="J247" s="7" t="e">
        <f t="shared" si="9"/>
        <v>#NUM!</v>
      </c>
      <c r="K247" s="7" t="e">
        <f t="shared" si="133"/>
        <v>#NUM!</v>
      </c>
      <c r="L247" s="7">
        <f t="shared" si="134"/>
        <v>7.1999999999999993</v>
      </c>
      <c r="M247" s="8" t="e">
        <f t="shared" si="135"/>
        <v>#NUM!</v>
      </c>
      <c r="N247" s="8" t="e">
        <f t="shared" si="136"/>
        <v>#NUM!</v>
      </c>
      <c r="O247" s="8" t="e">
        <f t="shared" si="137"/>
        <v>#NUM!</v>
      </c>
      <c r="P247" s="8" t="e">
        <f t="shared" si="138"/>
        <v>#NUM!</v>
      </c>
      <c r="Q247" s="7">
        <f t="shared" si="139"/>
        <v>72</v>
      </c>
      <c r="R247" s="8" t="e">
        <f t="shared" si="140"/>
        <v>#NUM!</v>
      </c>
      <c r="S247" s="8" t="e">
        <f t="shared" si="141"/>
        <v>#NUM!</v>
      </c>
      <c r="T247" s="8">
        <f t="shared" si="142"/>
        <v>18.541370696761962</v>
      </c>
      <c r="U247" s="8">
        <f t="shared" si="143"/>
        <v>30.858022825276038</v>
      </c>
      <c r="V247" s="7" t="e">
        <f t="shared" si="144"/>
        <v>#NUM!</v>
      </c>
      <c r="W247" s="7" t="e">
        <f t="shared" si="145"/>
        <v>#NUM!</v>
      </c>
      <c r="X247" s="8" t="e">
        <f t="shared" si="146"/>
        <v>#NUM!</v>
      </c>
      <c r="Y247" s="8" t="e">
        <f t="shared" si="147"/>
        <v>#NUM!</v>
      </c>
      <c r="Z247" s="7">
        <f t="shared" si="148"/>
        <v>-0.18541370696761961</v>
      </c>
      <c r="AA247" s="7">
        <f t="shared" si="149"/>
        <v>-0.30858022825276032</v>
      </c>
      <c r="AB247" s="7" t="e">
        <f t="shared" si="150"/>
        <v>#NUM!</v>
      </c>
      <c r="AC247" s="7" t="e">
        <f t="shared" si="151"/>
        <v>#NUM!</v>
      </c>
      <c r="AD247" s="7" t="e">
        <f t="shared" si="152"/>
        <v>#NUM!</v>
      </c>
      <c r="AE247" s="7" t="e">
        <f t="shared" si="153"/>
        <v>#NUM!</v>
      </c>
      <c r="AF247" s="7" t="e">
        <f t="shared" si="154"/>
        <v>#NUM!</v>
      </c>
      <c r="AG247" s="7" t="e">
        <f t="shared" si="155"/>
        <v>#NUM!</v>
      </c>
      <c r="AH247" s="7" t="e">
        <f t="shared" si="156"/>
        <v>#NUM!</v>
      </c>
      <c r="AI247" s="7" t="e">
        <f t="shared" si="157"/>
        <v>#NUM!</v>
      </c>
      <c r="AJ247" s="7" t="e">
        <f t="shared" si="158"/>
        <v>#NAME?</v>
      </c>
      <c r="AK247" s="7" t="e">
        <f t="shared" si="159"/>
        <v>#NAME?</v>
      </c>
      <c r="AL247" s="7" t="e">
        <f t="shared" si="160"/>
        <v>#NUM!</v>
      </c>
      <c r="AM247" s="7" t="e">
        <f t="shared" si="161"/>
        <v>#NAME?</v>
      </c>
      <c r="AN247" s="7" t="e">
        <f t="shared" si="162"/>
        <v>#NUM!</v>
      </c>
      <c r="AO247" s="7" t="e">
        <f t="shared" si="163"/>
        <v>#NAME?</v>
      </c>
      <c r="AP247" s="7" t="e">
        <f t="shared" si="164"/>
        <v>#NUM!</v>
      </c>
      <c r="AQ247" s="7" t="e">
        <f t="shared" si="42"/>
        <v>#NAME?</v>
      </c>
      <c r="AR247" s="7" t="e">
        <f t="shared" si="43"/>
        <v>#NUM!</v>
      </c>
      <c r="AS247" s="7" t="e">
        <f t="shared" si="44"/>
        <v>#NAME?</v>
      </c>
      <c r="AT247" s="7" t="e">
        <f t="shared" si="45"/>
        <v>#NAME?</v>
      </c>
      <c r="AU247" s="7" t="e">
        <f t="shared" si="46"/>
        <v>#NAME?</v>
      </c>
    </row>
    <row r="248" spans="1:47" hidden="1" x14ac:dyDescent="0.25">
      <c r="A248" s="7">
        <f t="shared" si="47"/>
        <v>240</v>
      </c>
      <c r="B248" s="7">
        <f t="shared" si="126"/>
        <v>-0.36000000000000032</v>
      </c>
      <c r="C248" s="7">
        <f t="shared" si="127"/>
        <v>-0.62353829072479561</v>
      </c>
      <c r="D248" s="7">
        <f t="shared" si="128"/>
        <v>0.5811697247706421</v>
      </c>
      <c r="E248" s="7">
        <f t="shared" si="129"/>
        <v>1.0818112953455095</v>
      </c>
      <c r="F248" s="7">
        <f t="shared" si="130"/>
        <v>0.70867716726113927</v>
      </c>
      <c r="G248" s="7">
        <f t="shared" si="131"/>
        <v>0.81220045082484704</v>
      </c>
      <c r="H248" s="7" t="e">
        <f t="shared" si="7"/>
        <v>#NUM!</v>
      </c>
      <c r="I248" s="7" t="e">
        <f t="shared" si="132"/>
        <v>#NUM!</v>
      </c>
      <c r="J248" s="7" t="e">
        <f t="shared" si="9"/>
        <v>#NUM!</v>
      </c>
      <c r="K248" s="7" t="e">
        <f t="shared" si="133"/>
        <v>#NUM!</v>
      </c>
      <c r="L248" s="7">
        <f t="shared" si="134"/>
        <v>7.1999999999999993</v>
      </c>
      <c r="M248" s="8" t="e">
        <f t="shared" si="135"/>
        <v>#NUM!</v>
      </c>
      <c r="N248" s="8" t="e">
        <f t="shared" si="136"/>
        <v>#NUM!</v>
      </c>
      <c r="O248" s="8" t="e">
        <f t="shared" si="137"/>
        <v>#NUM!</v>
      </c>
      <c r="P248" s="8" t="e">
        <f t="shared" si="138"/>
        <v>#NUM!</v>
      </c>
      <c r="Q248" s="7">
        <f t="shared" si="139"/>
        <v>72</v>
      </c>
      <c r="R248" s="8" t="e">
        <f t="shared" si="140"/>
        <v>#NUM!</v>
      </c>
      <c r="S248" s="8" t="e">
        <f t="shared" si="141"/>
        <v>#NUM!</v>
      </c>
      <c r="T248" s="8">
        <f t="shared" si="142"/>
        <v>18.000000000000014</v>
      </c>
      <c r="U248" s="8">
        <f t="shared" si="143"/>
        <v>31.176914536239781</v>
      </c>
      <c r="V248" s="7" t="e">
        <f t="shared" si="144"/>
        <v>#NUM!</v>
      </c>
      <c r="W248" s="7" t="e">
        <f t="shared" si="145"/>
        <v>#NUM!</v>
      </c>
      <c r="X248" s="8" t="e">
        <f t="shared" si="146"/>
        <v>#NUM!</v>
      </c>
      <c r="Y248" s="8" t="e">
        <f t="shared" si="147"/>
        <v>#NUM!</v>
      </c>
      <c r="Z248" s="7">
        <f t="shared" si="148"/>
        <v>-0.18000000000000016</v>
      </c>
      <c r="AA248" s="7">
        <f t="shared" si="149"/>
        <v>-0.3117691453623978</v>
      </c>
      <c r="AB248" s="7" t="e">
        <f t="shared" si="150"/>
        <v>#NUM!</v>
      </c>
      <c r="AC248" s="7" t="e">
        <f t="shared" si="151"/>
        <v>#NUM!</v>
      </c>
      <c r="AD248" s="7" t="e">
        <f t="shared" si="152"/>
        <v>#NUM!</v>
      </c>
      <c r="AE248" s="7" t="e">
        <f t="shared" si="153"/>
        <v>#NUM!</v>
      </c>
      <c r="AF248" s="7" t="e">
        <f t="shared" si="154"/>
        <v>#NUM!</v>
      </c>
      <c r="AG248" s="7" t="e">
        <f t="shared" si="155"/>
        <v>#NUM!</v>
      </c>
      <c r="AH248" s="7" t="e">
        <f t="shared" si="156"/>
        <v>#NUM!</v>
      </c>
      <c r="AI248" s="7" t="e">
        <f t="shared" si="157"/>
        <v>#NUM!</v>
      </c>
      <c r="AJ248" s="7" t="e">
        <f t="shared" si="158"/>
        <v>#NAME?</v>
      </c>
      <c r="AK248" s="7" t="e">
        <f t="shared" si="159"/>
        <v>#NAME?</v>
      </c>
      <c r="AL248" s="7" t="e">
        <f t="shared" si="160"/>
        <v>#NUM!</v>
      </c>
      <c r="AM248" s="7" t="e">
        <f t="shared" si="161"/>
        <v>#NAME?</v>
      </c>
      <c r="AN248" s="7" t="e">
        <f t="shared" si="162"/>
        <v>#NUM!</v>
      </c>
      <c r="AO248" s="7" t="e">
        <f t="shared" si="163"/>
        <v>#NAME?</v>
      </c>
      <c r="AP248" s="7" t="e">
        <f t="shared" si="164"/>
        <v>#NUM!</v>
      </c>
      <c r="AQ248" s="7" t="e">
        <f t="shared" si="42"/>
        <v>#NAME?</v>
      </c>
      <c r="AR248" s="7" t="e">
        <f t="shared" si="43"/>
        <v>#NUM!</v>
      </c>
      <c r="AS248" s="7" t="e">
        <f t="shared" si="44"/>
        <v>#NAME?</v>
      </c>
      <c r="AT248" s="7" t="e">
        <f t="shared" si="45"/>
        <v>#NAME?</v>
      </c>
      <c r="AU248" s="7" t="e">
        <f t="shared" si="46"/>
        <v>#NAME?</v>
      </c>
    </row>
    <row r="249" spans="1:47" hidden="1" x14ac:dyDescent="0.25">
      <c r="A249" s="7">
        <f t="shared" si="47"/>
        <v>241</v>
      </c>
      <c r="B249" s="7">
        <f t="shared" si="126"/>
        <v>-0.34906292657736249</v>
      </c>
      <c r="C249" s="7">
        <f t="shared" si="127"/>
        <v>-0.62972618914036504</v>
      </c>
      <c r="D249" s="7">
        <f t="shared" si="128"/>
        <v>0.58410015886406907</v>
      </c>
      <c r="E249" s="7">
        <f t="shared" si="129"/>
        <v>1.0842867304183614</v>
      </c>
      <c r="F249" s="7">
        <f t="shared" si="130"/>
        <v>0.71761726004490256</v>
      </c>
      <c r="G249" s="7">
        <f t="shared" si="131"/>
        <v>0.80494841731981959</v>
      </c>
      <c r="H249" s="7" t="e">
        <f t="shared" si="7"/>
        <v>#NUM!</v>
      </c>
      <c r="I249" s="7" t="e">
        <f t="shared" si="132"/>
        <v>#NUM!</v>
      </c>
      <c r="J249" s="7" t="e">
        <f t="shared" si="9"/>
        <v>#NUM!</v>
      </c>
      <c r="K249" s="7" t="e">
        <f t="shared" si="133"/>
        <v>#NUM!</v>
      </c>
      <c r="L249" s="7">
        <f t="shared" si="134"/>
        <v>7.1999999999999993</v>
      </c>
      <c r="M249" s="8" t="e">
        <f t="shared" si="135"/>
        <v>#NUM!</v>
      </c>
      <c r="N249" s="8" t="e">
        <f t="shared" si="136"/>
        <v>#NUM!</v>
      </c>
      <c r="O249" s="8" t="e">
        <f t="shared" si="137"/>
        <v>#NUM!</v>
      </c>
      <c r="P249" s="8" t="e">
        <f t="shared" si="138"/>
        <v>#NUM!</v>
      </c>
      <c r="Q249" s="7">
        <f t="shared" si="139"/>
        <v>72</v>
      </c>
      <c r="R249" s="8" t="e">
        <f t="shared" si="140"/>
        <v>#NUM!</v>
      </c>
      <c r="S249" s="8" t="e">
        <f t="shared" si="141"/>
        <v>#NUM!</v>
      </c>
      <c r="T249" s="8">
        <f t="shared" si="142"/>
        <v>17.453146328868126</v>
      </c>
      <c r="U249" s="8">
        <f t="shared" si="143"/>
        <v>31.486309457018255</v>
      </c>
      <c r="V249" s="7" t="e">
        <f t="shared" si="144"/>
        <v>#NUM!</v>
      </c>
      <c r="W249" s="7" t="e">
        <f t="shared" si="145"/>
        <v>#NUM!</v>
      </c>
      <c r="X249" s="8" t="e">
        <f t="shared" si="146"/>
        <v>#NUM!</v>
      </c>
      <c r="Y249" s="8" t="e">
        <f t="shared" si="147"/>
        <v>#NUM!</v>
      </c>
      <c r="Z249" s="7">
        <f t="shared" si="148"/>
        <v>-0.17453146328868124</v>
      </c>
      <c r="AA249" s="7">
        <f t="shared" si="149"/>
        <v>-0.31486309457018252</v>
      </c>
      <c r="AB249" s="7" t="e">
        <f t="shared" si="150"/>
        <v>#NUM!</v>
      </c>
      <c r="AC249" s="7" t="e">
        <f t="shared" si="151"/>
        <v>#NUM!</v>
      </c>
      <c r="AD249" s="7" t="e">
        <f t="shared" si="152"/>
        <v>#NUM!</v>
      </c>
      <c r="AE249" s="7" t="e">
        <f t="shared" si="153"/>
        <v>#NUM!</v>
      </c>
      <c r="AF249" s="7" t="e">
        <f t="shared" si="154"/>
        <v>#NUM!</v>
      </c>
      <c r="AG249" s="7" t="e">
        <f t="shared" si="155"/>
        <v>#NUM!</v>
      </c>
      <c r="AH249" s="7" t="e">
        <f t="shared" si="156"/>
        <v>#NUM!</v>
      </c>
      <c r="AI249" s="7" t="e">
        <f t="shared" si="157"/>
        <v>#NUM!</v>
      </c>
      <c r="AJ249" s="7" t="e">
        <f t="shared" si="158"/>
        <v>#NAME?</v>
      </c>
      <c r="AK249" s="7" t="e">
        <f t="shared" si="159"/>
        <v>#NAME?</v>
      </c>
      <c r="AL249" s="7" t="e">
        <f t="shared" si="160"/>
        <v>#NUM!</v>
      </c>
      <c r="AM249" s="7" t="e">
        <f t="shared" si="161"/>
        <v>#NAME?</v>
      </c>
      <c r="AN249" s="7" t="e">
        <f t="shared" si="162"/>
        <v>#NUM!</v>
      </c>
      <c r="AO249" s="7" t="e">
        <f t="shared" si="163"/>
        <v>#NAME?</v>
      </c>
      <c r="AP249" s="7" t="e">
        <f t="shared" si="164"/>
        <v>#NUM!</v>
      </c>
      <c r="AQ249" s="7" t="e">
        <f t="shared" si="42"/>
        <v>#NAME?</v>
      </c>
      <c r="AR249" s="7" t="e">
        <f t="shared" si="43"/>
        <v>#NUM!</v>
      </c>
      <c r="AS249" s="7" t="e">
        <f t="shared" si="44"/>
        <v>#NAME?</v>
      </c>
      <c r="AT249" s="7" t="e">
        <f t="shared" si="45"/>
        <v>#NAME?</v>
      </c>
      <c r="AU249" s="7" t="e">
        <f t="shared" si="46"/>
        <v>#NAME?</v>
      </c>
    </row>
    <row r="250" spans="1:47" hidden="1" x14ac:dyDescent="0.25">
      <c r="A250" s="7">
        <f t="shared" si="47"/>
        <v>242</v>
      </c>
      <c r="B250" s="7">
        <f t="shared" si="126"/>
        <v>-0.33801952520584133</v>
      </c>
      <c r="C250" s="7">
        <f t="shared" si="127"/>
        <v>-0.63572226685842737</v>
      </c>
      <c r="D250" s="7">
        <f t="shared" si="128"/>
        <v>0.58708922009366571</v>
      </c>
      <c r="E250" s="7">
        <f t="shared" si="129"/>
        <v>1.0867808914675721</v>
      </c>
      <c r="F250" s="7">
        <f t="shared" si="130"/>
        <v>0.72639642661387438</v>
      </c>
      <c r="G250" s="7">
        <f t="shared" si="131"/>
        <v>0.79756899120924563</v>
      </c>
      <c r="H250" s="7" t="e">
        <f t="shared" si="7"/>
        <v>#NUM!</v>
      </c>
      <c r="I250" s="7" t="e">
        <f t="shared" si="132"/>
        <v>#NUM!</v>
      </c>
      <c r="J250" s="7" t="e">
        <f t="shared" si="9"/>
        <v>#NUM!</v>
      </c>
      <c r="K250" s="7" t="e">
        <f t="shared" si="133"/>
        <v>#NUM!</v>
      </c>
      <c r="L250" s="7">
        <f t="shared" si="134"/>
        <v>7.1999999999999993</v>
      </c>
      <c r="M250" s="8" t="e">
        <f t="shared" si="135"/>
        <v>#NUM!</v>
      </c>
      <c r="N250" s="8" t="e">
        <f t="shared" si="136"/>
        <v>#NUM!</v>
      </c>
      <c r="O250" s="8" t="e">
        <f t="shared" si="137"/>
        <v>#NUM!</v>
      </c>
      <c r="P250" s="8" t="e">
        <f t="shared" si="138"/>
        <v>#NUM!</v>
      </c>
      <c r="Q250" s="7">
        <f t="shared" si="139"/>
        <v>72</v>
      </c>
      <c r="R250" s="8" t="e">
        <f t="shared" si="140"/>
        <v>#NUM!</v>
      </c>
      <c r="S250" s="8" t="e">
        <f t="shared" si="141"/>
        <v>#NUM!</v>
      </c>
      <c r="T250" s="8">
        <f t="shared" si="142"/>
        <v>16.900976260292069</v>
      </c>
      <c r="U250" s="8">
        <f t="shared" si="143"/>
        <v>31.786113342921372</v>
      </c>
      <c r="V250" s="7" t="e">
        <f t="shared" si="144"/>
        <v>#NUM!</v>
      </c>
      <c r="W250" s="7" t="e">
        <f t="shared" si="145"/>
        <v>#NUM!</v>
      </c>
      <c r="X250" s="8" t="e">
        <f t="shared" si="146"/>
        <v>#NUM!</v>
      </c>
      <c r="Y250" s="8" t="e">
        <f t="shared" si="147"/>
        <v>#NUM!</v>
      </c>
      <c r="Z250" s="7">
        <f t="shared" si="148"/>
        <v>-0.16900976260292067</v>
      </c>
      <c r="AA250" s="7">
        <f t="shared" si="149"/>
        <v>-0.31786113342921368</v>
      </c>
      <c r="AB250" s="7" t="e">
        <f t="shared" si="150"/>
        <v>#NUM!</v>
      </c>
      <c r="AC250" s="7" t="e">
        <f t="shared" si="151"/>
        <v>#NUM!</v>
      </c>
      <c r="AD250" s="7" t="e">
        <f t="shared" si="152"/>
        <v>#NUM!</v>
      </c>
      <c r="AE250" s="7" t="e">
        <f t="shared" si="153"/>
        <v>#NUM!</v>
      </c>
      <c r="AF250" s="7" t="e">
        <f t="shared" si="154"/>
        <v>#NUM!</v>
      </c>
      <c r="AG250" s="7" t="e">
        <f t="shared" si="155"/>
        <v>#NUM!</v>
      </c>
      <c r="AH250" s="7" t="e">
        <f t="shared" si="156"/>
        <v>#NUM!</v>
      </c>
      <c r="AI250" s="7" t="e">
        <f t="shared" si="157"/>
        <v>#NUM!</v>
      </c>
      <c r="AJ250" s="7" t="e">
        <f t="shared" si="158"/>
        <v>#NAME?</v>
      </c>
      <c r="AK250" s="7" t="e">
        <f t="shared" si="159"/>
        <v>#NAME?</v>
      </c>
      <c r="AL250" s="7" t="e">
        <f t="shared" si="160"/>
        <v>#NUM!</v>
      </c>
      <c r="AM250" s="7" t="e">
        <f t="shared" si="161"/>
        <v>#NAME?</v>
      </c>
      <c r="AN250" s="7" t="e">
        <f t="shared" si="162"/>
        <v>#NUM!</v>
      </c>
      <c r="AO250" s="7" t="e">
        <f t="shared" si="163"/>
        <v>#NAME?</v>
      </c>
      <c r="AP250" s="7" t="e">
        <f t="shared" si="164"/>
        <v>#NUM!</v>
      </c>
      <c r="AQ250" s="7" t="e">
        <f t="shared" si="42"/>
        <v>#NAME?</v>
      </c>
      <c r="AR250" s="7" t="e">
        <f t="shared" si="43"/>
        <v>#NUM!</v>
      </c>
      <c r="AS250" s="7" t="e">
        <f t="shared" si="44"/>
        <v>#NAME?</v>
      </c>
      <c r="AT250" s="7" t="e">
        <f t="shared" si="45"/>
        <v>#NAME?</v>
      </c>
      <c r="AU250" s="7" t="e">
        <f t="shared" si="46"/>
        <v>#NAME?</v>
      </c>
    </row>
    <row r="251" spans="1:47" hidden="1" x14ac:dyDescent="0.25">
      <c r="A251" s="7">
        <f t="shared" si="47"/>
        <v>243</v>
      </c>
      <c r="B251" s="7">
        <f t="shared" si="126"/>
        <v>-0.32687315981247378</v>
      </c>
      <c r="C251" s="7">
        <f t="shared" si="127"/>
        <v>-0.64152469741562479</v>
      </c>
      <c r="D251" s="7">
        <f t="shared" si="128"/>
        <v>0.59013733261757606</v>
      </c>
      <c r="E251" s="7">
        <f t="shared" si="129"/>
        <v>1.0892922955426425</v>
      </c>
      <c r="F251" s="7">
        <f t="shared" si="130"/>
        <v>0.73501061015099722</v>
      </c>
      <c r="G251" s="7">
        <f t="shared" si="131"/>
        <v>0.79006218062101108</v>
      </c>
      <c r="H251" s="7" t="e">
        <f t="shared" si="7"/>
        <v>#NUM!</v>
      </c>
      <c r="I251" s="7" t="e">
        <f t="shared" si="132"/>
        <v>#NUM!</v>
      </c>
      <c r="J251" s="7" t="e">
        <f t="shared" si="9"/>
        <v>#NUM!</v>
      </c>
      <c r="K251" s="7" t="e">
        <f t="shared" si="133"/>
        <v>#NUM!</v>
      </c>
      <c r="L251" s="7">
        <f t="shared" si="134"/>
        <v>7.1999999999999993</v>
      </c>
      <c r="M251" s="8" t="e">
        <f t="shared" si="135"/>
        <v>#NUM!</v>
      </c>
      <c r="N251" s="8" t="e">
        <f t="shared" si="136"/>
        <v>#NUM!</v>
      </c>
      <c r="O251" s="8" t="e">
        <f t="shared" si="137"/>
        <v>#NUM!</v>
      </c>
      <c r="P251" s="8" t="e">
        <f t="shared" si="138"/>
        <v>#NUM!</v>
      </c>
      <c r="Q251" s="7">
        <f t="shared" si="139"/>
        <v>72</v>
      </c>
      <c r="R251" s="8" t="e">
        <f t="shared" si="140"/>
        <v>#NUM!</v>
      </c>
      <c r="S251" s="8" t="e">
        <f t="shared" si="141"/>
        <v>#NUM!</v>
      </c>
      <c r="T251" s="8">
        <f t="shared" si="142"/>
        <v>16.34365799062369</v>
      </c>
      <c r="U251" s="8">
        <f t="shared" si="143"/>
        <v>32.076234870781242</v>
      </c>
      <c r="V251" s="7" t="e">
        <f t="shared" si="144"/>
        <v>#NUM!</v>
      </c>
      <c r="W251" s="7" t="e">
        <f t="shared" si="145"/>
        <v>#NUM!</v>
      </c>
      <c r="X251" s="8" t="e">
        <f t="shared" si="146"/>
        <v>#NUM!</v>
      </c>
      <c r="Y251" s="8" t="e">
        <f t="shared" si="147"/>
        <v>#NUM!</v>
      </c>
      <c r="Z251" s="7">
        <f t="shared" si="148"/>
        <v>-0.16343657990623689</v>
      </c>
      <c r="AA251" s="7">
        <f t="shared" si="149"/>
        <v>-0.32076234870781239</v>
      </c>
      <c r="AB251" s="7" t="e">
        <f t="shared" si="150"/>
        <v>#NUM!</v>
      </c>
      <c r="AC251" s="7" t="e">
        <f t="shared" si="151"/>
        <v>#NUM!</v>
      </c>
      <c r="AD251" s="7" t="e">
        <f t="shared" si="152"/>
        <v>#NUM!</v>
      </c>
      <c r="AE251" s="7" t="e">
        <f t="shared" si="153"/>
        <v>#NUM!</v>
      </c>
      <c r="AF251" s="7" t="e">
        <f t="shared" si="154"/>
        <v>#NUM!</v>
      </c>
      <c r="AG251" s="7" t="e">
        <f t="shared" si="155"/>
        <v>#NUM!</v>
      </c>
      <c r="AH251" s="7" t="e">
        <f t="shared" si="156"/>
        <v>#NUM!</v>
      </c>
      <c r="AI251" s="7" t="e">
        <f t="shared" si="157"/>
        <v>#NUM!</v>
      </c>
      <c r="AJ251" s="7" t="e">
        <f t="shared" si="158"/>
        <v>#NAME?</v>
      </c>
      <c r="AK251" s="7" t="e">
        <f t="shared" si="159"/>
        <v>#NAME?</v>
      </c>
      <c r="AL251" s="7" t="e">
        <f t="shared" si="160"/>
        <v>#NUM!</v>
      </c>
      <c r="AM251" s="7" t="e">
        <f t="shared" si="161"/>
        <v>#NAME?</v>
      </c>
      <c r="AN251" s="7" t="e">
        <f t="shared" si="162"/>
        <v>#NUM!</v>
      </c>
      <c r="AO251" s="7" t="e">
        <f t="shared" si="163"/>
        <v>#NAME?</v>
      </c>
      <c r="AP251" s="7" t="e">
        <f t="shared" si="164"/>
        <v>#NUM!</v>
      </c>
      <c r="AQ251" s="7" t="e">
        <f t="shared" si="42"/>
        <v>#NAME?</v>
      </c>
      <c r="AR251" s="7" t="e">
        <f t="shared" si="43"/>
        <v>#NUM!</v>
      </c>
      <c r="AS251" s="7" t="e">
        <f t="shared" si="44"/>
        <v>#NAME?</v>
      </c>
      <c r="AT251" s="7" t="e">
        <f t="shared" si="45"/>
        <v>#NAME?</v>
      </c>
      <c r="AU251" s="7" t="e">
        <f t="shared" si="46"/>
        <v>#NAME?</v>
      </c>
    </row>
    <row r="252" spans="1:47" hidden="1" x14ac:dyDescent="0.25">
      <c r="A252" s="7">
        <f t="shared" si="47"/>
        <v>244</v>
      </c>
      <c r="B252" s="7">
        <f t="shared" si="126"/>
        <v>-0.31562722568813595</v>
      </c>
      <c r="C252" s="7">
        <f t="shared" si="127"/>
        <v>-0.64713171333540009</v>
      </c>
      <c r="D252" s="7">
        <f t="shared" si="128"/>
        <v>0.59324491875765772</v>
      </c>
      <c r="E252" s="7">
        <f t="shared" si="129"/>
        <v>1.0918194039618989</v>
      </c>
      <c r="F252" s="7">
        <f t="shared" si="130"/>
        <v>0.74345570052513799</v>
      </c>
      <c r="G252" s="7">
        <f t="shared" si="131"/>
        <v>0.78242802935390632</v>
      </c>
      <c r="H252" s="7" t="e">
        <f t="shared" si="7"/>
        <v>#NUM!</v>
      </c>
      <c r="I252" s="7" t="e">
        <f t="shared" si="132"/>
        <v>#NUM!</v>
      </c>
      <c r="J252" s="7" t="e">
        <f t="shared" si="9"/>
        <v>#NUM!</v>
      </c>
      <c r="K252" s="7" t="e">
        <f t="shared" si="133"/>
        <v>#NUM!</v>
      </c>
      <c r="L252" s="7">
        <f t="shared" si="134"/>
        <v>7.1999999999999993</v>
      </c>
      <c r="M252" s="8" t="e">
        <f t="shared" si="135"/>
        <v>#NUM!</v>
      </c>
      <c r="N252" s="8" t="e">
        <f t="shared" si="136"/>
        <v>#NUM!</v>
      </c>
      <c r="O252" s="8" t="e">
        <f t="shared" si="137"/>
        <v>#NUM!</v>
      </c>
      <c r="P252" s="8" t="e">
        <f t="shared" si="138"/>
        <v>#NUM!</v>
      </c>
      <c r="Q252" s="7">
        <f t="shared" si="139"/>
        <v>72</v>
      </c>
      <c r="R252" s="8" t="e">
        <f t="shared" si="140"/>
        <v>#NUM!</v>
      </c>
      <c r="S252" s="8" t="e">
        <f t="shared" si="141"/>
        <v>#NUM!</v>
      </c>
      <c r="T252" s="8">
        <f t="shared" si="142"/>
        <v>15.781361284406799</v>
      </c>
      <c r="U252" s="8">
        <f t="shared" si="143"/>
        <v>32.356585666770002</v>
      </c>
      <c r="V252" s="7" t="e">
        <f t="shared" si="144"/>
        <v>#NUM!</v>
      </c>
      <c r="W252" s="7" t="e">
        <f t="shared" si="145"/>
        <v>#NUM!</v>
      </c>
      <c r="X252" s="8" t="e">
        <f t="shared" si="146"/>
        <v>#NUM!</v>
      </c>
      <c r="Y252" s="8" t="e">
        <f t="shared" si="147"/>
        <v>#NUM!</v>
      </c>
      <c r="Z252" s="7">
        <f t="shared" si="148"/>
        <v>-0.15781361284406797</v>
      </c>
      <c r="AA252" s="7">
        <f t="shared" si="149"/>
        <v>-0.32356585666770005</v>
      </c>
      <c r="AB252" s="7" t="e">
        <f t="shared" si="150"/>
        <v>#NUM!</v>
      </c>
      <c r="AC252" s="7" t="e">
        <f t="shared" si="151"/>
        <v>#NUM!</v>
      </c>
      <c r="AD252" s="7" t="e">
        <f t="shared" si="152"/>
        <v>#NUM!</v>
      </c>
      <c r="AE252" s="7" t="e">
        <f t="shared" si="153"/>
        <v>#NUM!</v>
      </c>
      <c r="AF252" s="7" t="e">
        <f t="shared" si="154"/>
        <v>#NUM!</v>
      </c>
      <c r="AG252" s="7" t="e">
        <f t="shared" si="155"/>
        <v>#NUM!</v>
      </c>
      <c r="AH252" s="7" t="e">
        <f t="shared" si="156"/>
        <v>#NUM!</v>
      </c>
      <c r="AI252" s="7" t="e">
        <f t="shared" si="157"/>
        <v>#NUM!</v>
      </c>
      <c r="AJ252" s="7" t="e">
        <f t="shared" si="158"/>
        <v>#NAME?</v>
      </c>
      <c r="AK252" s="7" t="e">
        <f t="shared" si="159"/>
        <v>#NAME?</v>
      </c>
      <c r="AL252" s="7" t="e">
        <f t="shared" si="160"/>
        <v>#NUM!</v>
      </c>
      <c r="AM252" s="7" t="e">
        <f t="shared" si="161"/>
        <v>#NAME?</v>
      </c>
      <c r="AN252" s="7" t="e">
        <f t="shared" si="162"/>
        <v>#NUM!</v>
      </c>
      <c r="AO252" s="7" t="e">
        <f t="shared" si="163"/>
        <v>#NAME?</v>
      </c>
      <c r="AP252" s="7" t="e">
        <f t="shared" si="164"/>
        <v>#NUM!</v>
      </c>
      <c r="AQ252" s="7" t="e">
        <f t="shared" si="42"/>
        <v>#NAME?</v>
      </c>
      <c r="AR252" s="7" t="e">
        <f t="shared" si="43"/>
        <v>#NUM!</v>
      </c>
      <c r="AS252" s="7" t="e">
        <f t="shared" si="44"/>
        <v>#NAME?</v>
      </c>
      <c r="AT252" s="7" t="e">
        <f t="shared" si="45"/>
        <v>#NAME?</v>
      </c>
      <c r="AU252" s="7" t="e">
        <f t="shared" si="46"/>
        <v>#NAME?</v>
      </c>
    </row>
    <row r="253" spans="1:47" hidden="1" x14ac:dyDescent="0.25">
      <c r="A253" s="7">
        <f t="shared" si="47"/>
        <v>245</v>
      </c>
      <c r="B253" s="7">
        <f t="shared" si="126"/>
        <v>-0.3042851484533034</v>
      </c>
      <c r="C253" s="7">
        <f t="shared" si="127"/>
        <v>-0.65254160666638805</v>
      </c>
      <c r="D253" s="7">
        <f t="shared" si="128"/>
        <v>0.59641239827076387</v>
      </c>
      <c r="E253" s="7">
        <f t="shared" si="129"/>
        <v>1.0943606209580266</v>
      </c>
      <c r="F253" s="7">
        <f t="shared" si="130"/>
        <v>0.75172753536484083</v>
      </c>
      <c r="G253" s="7">
        <f t="shared" si="131"/>
        <v>0.77466661910550405</v>
      </c>
      <c r="H253" s="7" t="e">
        <f t="shared" si="7"/>
        <v>#NUM!</v>
      </c>
      <c r="I253" s="7" t="e">
        <f t="shared" si="132"/>
        <v>#NUM!</v>
      </c>
      <c r="J253" s="7" t="e">
        <f t="shared" si="9"/>
        <v>#NUM!</v>
      </c>
      <c r="K253" s="7" t="e">
        <f t="shared" si="133"/>
        <v>#NUM!</v>
      </c>
      <c r="L253" s="7">
        <f t="shared" si="134"/>
        <v>7.1999999999999993</v>
      </c>
      <c r="M253" s="8" t="e">
        <f t="shared" si="135"/>
        <v>#NUM!</v>
      </c>
      <c r="N253" s="8" t="e">
        <f t="shared" si="136"/>
        <v>#NUM!</v>
      </c>
      <c r="O253" s="8" t="e">
        <f t="shared" si="137"/>
        <v>#NUM!</v>
      </c>
      <c r="P253" s="8" t="e">
        <f t="shared" si="138"/>
        <v>#NUM!</v>
      </c>
      <c r="Q253" s="7">
        <f t="shared" si="139"/>
        <v>72</v>
      </c>
      <c r="R253" s="8" t="e">
        <f t="shared" si="140"/>
        <v>#NUM!</v>
      </c>
      <c r="S253" s="8" t="e">
        <f t="shared" si="141"/>
        <v>#NUM!</v>
      </c>
      <c r="T253" s="8">
        <f t="shared" si="142"/>
        <v>15.21425742266517</v>
      </c>
      <c r="U253" s="8">
        <f t="shared" si="143"/>
        <v>32.627080333319398</v>
      </c>
      <c r="V253" s="7" t="e">
        <f t="shared" si="144"/>
        <v>#NUM!</v>
      </c>
      <c r="W253" s="7" t="e">
        <f t="shared" si="145"/>
        <v>#NUM!</v>
      </c>
      <c r="X253" s="8" t="e">
        <f t="shared" si="146"/>
        <v>#NUM!</v>
      </c>
      <c r="Y253" s="8" t="e">
        <f t="shared" si="147"/>
        <v>#NUM!</v>
      </c>
      <c r="Z253" s="7">
        <f t="shared" si="148"/>
        <v>-0.1521425742266517</v>
      </c>
      <c r="AA253" s="7">
        <f t="shared" si="149"/>
        <v>-0.32627080333319403</v>
      </c>
      <c r="AB253" s="7" t="e">
        <f t="shared" si="150"/>
        <v>#NUM!</v>
      </c>
      <c r="AC253" s="7" t="e">
        <f t="shared" si="151"/>
        <v>#NUM!</v>
      </c>
      <c r="AD253" s="7" t="e">
        <f t="shared" si="152"/>
        <v>#NUM!</v>
      </c>
      <c r="AE253" s="7" t="e">
        <f t="shared" si="153"/>
        <v>#NUM!</v>
      </c>
      <c r="AF253" s="7" t="e">
        <f t="shared" si="154"/>
        <v>#NUM!</v>
      </c>
      <c r="AG253" s="7" t="e">
        <f t="shared" si="155"/>
        <v>#NUM!</v>
      </c>
      <c r="AH253" s="7" t="e">
        <f t="shared" si="156"/>
        <v>#NUM!</v>
      </c>
      <c r="AI253" s="7" t="e">
        <f t="shared" si="157"/>
        <v>#NUM!</v>
      </c>
      <c r="AJ253" s="7" t="e">
        <f t="shared" si="158"/>
        <v>#NAME?</v>
      </c>
      <c r="AK253" s="7" t="e">
        <f t="shared" si="159"/>
        <v>#NAME?</v>
      </c>
      <c r="AL253" s="7" t="e">
        <f t="shared" si="160"/>
        <v>#NUM!</v>
      </c>
      <c r="AM253" s="7" t="e">
        <f t="shared" si="161"/>
        <v>#NAME?</v>
      </c>
      <c r="AN253" s="7" t="e">
        <f t="shared" si="162"/>
        <v>#NUM!</v>
      </c>
      <c r="AO253" s="7" t="e">
        <f t="shared" si="163"/>
        <v>#NAME?</v>
      </c>
      <c r="AP253" s="7" t="e">
        <f t="shared" si="164"/>
        <v>#NUM!</v>
      </c>
      <c r="AQ253" s="7" t="e">
        <f t="shared" si="42"/>
        <v>#NAME?</v>
      </c>
      <c r="AR253" s="7" t="e">
        <f t="shared" si="43"/>
        <v>#NUM!</v>
      </c>
      <c r="AS253" s="7" t="e">
        <f t="shared" si="44"/>
        <v>#NAME?</v>
      </c>
      <c r="AT253" s="7" t="e">
        <f t="shared" si="45"/>
        <v>#NAME?</v>
      </c>
      <c r="AU253" s="7" t="e">
        <f t="shared" si="46"/>
        <v>#NAME?</v>
      </c>
    </row>
    <row r="254" spans="1:47" hidden="1" x14ac:dyDescent="0.25">
      <c r="A254" s="7">
        <f t="shared" si="47"/>
        <v>246</v>
      </c>
      <c r="B254" s="7">
        <f t="shared" si="126"/>
        <v>-0.29285038301457605</v>
      </c>
      <c r="C254" s="7">
        <f t="shared" si="127"/>
        <v>-0.65775272950267272</v>
      </c>
      <c r="D254" s="7">
        <f t="shared" si="128"/>
        <v>0.59964018758031479</v>
      </c>
      <c r="E254" s="7">
        <f t="shared" si="129"/>
        <v>1.0969142923410613</v>
      </c>
      <c r="F254" s="7">
        <f t="shared" si="130"/>
        <v>0.75982190130201954</v>
      </c>
      <c r="G254" s="7">
        <f t="shared" si="131"/>
        <v>0.76677807176900958</v>
      </c>
      <c r="H254" s="7" t="e">
        <f t="shared" si="7"/>
        <v>#NUM!</v>
      </c>
      <c r="I254" s="7" t="e">
        <f t="shared" si="132"/>
        <v>#NUM!</v>
      </c>
      <c r="J254" s="7" t="e">
        <f t="shared" si="9"/>
        <v>#NUM!</v>
      </c>
      <c r="K254" s="7" t="e">
        <f t="shared" si="133"/>
        <v>#NUM!</v>
      </c>
      <c r="L254" s="7">
        <f t="shared" si="134"/>
        <v>7.1999999999999993</v>
      </c>
      <c r="M254" s="8" t="e">
        <f t="shared" si="135"/>
        <v>#NUM!</v>
      </c>
      <c r="N254" s="8" t="e">
        <f t="shared" si="136"/>
        <v>#NUM!</v>
      </c>
      <c r="O254" s="8" t="e">
        <f t="shared" si="137"/>
        <v>#NUM!</v>
      </c>
      <c r="P254" s="8" t="e">
        <f t="shared" si="138"/>
        <v>#NUM!</v>
      </c>
      <c r="Q254" s="7">
        <f t="shared" si="139"/>
        <v>72</v>
      </c>
      <c r="R254" s="8" t="e">
        <f t="shared" si="140"/>
        <v>#NUM!</v>
      </c>
      <c r="S254" s="8" t="e">
        <f t="shared" si="141"/>
        <v>#NUM!</v>
      </c>
      <c r="T254" s="8">
        <f t="shared" si="142"/>
        <v>14.642519150728804</v>
      </c>
      <c r="U254" s="8">
        <f t="shared" si="143"/>
        <v>32.887636475133633</v>
      </c>
      <c r="V254" s="7" t="e">
        <f t="shared" si="144"/>
        <v>#NUM!</v>
      </c>
      <c r="W254" s="7" t="e">
        <f t="shared" si="145"/>
        <v>#NUM!</v>
      </c>
      <c r="X254" s="8" t="e">
        <f t="shared" si="146"/>
        <v>#NUM!</v>
      </c>
      <c r="Y254" s="8" t="e">
        <f t="shared" si="147"/>
        <v>#NUM!</v>
      </c>
      <c r="Z254" s="7">
        <f t="shared" si="148"/>
        <v>-0.14642519150728803</v>
      </c>
      <c r="AA254" s="7">
        <f t="shared" si="149"/>
        <v>-0.32887636475133636</v>
      </c>
      <c r="AB254" s="7" t="e">
        <f t="shared" si="150"/>
        <v>#NUM!</v>
      </c>
      <c r="AC254" s="7" t="e">
        <f t="shared" si="151"/>
        <v>#NUM!</v>
      </c>
      <c r="AD254" s="7" t="e">
        <f t="shared" si="152"/>
        <v>#NUM!</v>
      </c>
      <c r="AE254" s="7" t="e">
        <f t="shared" si="153"/>
        <v>#NUM!</v>
      </c>
      <c r="AF254" s="7" t="e">
        <f t="shared" si="154"/>
        <v>#NUM!</v>
      </c>
      <c r="AG254" s="7" t="e">
        <f t="shared" si="155"/>
        <v>#NUM!</v>
      </c>
      <c r="AH254" s="7" t="e">
        <f t="shared" si="156"/>
        <v>#NUM!</v>
      </c>
      <c r="AI254" s="7" t="e">
        <f t="shared" si="157"/>
        <v>#NUM!</v>
      </c>
      <c r="AJ254" s="7" t="e">
        <f t="shared" si="158"/>
        <v>#NAME?</v>
      </c>
      <c r="AK254" s="7" t="e">
        <f t="shared" si="159"/>
        <v>#NAME?</v>
      </c>
      <c r="AL254" s="7" t="e">
        <f t="shared" si="160"/>
        <v>#NUM!</v>
      </c>
      <c r="AM254" s="7" t="e">
        <f t="shared" si="161"/>
        <v>#NAME?</v>
      </c>
      <c r="AN254" s="7" t="e">
        <f t="shared" si="162"/>
        <v>#NUM!</v>
      </c>
      <c r="AO254" s="7" t="e">
        <f t="shared" si="163"/>
        <v>#NAME?</v>
      </c>
      <c r="AP254" s="7" t="e">
        <f t="shared" si="164"/>
        <v>#NUM!</v>
      </c>
      <c r="AQ254" s="7" t="e">
        <f t="shared" si="42"/>
        <v>#NAME?</v>
      </c>
      <c r="AR254" s="7" t="e">
        <f t="shared" si="43"/>
        <v>#NUM!</v>
      </c>
      <c r="AS254" s="7" t="e">
        <f t="shared" si="44"/>
        <v>#NAME?</v>
      </c>
      <c r="AT254" s="7" t="e">
        <f t="shared" si="45"/>
        <v>#NAME?</v>
      </c>
      <c r="AU254" s="7" t="e">
        <f t="shared" si="46"/>
        <v>#NAME?</v>
      </c>
    </row>
    <row r="255" spans="1:47" hidden="1" x14ac:dyDescent="0.25">
      <c r="A255" s="7">
        <f t="shared" si="47"/>
        <v>247</v>
      </c>
      <c r="B255" s="7">
        <f t="shared" si="126"/>
        <v>-0.28132641251227714</v>
      </c>
      <c r="C255" s="7">
        <f t="shared" si="127"/>
        <v>-0.662763494485757</v>
      </c>
      <c r="D255" s="7">
        <f t="shared" si="128"/>
        <v>0.60292869896651435</v>
      </c>
      <c r="E255" s="7">
        <f t="shared" si="129"/>
        <v>1.0994787041840777</v>
      </c>
      <c r="F255" s="7">
        <f t="shared" si="130"/>
        <v>0.76773453539462133</v>
      </c>
      <c r="G255" s="7">
        <f t="shared" si="131"/>
        <v>0.75876255179934171</v>
      </c>
      <c r="H255" s="7" t="e">
        <f t="shared" si="7"/>
        <v>#NUM!</v>
      </c>
      <c r="I255" s="7" t="e">
        <f t="shared" si="132"/>
        <v>#NUM!</v>
      </c>
      <c r="J255" s="7" t="e">
        <f t="shared" si="9"/>
        <v>#NUM!</v>
      </c>
      <c r="K255" s="7" t="e">
        <f t="shared" si="133"/>
        <v>#NUM!</v>
      </c>
      <c r="L255" s="7">
        <f t="shared" si="134"/>
        <v>7.1999999999999993</v>
      </c>
      <c r="M255" s="8" t="e">
        <f t="shared" si="135"/>
        <v>#NUM!</v>
      </c>
      <c r="N255" s="8" t="e">
        <f t="shared" si="136"/>
        <v>#NUM!</v>
      </c>
      <c r="O255" s="8" t="e">
        <f t="shared" si="137"/>
        <v>#NUM!</v>
      </c>
      <c r="P255" s="8" t="e">
        <f t="shared" si="138"/>
        <v>#NUM!</v>
      </c>
      <c r="Q255" s="7">
        <f t="shared" si="139"/>
        <v>72</v>
      </c>
      <c r="R255" s="8" t="e">
        <f t="shared" si="140"/>
        <v>#NUM!</v>
      </c>
      <c r="S255" s="8" t="e">
        <f t="shared" si="141"/>
        <v>#NUM!</v>
      </c>
      <c r="T255" s="8">
        <f t="shared" si="142"/>
        <v>14.066320625613859</v>
      </c>
      <c r="U255" s="8">
        <f t="shared" si="143"/>
        <v>33.13817472428785</v>
      </c>
      <c r="V255" s="7" t="e">
        <f t="shared" si="144"/>
        <v>#NUM!</v>
      </c>
      <c r="W255" s="7" t="e">
        <f t="shared" si="145"/>
        <v>#NUM!</v>
      </c>
      <c r="X255" s="8" t="e">
        <f t="shared" si="146"/>
        <v>#NUM!</v>
      </c>
      <c r="Y255" s="8" t="e">
        <f t="shared" si="147"/>
        <v>#NUM!</v>
      </c>
      <c r="Z255" s="7">
        <f t="shared" si="148"/>
        <v>-0.14066320625613857</v>
      </c>
      <c r="AA255" s="7">
        <f t="shared" si="149"/>
        <v>-0.3313817472428785</v>
      </c>
      <c r="AB255" s="7" t="e">
        <f t="shared" si="150"/>
        <v>#NUM!</v>
      </c>
      <c r="AC255" s="7" t="e">
        <f t="shared" si="151"/>
        <v>#NUM!</v>
      </c>
      <c r="AD255" s="7" t="e">
        <f t="shared" si="152"/>
        <v>#NUM!</v>
      </c>
      <c r="AE255" s="7" t="e">
        <f t="shared" si="153"/>
        <v>#NUM!</v>
      </c>
      <c r="AF255" s="7" t="e">
        <f t="shared" si="154"/>
        <v>#NUM!</v>
      </c>
      <c r="AG255" s="7" t="e">
        <f t="shared" si="155"/>
        <v>#NUM!</v>
      </c>
      <c r="AH255" s="7" t="e">
        <f t="shared" si="156"/>
        <v>#NUM!</v>
      </c>
      <c r="AI255" s="7" t="e">
        <f t="shared" si="157"/>
        <v>#NUM!</v>
      </c>
      <c r="AJ255" s="7" t="e">
        <f t="shared" si="158"/>
        <v>#NAME?</v>
      </c>
      <c r="AK255" s="7" t="e">
        <f t="shared" si="159"/>
        <v>#NAME?</v>
      </c>
      <c r="AL255" s="7" t="e">
        <f t="shared" si="160"/>
        <v>#NUM!</v>
      </c>
      <c r="AM255" s="7" t="e">
        <f t="shared" si="161"/>
        <v>#NAME?</v>
      </c>
      <c r="AN255" s="7" t="e">
        <f t="shared" si="162"/>
        <v>#NUM!</v>
      </c>
      <c r="AO255" s="7" t="e">
        <f t="shared" si="163"/>
        <v>#NAME?</v>
      </c>
      <c r="AP255" s="7" t="e">
        <f t="shared" si="164"/>
        <v>#NUM!</v>
      </c>
      <c r="AQ255" s="7" t="e">
        <f t="shared" si="42"/>
        <v>#NAME?</v>
      </c>
      <c r="AR255" s="7" t="e">
        <f t="shared" si="43"/>
        <v>#NUM!</v>
      </c>
      <c r="AS255" s="7" t="e">
        <f t="shared" si="44"/>
        <v>#NAME?</v>
      </c>
      <c r="AT255" s="7" t="e">
        <f t="shared" si="45"/>
        <v>#NAME?</v>
      </c>
      <c r="AU255" s="7" t="e">
        <f t="shared" si="46"/>
        <v>#NAME?</v>
      </c>
    </row>
    <row r="256" spans="1:47" hidden="1" x14ac:dyDescent="0.25">
      <c r="A256" s="7">
        <f t="shared" si="47"/>
        <v>248</v>
      </c>
      <c r="B256" s="7">
        <f t="shared" si="126"/>
        <v>-0.26971674725945682</v>
      </c>
      <c r="C256" s="7">
        <f t="shared" si="127"/>
        <v>-0.66757237528808688</v>
      </c>
      <c r="D256" s="7">
        <f t="shared" si="128"/>
        <v>0.60627833971351952</v>
      </c>
      <c r="E256" s="7">
        <f t="shared" si="129"/>
        <v>1.1020520815372215</v>
      </c>
      <c r="F256" s="7">
        <f t="shared" si="130"/>
        <v>0.77546112673752421</v>
      </c>
      <c r="G256" s="7">
        <f t="shared" si="131"/>
        <v>0.75062026864857123</v>
      </c>
      <c r="H256" s="7" t="e">
        <f t="shared" si="7"/>
        <v>#NUM!</v>
      </c>
      <c r="I256" s="7" t="e">
        <f t="shared" si="132"/>
        <v>#NUM!</v>
      </c>
      <c r="J256" s="7" t="e">
        <f t="shared" si="9"/>
        <v>#NUM!</v>
      </c>
      <c r="K256" s="7" t="e">
        <f t="shared" si="133"/>
        <v>#NUM!</v>
      </c>
      <c r="L256" s="7">
        <f t="shared" si="134"/>
        <v>7.1999999999999993</v>
      </c>
      <c r="M256" s="8" t="e">
        <f t="shared" si="135"/>
        <v>#NUM!</v>
      </c>
      <c r="N256" s="8" t="e">
        <f t="shared" si="136"/>
        <v>#NUM!</v>
      </c>
      <c r="O256" s="8" t="e">
        <f t="shared" si="137"/>
        <v>#NUM!</v>
      </c>
      <c r="P256" s="8" t="e">
        <f t="shared" si="138"/>
        <v>#NUM!</v>
      </c>
      <c r="Q256" s="7">
        <f t="shared" si="139"/>
        <v>72</v>
      </c>
      <c r="R256" s="8" t="e">
        <f t="shared" si="140"/>
        <v>#NUM!</v>
      </c>
      <c r="S256" s="8" t="e">
        <f t="shared" si="141"/>
        <v>#NUM!</v>
      </c>
      <c r="T256" s="8">
        <f t="shared" si="142"/>
        <v>13.485837362972843</v>
      </c>
      <c r="U256" s="8">
        <f t="shared" si="143"/>
        <v>33.378618764404344</v>
      </c>
      <c r="V256" s="7" t="e">
        <f t="shared" si="144"/>
        <v>#NUM!</v>
      </c>
      <c r="W256" s="7" t="e">
        <f t="shared" si="145"/>
        <v>#NUM!</v>
      </c>
      <c r="X256" s="8" t="e">
        <f t="shared" si="146"/>
        <v>#NUM!</v>
      </c>
      <c r="Y256" s="8" t="e">
        <f t="shared" si="147"/>
        <v>#NUM!</v>
      </c>
      <c r="Z256" s="7">
        <f t="shared" si="148"/>
        <v>-0.13485837362972841</v>
      </c>
      <c r="AA256" s="7">
        <f t="shared" si="149"/>
        <v>-0.33378618764404344</v>
      </c>
      <c r="AB256" s="7" t="e">
        <f t="shared" si="150"/>
        <v>#NUM!</v>
      </c>
      <c r="AC256" s="7" t="e">
        <f t="shared" si="151"/>
        <v>#NUM!</v>
      </c>
      <c r="AD256" s="7" t="e">
        <f t="shared" si="152"/>
        <v>#NUM!</v>
      </c>
      <c r="AE256" s="7" t="e">
        <f t="shared" si="153"/>
        <v>#NUM!</v>
      </c>
      <c r="AF256" s="7" t="e">
        <f t="shared" si="154"/>
        <v>#NUM!</v>
      </c>
      <c r="AG256" s="7" t="e">
        <f t="shared" si="155"/>
        <v>#NUM!</v>
      </c>
      <c r="AH256" s="7" t="e">
        <f t="shared" si="156"/>
        <v>#NUM!</v>
      </c>
      <c r="AI256" s="7" t="e">
        <f t="shared" si="157"/>
        <v>#NUM!</v>
      </c>
      <c r="AJ256" s="7" t="e">
        <f t="shared" si="158"/>
        <v>#NAME?</v>
      </c>
      <c r="AK256" s="7" t="e">
        <f t="shared" si="159"/>
        <v>#NAME?</v>
      </c>
      <c r="AL256" s="7" t="e">
        <f t="shared" si="160"/>
        <v>#NUM!</v>
      </c>
      <c r="AM256" s="7" t="e">
        <f t="shared" si="161"/>
        <v>#NAME?</v>
      </c>
      <c r="AN256" s="7" t="e">
        <f t="shared" si="162"/>
        <v>#NUM!</v>
      </c>
      <c r="AO256" s="7" t="e">
        <f t="shared" si="163"/>
        <v>#NAME?</v>
      </c>
      <c r="AP256" s="7" t="e">
        <f t="shared" si="164"/>
        <v>#NUM!</v>
      </c>
      <c r="AQ256" s="7" t="e">
        <f t="shared" si="42"/>
        <v>#NAME?</v>
      </c>
      <c r="AR256" s="7" t="e">
        <f t="shared" si="43"/>
        <v>#NUM!</v>
      </c>
      <c r="AS256" s="7" t="e">
        <f t="shared" si="44"/>
        <v>#NAME?</v>
      </c>
      <c r="AT256" s="7" t="e">
        <f t="shared" si="45"/>
        <v>#NAME?</v>
      </c>
      <c r="AU256" s="7" t="e">
        <f t="shared" si="46"/>
        <v>#NAME?</v>
      </c>
    </row>
    <row r="257" spans="1:47" hidden="1" x14ac:dyDescent="0.25">
      <c r="A257" s="7">
        <f t="shared" si="47"/>
        <v>249</v>
      </c>
      <c r="B257" s="7">
        <f t="shared" si="126"/>
        <v>-0.25802492367261648</v>
      </c>
      <c r="C257" s="7">
        <f t="shared" si="127"/>
        <v>-0.67217790707798519</v>
      </c>
      <c r="D257" s="7">
        <f t="shared" si="128"/>
        <v>0.60968951121185033</v>
      </c>
      <c r="E257" s="7">
        <f t="shared" si="129"/>
        <v>1.1046325871761944</v>
      </c>
      <c r="F257" s="7">
        <f t="shared" si="130"/>
        <v>0.78299731827116603</v>
      </c>
      <c r="G257" s="7">
        <f t="shared" si="131"/>
        <v>0.74235147927061007</v>
      </c>
      <c r="H257" s="7" t="e">
        <f t="shared" si="7"/>
        <v>#NUM!</v>
      </c>
      <c r="I257" s="7" t="e">
        <f t="shared" si="132"/>
        <v>#NUM!</v>
      </c>
      <c r="J257" s="7" t="e">
        <f t="shared" si="9"/>
        <v>#NUM!</v>
      </c>
      <c r="K257" s="7" t="e">
        <f t="shared" si="133"/>
        <v>#NUM!</v>
      </c>
      <c r="L257" s="7">
        <f t="shared" si="134"/>
        <v>7.1999999999999993</v>
      </c>
      <c r="M257" s="8" t="e">
        <f t="shared" si="135"/>
        <v>#NUM!</v>
      </c>
      <c r="N257" s="8" t="e">
        <f t="shared" si="136"/>
        <v>#NUM!</v>
      </c>
      <c r="O257" s="8" t="e">
        <f t="shared" si="137"/>
        <v>#NUM!</v>
      </c>
      <c r="P257" s="8" t="e">
        <f t="shared" si="138"/>
        <v>#NUM!</v>
      </c>
      <c r="Q257" s="7">
        <f t="shared" si="139"/>
        <v>72</v>
      </c>
      <c r="R257" s="8" t="e">
        <f t="shared" si="140"/>
        <v>#NUM!</v>
      </c>
      <c r="S257" s="8" t="e">
        <f t="shared" si="141"/>
        <v>#NUM!</v>
      </c>
      <c r="T257" s="8">
        <f t="shared" si="142"/>
        <v>12.901246183630825</v>
      </c>
      <c r="U257" s="8">
        <f t="shared" si="143"/>
        <v>33.608895353899257</v>
      </c>
      <c r="V257" s="7" t="e">
        <f t="shared" si="144"/>
        <v>#NUM!</v>
      </c>
      <c r="W257" s="7" t="e">
        <f t="shared" si="145"/>
        <v>#NUM!</v>
      </c>
      <c r="X257" s="8" t="e">
        <f t="shared" si="146"/>
        <v>#NUM!</v>
      </c>
      <c r="Y257" s="8" t="e">
        <f t="shared" si="147"/>
        <v>#NUM!</v>
      </c>
      <c r="Z257" s="7">
        <f t="shared" si="148"/>
        <v>-0.12901246183630824</v>
      </c>
      <c r="AA257" s="7">
        <f t="shared" si="149"/>
        <v>-0.3360889535389926</v>
      </c>
      <c r="AB257" s="7" t="e">
        <f t="shared" si="150"/>
        <v>#NUM!</v>
      </c>
      <c r="AC257" s="7" t="e">
        <f t="shared" si="151"/>
        <v>#NUM!</v>
      </c>
      <c r="AD257" s="7" t="e">
        <f t="shared" si="152"/>
        <v>#NUM!</v>
      </c>
      <c r="AE257" s="7" t="e">
        <f t="shared" si="153"/>
        <v>#NUM!</v>
      </c>
      <c r="AF257" s="7" t="e">
        <f t="shared" si="154"/>
        <v>#NUM!</v>
      </c>
      <c r="AG257" s="7" t="e">
        <f t="shared" si="155"/>
        <v>#NUM!</v>
      </c>
      <c r="AH257" s="7" t="e">
        <f t="shared" si="156"/>
        <v>#NUM!</v>
      </c>
      <c r="AI257" s="7" t="e">
        <f t="shared" si="157"/>
        <v>#NUM!</v>
      </c>
      <c r="AJ257" s="7" t="e">
        <f t="shared" si="158"/>
        <v>#NAME?</v>
      </c>
      <c r="AK257" s="7" t="e">
        <f t="shared" si="159"/>
        <v>#NAME?</v>
      </c>
      <c r="AL257" s="7" t="e">
        <f t="shared" si="160"/>
        <v>#NUM!</v>
      </c>
      <c r="AM257" s="7" t="e">
        <f t="shared" si="161"/>
        <v>#NAME?</v>
      </c>
      <c r="AN257" s="7" t="e">
        <f t="shared" si="162"/>
        <v>#NUM!</v>
      </c>
      <c r="AO257" s="7" t="e">
        <f t="shared" si="163"/>
        <v>#NAME?</v>
      </c>
      <c r="AP257" s="7" t="e">
        <f t="shared" si="164"/>
        <v>#NUM!</v>
      </c>
      <c r="AQ257" s="7" t="e">
        <f t="shared" si="42"/>
        <v>#NAME?</v>
      </c>
      <c r="AR257" s="7" t="e">
        <f t="shared" si="43"/>
        <v>#NUM!</v>
      </c>
      <c r="AS257" s="7" t="e">
        <f t="shared" si="44"/>
        <v>#NAME?</v>
      </c>
      <c r="AT257" s="7" t="e">
        <f t="shared" si="45"/>
        <v>#NAME?</v>
      </c>
      <c r="AU257" s="7" t="e">
        <f t="shared" si="46"/>
        <v>#NAME?</v>
      </c>
    </row>
    <row r="258" spans="1:47" hidden="1" x14ac:dyDescent="0.25">
      <c r="A258" s="7">
        <f t="shared" si="47"/>
        <v>250</v>
      </c>
      <c r="B258" s="7">
        <f t="shared" si="126"/>
        <v>-0.24625450319448133</v>
      </c>
      <c r="C258" s="7">
        <f t="shared" si="127"/>
        <v>-0.67657868696585399</v>
      </c>
      <c r="D258" s="7">
        <f t="shared" si="128"/>
        <v>0.61316260801429046</v>
      </c>
      <c r="E258" s="7">
        <f t="shared" si="129"/>
        <v>1.1072183203917514</v>
      </c>
      <c r="F258" s="7">
        <f t="shared" si="130"/>
        <v>0.79033870879761026</v>
      </c>
      <c r="G258" s="7">
        <f t="shared" si="131"/>
        <v>0.73395649069486946</v>
      </c>
      <c r="H258" s="7" t="e">
        <f t="shared" si="7"/>
        <v>#NUM!</v>
      </c>
      <c r="I258" s="7" t="e">
        <f t="shared" si="132"/>
        <v>#NUM!</v>
      </c>
      <c r="J258" s="7" t="e">
        <f t="shared" si="9"/>
        <v>#NUM!</v>
      </c>
      <c r="K258" s="7" t="e">
        <f t="shared" si="133"/>
        <v>#NUM!</v>
      </c>
      <c r="L258" s="7">
        <f t="shared" si="134"/>
        <v>7.1999999999999993</v>
      </c>
      <c r="M258" s="8" t="e">
        <f t="shared" si="135"/>
        <v>#NUM!</v>
      </c>
      <c r="N258" s="8" t="e">
        <f t="shared" si="136"/>
        <v>#NUM!</v>
      </c>
      <c r="O258" s="8" t="e">
        <f t="shared" si="137"/>
        <v>#NUM!</v>
      </c>
      <c r="P258" s="8" t="e">
        <f t="shared" si="138"/>
        <v>#NUM!</v>
      </c>
      <c r="Q258" s="7">
        <f t="shared" si="139"/>
        <v>72</v>
      </c>
      <c r="R258" s="8" t="e">
        <f t="shared" si="140"/>
        <v>#NUM!</v>
      </c>
      <c r="S258" s="8" t="e">
        <f t="shared" si="141"/>
        <v>#NUM!</v>
      </c>
      <c r="T258" s="8">
        <f t="shared" si="142"/>
        <v>12.312725159724067</v>
      </c>
      <c r="U258" s="8">
        <f t="shared" si="143"/>
        <v>33.828934348292705</v>
      </c>
      <c r="V258" s="7" t="e">
        <f t="shared" si="144"/>
        <v>#NUM!</v>
      </c>
      <c r="W258" s="7" t="e">
        <f t="shared" si="145"/>
        <v>#NUM!</v>
      </c>
      <c r="X258" s="8" t="e">
        <f t="shared" si="146"/>
        <v>#NUM!</v>
      </c>
      <c r="Y258" s="8" t="e">
        <f t="shared" si="147"/>
        <v>#NUM!</v>
      </c>
      <c r="Z258" s="7">
        <f t="shared" si="148"/>
        <v>-0.12312725159724067</v>
      </c>
      <c r="AA258" s="7">
        <f t="shared" si="149"/>
        <v>-0.338289343482927</v>
      </c>
      <c r="AB258" s="7" t="e">
        <f t="shared" si="150"/>
        <v>#NUM!</v>
      </c>
      <c r="AC258" s="7" t="e">
        <f t="shared" si="151"/>
        <v>#NUM!</v>
      </c>
      <c r="AD258" s="7" t="e">
        <f t="shared" si="152"/>
        <v>#NUM!</v>
      </c>
      <c r="AE258" s="7" t="e">
        <f t="shared" si="153"/>
        <v>#NUM!</v>
      </c>
      <c r="AF258" s="7" t="e">
        <f t="shared" si="154"/>
        <v>#NUM!</v>
      </c>
      <c r="AG258" s="7" t="e">
        <f t="shared" si="155"/>
        <v>#NUM!</v>
      </c>
      <c r="AH258" s="7" t="e">
        <f t="shared" si="156"/>
        <v>#NUM!</v>
      </c>
      <c r="AI258" s="7" t="e">
        <f t="shared" si="157"/>
        <v>#NUM!</v>
      </c>
      <c r="AJ258" s="7" t="e">
        <f t="shared" si="158"/>
        <v>#NAME?</v>
      </c>
      <c r="AK258" s="7" t="e">
        <f t="shared" si="159"/>
        <v>#NAME?</v>
      </c>
      <c r="AL258" s="7" t="e">
        <f t="shared" si="160"/>
        <v>#NUM!</v>
      </c>
      <c r="AM258" s="7" t="e">
        <f t="shared" si="161"/>
        <v>#NAME?</v>
      </c>
      <c r="AN258" s="7" t="e">
        <f t="shared" si="162"/>
        <v>#NUM!</v>
      </c>
      <c r="AO258" s="7" t="e">
        <f t="shared" si="163"/>
        <v>#NAME?</v>
      </c>
      <c r="AP258" s="7" t="e">
        <f t="shared" si="164"/>
        <v>#NUM!</v>
      </c>
      <c r="AQ258" s="7" t="e">
        <f t="shared" si="42"/>
        <v>#NAME?</v>
      </c>
      <c r="AR258" s="7" t="e">
        <f t="shared" si="43"/>
        <v>#NUM!</v>
      </c>
      <c r="AS258" s="7" t="e">
        <f t="shared" si="44"/>
        <v>#NAME?</v>
      </c>
      <c r="AT258" s="7" t="e">
        <f t="shared" si="45"/>
        <v>#NAME?</v>
      </c>
      <c r="AU258" s="7" t="e">
        <f t="shared" si="46"/>
        <v>#NAME?</v>
      </c>
    </row>
    <row r="259" spans="1:47" hidden="1" x14ac:dyDescent="0.25">
      <c r="A259" s="7">
        <f t="shared" si="47"/>
        <v>251</v>
      </c>
      <c r="B259" s="7">
        <f t="shared" si="126"/>
        <v>-0.23440907120915278</v>
      </c>
      <c r="C259" s="7">
        <f t="shared" si="127"/>
        <v>-0.68077337443150809</v>
      </c>
      <c r="D259" s="7">
        <f t="shared" si="128"/>
        <v>0.61669801684350922</v>
      </c>
      <c r="E259" s="7">
        <f t="shared" si="129"/>
        <v>1.1098073158272677</v>
      </c>
      <c r="F259" s="7">
        <f t="shared" si="130"/>
        <v>0.79748085521393441</v>
      </c>
      <c r="G259" s="7">
        <f t="shared" si="131"/>
        <v>0.72543566266834381</v>
      </c>
      <c r="H259" s="7" t="e">
        <f t="shared" si="7"/>
        <v>#NUM!</v>
      </c>
      <c r="I259" s="7" t="e">
        <f t="shared" si="132"/>
        <v>#NUM!</v>
      </c>
      <c r="J259" s="7" t="e">
        <f t="shared" si="9"/>
        <v>#NUM!</v>
      </c>
      <c r="K259" s="7" t="e">
        <f t="shared" si="133"/>
        <v>#NUM!</v>
      </c>
      <c r="L259" s="7">
        <f t="shared" si="134"/>
        <v>7.1999999999999993</v>
      </c>
      <c r="M259" s="8" t="e">
        <f t="shared" si="135"/>
        <v>#NUM!</v>
      </c>
      <c r="N259" s="8" t="e">
        <f t="shared" si="136"/>
        <v>#NUM!</v>
      </c>
      <c r="O259" s="8" t="e">
        <f t="shared" si="137"/>
        <v>#NUM!</v>
      </c>
      <c r="P259" s="8" t="e">
        <f t="shared" si="138"/>
        <v>#NUM!</v>
      </c>
      <c r="Q259" s="7">
        <f t="shared" si="139"/>
        <v>72</v>
      </c>
      <c r="R259" s="8" t="e">
        <f t="shared" si="140"/>
        <v>#NUM!</v>
      </c>
      <c r="S259" s="8" t="e">
        <f t="shared" si="141"/>
        <v>#NUM!</v>
      </c>
      <c r="T259" s="8">
        <f t="shared" si="142"/>
        <v>11.720453560457639</v>
      </c>
      <c r="U259" s="8">
        <f t="shared" si="143"/>
        <v>34.038668721575405</v>
      </c>
      <c r="V259" s="7" t="e">
        <f t="shared" si="144"/>
        <v>#NUM!</v>
      </c>
      <c r="W259" s="7" t="e">
        <f t="shared" si="145"/>
        <v>#NUM!</v>
      </c>
      <c r="X259" s="8" t="e">
        <f t="shared" si="146"/>
        <v>#NUM!</v>
      </c>
      <c r="Y259" s="8" t="e">
        <f t="shared" si="147"/>
        <v>#NUM!</v>
      </c>
      <c r="Z259" s="7">
        <f t="shared" si="148"/>
        <v>-0.11720453560457639</v>
      </c>
      <c r="AA259" s="7">
        <f t="shared" si="149"/>
        <v>-0.34038668721575405</v>
      </c>
      <c r="AB259" s="7" t="e">
        <f t="shared" si="150"/>
        <v>#NUM!</v>
      </c>
      <c r="AC259" s="7" t="e">
        <f t="shared" si="151"/>
        <v>#NUM!</v>
      </c>
      <c r="AD259" s="7" t="e">
        <f t="shared" si="152"/>
        <v>#NUM!</v>
      </c>
      <c r="AE259" s="7" t="e">
        <f t="shared" si="153"/>
        <v>#NUM!</v>
      </c>
      <c r="AF259" s="7" t="e">
        <f t="shared" si="154"/>
        <v>#NUM!</v>
      </c>
      <c r="AG259" s="7" t="e">
        <f t="shared" si="155"/>
        <v>#NUM!</v>
      </c>
      <c r="AH259" s="7" t="e">
        <f t="shared" si="156"/>
        <v>#NUM!</v>
      </c>
      <c r="AI259" s="7" t="e">
        <f t="shared" si="157"/>
        <v>#NUM!</v>
      </c>
      <c r="AJ259" s="7" t="e">
        <f t="shared" si="158"/>
        <v>#NAME?</v>
      </c>
      <c r="AK259" s="7" t="e">
        <f t="shared" si="159"/>
        <v>#NAME?</v>
      </c>
      <c r="AL259" s="7" t="e">
        <f t="shared" si="160"/>
        <v>#NUM!</v>
      </c>
      <c r="AM259" s="7" t="e">
        <f t="shared" si="161"/>
        <v>#NAME?</v>
      </c>
      <c r="AN259" s="7" t="e">
        <f t="shared" si="162"/>
        <v>#NUM!</v>
      </c>
      <c r="AO259" s="7" t="e">
        <f t="shared" si="163"/>
        <v>#NAME?</v>
      </c>
      <c r="AP259" s="7" t="e">
        <f t="shared" si="164"/>
        <v>#NUM!</v>
      </c>
      <c r="AQ259" s="7" t="e">
        <f t="shared" si="42"/>
        <v>#NAME?</v>
      </c>
      <c r="AR259" s="7" t="e">
        <f t="shared" si="43"/>
        <v>#NUM!</v>
      </c>
      <c r="AS259" s="7" t="e">
        <f t="shared" si="44"/>
        <v>#NAME?</v>
      </c>
      <c r="AT259" s="7" t="e">
        <f t="shared" si="45"/>
        <v>#NAME?</v>
      </c>
      <c r="AU259" s="7" t="e">
        <f t="shared" si="46"/>
        <v>#NAME?</v>
      </c>
    </row>
    <row r="260" spans="1:47" hidden="1" x14ac:dyDescent="0.25">
      <c r="A260" s="7">
        <f t="shared" si="47"/>
        <v>252</v>
      </c>
      <c r="B260" s="7">
        <f t="shared" si="126"/>
        <v>-0.22249223594996223</v>
      </c>
      <c r="C260" s="7">
        <f t="shared" si="127"/>
        <v>-0.68476069173251053</v>
      </c>
      <c r="D260" s="7">
        <f t="shared" si="128"/>
        <v>0.62029611554961051</v>
      </c>
      <c r="E260" s="7">
        <f t="shared" si="129"/>
        <v>1.1123975423719392</v>
      </c>
      <c r="F260" s="7">
        <f t="shared" si="130"/>
        <v>0.80441927497300336</v>
      </c>
      <c r="G260" s="7">
        <f t="shared" si="131"/>
        <v>0.71678941036535382</v>
      </c>
      <c r="H260" s="7" t="e">
        <f t="shared" si="7"/>
        <v>#NUM!</v>
      </c>
      <c r="I260" s="7" t="e">
        <f t="shared" si="132"/>
        <v>#NUM!</v>
      </c>
      <c r="J260" s="7" t="e">
        <f t="shared" si="9"/>
        <v>#NUM!</v>
      </c>
      <c r="K260" s="7" t="e">
        <f t="shared" si="133"/>
        <v>#NUM!</v>
      </c>
      <c r="L260" s="7">
        <f t="shared" si="134"/>
        <v>7.1999999999999993</v>
      </c>
      <c r="M260" s="8" t="e">
        <f t="shared" si="135"/>
        <v>#NUM!</v>
      </c>
      <c r="N260" s="8" t="e">
        <f t="shared" si="136"/>
        <v>#NUM!</v>
      </c>
      <c r="O260" s="8" t="e">
        <f t="shared" si="137"/>
        <v>#NUM!</v>
      </c>
      <c r="P260" s="8" t="e">
        <f t="shared" si="138"/>
        <v>#NUM!</v>
      </c>
      <c r="Q260" s="7">
        <f t="shared" si="139"/>
        <v>72</v>
      </c>
      <c r="R260" s="8" t="e">
        <f t="shared" si="140"/>
        <v>#NUM!</v>
      </c>
      <c r="S260" s="8" t="e">
        <f t="shared" si="141"/>
        <v>#NUM!</v>
      </c>
      <c r="T260" s="8">
        <f t="shared" si="142"/>
        <v>11.124611797498112</v>
      </c>
      <c r="U260" s="8">
        <f t="shared" si="143"/>
        <v>34.238034586625524</v>
      </c>
      <c r="V260" s="7" t="e">
        <f t="shared" si="144"/>
        <v>#NUM!</v>
      </c>
      <c r="W260" s="7" t="e">
        <f t="shared" si="145"/>
        <v>#NUM!</v>
      </c>
      <c r="X260" s="8" t="e">
        <f t="shared" si="146"/>
        <v>#NUM!</v>
      </c>
      <c r="Y260" s="8" t="e">
        <f t="shared" si="147"/>
        <v>#NUM!</v>
      </c>
      <c r="Z260" s="7">
        <f t="shared" si="148"/>
        <v>-0.11124611797498112</v>
      </c>
      <c r="AA260" s="7">
        <f t="shared" si="149"/>
        <v>-0.34238034586625526</v>
      </c>
      <c r="AB260" s="7" t="e">
        <f t="shared" si="150"/>
        <v>#NUM!</v>
      </c>
      <c r="AC260" s="7" t="e">
        <f t="shared" si="151"/>
        <v>#NUM!</v>
      </c>
      <c r="AD260" s="7" t="e">
        <f t="shared" si="152"/>
        <v>#NUM!</v>
      </c>
      <c r="AE260" s="7" t="e">
        <f t="shared" si="153"/>
        <v>#NUM!</v>
      </c>
      <c r="AF260" s="7" t="e">
        <f t="shared" si="154"/>
        <v>#NUM!</v>
      </c>
      <c r="AG260" s="7" t="e">
        <f t="shared" si="155"/>
        <v>#NUM!</v>
      </c>
      <c r="AH260" s="7" t="e">
        <f t="shared" si="156"/>
        <v>#NUM!</v>
      </c>
      <c r="AI260" s="7" t="e">
        <f t="shared" si="157"/>
        <v>#NUM!</v>
      </c>
      <c r="AJ260" s="7" t="e">
        <f t="shared" si="158"/>
        <v>#NAME?</v>
      </c>
      <c r="AK260" s="7" t="e">
        <f t="shared" si="159"/>
        <v>#NAME?</v>
      </c>
      <c r="AL260" s="7" t="e">
        <f t="shared" si="160"/>
        <v>#NUM!</v>
      </c>
      <c r="AM260" s="7" t="e">
        <f t="shared" si="161"/>
        <v>#NAME?</v>
      </c>
      <c r="AN260" s="7" t="e">
        <f t="shared" si="162"/>
        <v>#NUM!</v>
      </c>
      <c r="AO260" s="7" t="e">
        <f t="shared" si="163"/>
        <v>#NAME?</v>
      </c>
      <c r="AP260" s="7" t="e">
        <f t="shared" si="164"/>
        <v>#NUM!</v>
      </c>
      <c r="AQ260" s="7" t="e">
        <f t="shared" si="42"/>
        <v>#NAME?</v>
      </c>
      <c r="AR260" s="7" t="e">
        <f t="shared" si="43"/>
        <v>#NUM!</v>
      </c>
      <c r="AS260" s="7" t="e">
        <f t="shared" si="44"/>
        <v>#NAME?</v>
      </c>
      <c r="AT260" s="7" t="e">
        <f t="shared" si="45"/>
        <v>#NAME?</v>
      </c>
      <c r="AU260" s="7" t="e">
        <f t="shared" si="46"/>
        <v>#NAME?</v>
      </c>
    </row>
    <row r="261" spans="1:47" hidden="1" x14ac:dyDescent="0.25">
      <c r="A261" s="7">
        <f t="shared" si="47"/>
        <v>253</v>
      </c>
      <c r="B261" s="7">
        <f t="shared" si="126"/>
        <v>-0.21050762740037071</v>
      </c>
      <c r="C261" s="7">
        <f t="shared" si="127"/>
        <v>-0.68853942429338544</v>
      </c>
      <c r="D261" s="7">
        <f t="shared" si="128"/>
        <v>0.62395727201579532</v>
      </c>
      <c r="E261" s="7">
        <f t="shared" si="129"/>
        <v>1.1149869021177106</v>
      </c>
      <c r="F261" s="7">
        <f t="shared" si="130"/>
        <v>0.81114944878180872</v>
      </c>
      <c r="G261" s="7">
        <f t="shared" si="131"/>
        <v>0.70801820716389852</v>
      </c>
      <c r="H261" s="7" t="e">
        <f t="shared" si="7"/>
        <v>#NUM!</v>
      </c>
      <c r="I261" s="7" t="e">
        <f t="shared" si="132"/>
        <v>#NUM!</v>
      </c>
      <c r="J261" s="7" t="e">
        <f t="shared" si="9"/>
        <v>#NUM!</v>
      </c>
      <c r="K261" s="7" t="e">
        <f t="shared" si="133"/>
        <v>#NUM!</v>
      </c>
      <c r="L261" s="7">
        <f t="shared" si="134"/>
        <v>7.1999999999999993</v>
      </c>
      <c r="M261" s="8" t="e">
        <f t="shared" si="135"/>
        <v>#NUM!</v>
      </c>
      <c r="N261" s="8" t="e">
        <f t="shared" si="136"/>
        <v>#NUM!</v>
      </c>
      <c r="O261" s="8" t="e">
        <f t="shared" si="137"/>
        <v>#NUM!</v>
      </c>
      <c r="P261" s="8" t="e">
        <f t="shared" si="138"/>
        <v>#NUM!</v>
      </c>
      <c r="Q261" s="7">
        <f t="shared" si="139"/>
        <v>72</v>
      </c>
      <c r="R261" s="8" t="e">
        <f t="shared" si="140"/>
        <v>#NUM!</v>
      </c>
      <c r="S261" s="8" t="e">
        <f t="shared" si="141"/>
        <v>#NUM!</v>
      </c>
      <c r="T261" s="8">
        <f t="shared" si="142"/>
        <v>10.525381370018536</v>
      </c>
      <c r="U261" s="8">
        <f t="shared" si="143"/>
        <v>34.426971214669273</v>
      </c>
      <c r="V261" s="7" t="e">
        <f t="shared" si="144"/>
        <v>#NUM!</v>
      </c>
      <c r="W261" s="7" t="e">
        <f t="shared" si="145"/>
        <v>#NUM!</v>
      </c>
      <c r="X261" s="8" t="e">
        <f t="shared" si="146"/>
        <v>#NUM!</v>
      </c>
      <c r="Y261" s="8" t="e">
        <f t="shared" si="147"/>
        <v>#NUM!</v>
      </c>
      <c r="Z261" s="7">
        <f t="shared" si="148"/>
        <v>-0.10525381370018536</v>
      </c>
      <c r="AA261" s="7">
        <f t="shared" si="149"/>
        <v>-0.34426971214669272</v>
      </c>
      <c r="AB261" s="7" t="e">
        <f t="shared" si="150"/>
        <v>#NUM!</v>
      </c>
      <c r="AC261" s="7" t="e">
        <f t="shared" si="151"/>
        <v>#NUM!</v>
      </c>
      <c r="AD261" s="7" t="e">
        <f t="shared" si="152"/>
        <v>#NUM!</v>
      </c>
      <c r="AE261" s="7" t="e">
        <f t="shared" si="153"/>
        <v>#NUM!</v>
      </c>
      <c r="AF261" s="7" t="e">
        <f t="shared" si="154"/>
        <v>#NUM!</v>
      </c>
      <c r="AG261" s="7" t="e">
        <f t="shared" si="155"/>
        <v>#NUM!</v>
      </c>
      <c r="AH261" s="7" t="e">
        <f t="shared" si="156"/>
        <v>#NUM!</v>
      </c>
      <c r="AI261" s="7" t="e">
        <f t="shared" si="157"/>
        <v>#NUM!</v>
      </c>
      <c r="AJ261" s="7" t="e">
        <f t="shared" si="158"/>
        <v>#NAME?</v>
      </c>
      <c r="AK261" s="7" t="e">
        <f t="shared" si="159"/>
        <v>#NAME?</v>
      </c>
      <c r="AL261" s="7" t="e">
        <f t="shared" si="160"/>
        <v>#NUM!</v>
      </c>
      <c r="AM261" s="7" t="e">
        <f t="shared" si="161"/>
        <v>#NAME?</v>
      </c>
      <c r="AN261" s="7" t="e">
        <f t="shared" si="162"/>
        <v>#NUM!</v>
      </c>
      <c r="AO261" s="7" t="e">
        <f t="shared" si="163"/>
        <v>#NAME?</v>
      </c>
      <c r="AP261" s="7" t="e">
        <f t="shared" si="164"/>
        <v>#NUM!</v>
      </c>
      <c r="AQ261" s="7" t="e">
        <f t="shared" si="42"/>
        <v>#NAME?</v>
      </c>
      <c r="AR261" s="7" t="e">
        <f t="shared" si="43"/>
        <v>#NUM!</v>
      </c>
      <c r="AS261" s="7" t="e">
        <f t="shared" si="44"/>
        <v>#NAME?</v>
      </c>
      <c r="AT261" s="7" t="e">
        <f t="shared" si="45"/>
        <v>#NAME?</v>
      </c>
      <c r="AU261" s="7" t="e">
        <f t="shared" si="46"/>
        <v>#NAME?</v>
      </c>
    </row>
    <row r="262" spans="1:47" hidden="1" x14ac:dyDescent="0.25">
      <c r="A262" s="7">
        <f t="shared" si="47"/>
        <v>254</v>
      </c>
      <c r="B262" s="7">
        <f t="shared" si="126"/>
        <v>-0.1984588961882392</v>
      </c>
      <c r="C262" s="7">
        <f t="shared" si="127"/>
        <v>-0.69210842107558967</v>
      </c>
      <c r="D262" s="7">
        <f t="shared" si="128"/>
        <v>0.62768184301031515</v>
      </c>
      <c r="E262" s="7">
        <f t="shared" si="129"/>
        <v>1.1175732293885843</v>
      </c>
      <c r="F262" s="7">
        <f t="shared" si="130"/>
        <v>0.81766682354767117</v>
      </c>
      <c r="G262" s="7">
        <f t="shared" si="131"/>
        <v>0.69912258748727929</v>
      </c>
      <c r="H262" s="7" t="e">
        <f t="shared" si="7"/>
        <v>#NUM!</v>
      </c>
      <c r="I262" s="7" t="e">
        <f t="shared" si="132"/>
        <v>#NUM!</v>
      </c>
      <c r="J262" s="7" t="e">
        <f t="shared" si="9"/>
        <v>#NUM!</v>
      </c>
      <c r="K262" s="7" t="e">
        <f t="shared" si="133"/>
        <v>#NUM!</v>
      </c>
      <c r="L262" s="7">
        <f t="shared" si="134"/>
        <v>7.1999999999999993</v>
      </c>
      <c r="M262" s="8" t="e">
        <f t="shared" si="135"/>
        <v>#NUM!</v>
      </c>
      <c r="N262" s="8" t="e">
        <f t="shared" si="136"/>
        <v>#NUM!</v>
      </c>
      <c r="O262" s="8" t="e">
        <f t="shared" si="137"/>
        <v>#NUM!</v>
      </c>
      <c r="P262" s="8" t="e">
        <f t="shared" si="138"/>
        <v>#NUM!</v>
      </c>
      <c r="Q262" s="7">
        <f t="shared" si="139"/>
        <v>72</v>
      </c>
      <c r="R262" s="8" t="e">
        <f t="shared" si="140"/>
        <v>#NUM!</v>
      </c>
      <c r="S262" s="8" t="e">
        <f t="shared" si="141"/>
        <v>#NUM!</v>
      </c>
      <c r="T262" s="8">
        <f t="shared" si="142"/>
        <v>9.922944809411959</v>
      </c>
      <c r="U262" s="8">
        <f t="shared" si="143"/>
        <v>34.605421053779487</v>
      </c>
      <c r="V262" s="7" t="e">
        <f t="shared" si="144"/>
        <v>#NUM!</v>
      </c>
      <c r="W262" s="7" t="e">
        <f t="shared" si="145"/>
        <v>#NUM!</v>
      </c>
      <c r="X262" s="8" t="e">
        <f t="shared" si="146"/>
        <v>#NUM!</v>
      </c>
      <c r="Y262" s="8" t="e">
        <f t="shared" si="147"/>
        <v>#NUM!</v>
      </c>
      <c r="Z262" s="7">
        <f t="shared" si="148"/>
        <v>-9.9229448094119599E-2</v>
      </c>
      <c r="AA262" s="7">
        <f t="shared" si="149"/>
        <v>-0.34605421053779484</v>
      </c>
      <c r="AB262" s="7" t="e">
        <f t="shared" si="150"/>
        <v>#NUM!</v>
      </c>
      <c r="AC262" s="7" t="e">
        <f t="shared" si="151"/>
        <v>#NUM!</v>
      </c>
      <c r="AD262" s="7" t="e">
        <f t="shared" si="152"/>
        <v>#NUM!</v>
      </c>
      <c r="AE262" s="7" t="e">
        <f t="shared" si="153"/>
        <v>#NUM!</v>
      </c>
      <c r="AF262" s="7" t="e">
        <f t="shared" si="154"/>
        <v>#NUM!</v>
      </c>
      <c r="AG262" s="7" t="e">
        <f t="shared" si="155"/>
        <v>#NUM!</v>
      </c>
      <c r="AH262" s="7" t="e">
        <f t="shared" si="156"/>
        <v>#NUM!</v>
      </c>
      <c r="AI262" s="7" t="e">
        <f t="shared" si="157"/>
        <v>#NUM!</v>
      </c>
      <c r="AJ262" s="7" t="e">
        <f t="shared" si="158"/>
        <v>#NAME?</v>
      </c>
      <c r="AK262" s="7" t="e">
        <f t="shared" si="159"/>
        <v>#NAME?</v>
      </c>
      <c r="AL262" s="7" t="e">
        <f t="shared" si="160"/>
        <v>#NUM!</v>
      </c>
      <c r="AM262" s="7" t="e">
        <f t="shared" si="161"/>
        <v>#NAME?</v>
      </c>
      <c r="AN262" s="7" t="e">
        <f t="shared" si="162"/>
        <v>#NUM!</v>
      </c>
      <c r="AO262" s="7" t="e">
        <f t="shared" si="163"/>
        <v>#NAME?</v>
      </c>
      <c r="AP262" s="7" t="e">
        <f t="shared" si="164"/>
        <v>#NUM!</v>
      </c>
      <c r="AQ262" s="7" t="e">
        <f t="shared" si="42"/>
        <v>#NAME?</v>
      </c>
      <c r="AR262" s="7" t="e">
        <f t="shared" si="43"/>
        <v>#NUM!</v>
      </c>
      <c r="AS262" s="7" t="e">
        <f t="shared" si="44"/>
        <v>#NAME?</v>
      </c>
      <c r="AT262" s="7" t="e">
        <f t="shared" si="45"/>
        <v>#NAME?</v>
      </c>
      <c r="AU262" s="7" t="e">
        <f t="shared" si="46"/>
        <v>#NAME?</v>
      </c>
    </row>
    <row r="263" spans="1:47" hidden="1" x14ac:dyDescent="0.25">
      <c r="A263" s="7">
        <f t="shared" si="47"/>
        <v>255</v>
      </c>
      <c r="B263" s="7">
        <f t="shared" si="126"/>
        <v>-0.18634971247381485</v>
      </c>
      <c r="C263" s="7">
        <f t="shared" si="127"/>
        <v>-0.69546659492812912</v>
      </c>
      <c r="D263" s="7">
        <f t="shared" si="128"/>
        <v>0.63147017298288444</v>
      </c>
      <c r="E263" s="7">
        <f t="shared" si="129"/>
        <v>1.1201542898515267</v>
      </c>
      <c r="F263" s="7">
        <f t="shared" si="130"/>
        <v>0.82396681558265439</v>
      </c>
      <c r="G263" s="7">
        <f t="shared" si="131"/>
        <v>0.69010314970933484</v>
      </c>
      <c r="H263" s="7" t="e">
        <f t="shared" si="7"/>
        <v>#NUM!</v>
      </c>
      <c r="I263" s="7" t="e">
        <f t="shared" si="132"/>
        <v>#NUM!</v>
      </c>
      <c r="J263" s="7" t="e">
        <f t="shared" si="9"/>
        <v>#NUM!</v>
      </c>
      <c r="K263" s="7" t="e">
        <f t="shared" si="133"/>
        <v>#NUM!</v>
      </c>
      <c r="L263" s="7">
        <f t="shared" si="134"/>
        <v>7.1999999999999993</v>
      </c>
      <c r="M263" s="8" t="e">
        <f t="shared" si="135"/>
        <v>#NUM!</v>
      </c>
      <c r="N263" s="8" t="e">
        <f t="shared" si="136"/>
        <v>#NUM!</v>
      </c>
      <c r="O263" s="8" t="e">
        <f t="shared" si="137"/>
        <v>#NUM!</v>
      </c>
      <c r="P263" s="8" t="e">
        <f t="shared" si="138"/>
        <v>#NUM!</v>
      </c>
      <c r="Q263" s="7">
        <f t="shared" si="139"/>
        <v>72</v>
      </c>
      <c r="R263" s="8" t="e">
        <f t="shared" si="140"/>
        <v>#NUM!</v>
      </c>
      <c r="S263" s="8" t="e">
        <f t="shared" si="141"/>
        <v>#NUM!</v>
      </c>
      <c r="T263" s="8">
        <f t="shared" si="142"/>
        <v>9.3174856236907431</v>
      </c>
      <c r="U263" s="8">
        <f t="shared" si="143"/>
        <v>34.773329746406461</v>
      </c>
      <c r="V263" s="7" t="e">
        <f t="shared" si="144"/>
        <v>#NUM!</v>
      </c>
      <c r="W263" s="7" t="e">
        <f t="shared" si="145"/>
        <v>#NUM!</v>
      </c>
      <c r="X263" s="8" t="e">
        <f t="shared" si="146"/>
        <v>#NUM!</v>
      </c>
      <c r="Y263" s="8" t="e">
        <f t="shared" si="147"/>
        <v>#NUM!</v>
      </c>
      <c r="Z263" s="7">
        <f t="shared" si="148"/>
        <v>-9.3174856236907425E-2</v>
      </c>
      <c r="AA263" s="7">
        <f t="shared" si="149"/>
        <v>-0.34773329746406456</v>
      </c>
      <c r="AB263" s="7" t="e">
        <f t="shared" si="150"/>
        <v>#NUM!</v>
      </c>
      <c r="AC263" s="7" t="e">
        <f t="shared" si="151"/>
        <v>#NUM!</v>
      </c>
      <c r="AD263" s="7" t="e">
        <f t="shared" si="152"/>
        <v>#NUM!</v>
      </c>
      <c r="AE263" s="7" t="e">
        <f t="shared" si="153"/>
        <v>#NUM!</v>
      </c>
      <c r="AF263" s="7" t="e">
        <f t="shared" si="154"/>
        <v>#NUM!</v>
      </c>
      <c r="AG263" s="7" t="e">
        <f t="shared" si="155"/>
        <v>#NUM!</v>
      </c>
      <c r="AH263" s="7" t="e">
        <f t="shared" si="156"/>
        <v>#NUM!</v>
      </c>
      <c r="AI263" s="7" t="e">
        <f t="shared" si="157"/>
        <v>#NUM!</v>
      </c>
      <c r="AJ263" s="7" t="e">
        <f t="shared" si="158"/>
        <v>#NAME?</v>
      </c>
      <c r="AK263" s="7" t="e">
        <f t="shared" si="159"/>
        <v>#NAME?</v>
      </c>
      <c r="AL263" s="7" t="e">
        <f t="shared" si="160"/>
        <v>#NUM!</v>
      </c>
      <c r="AM263" s="7" t="e">
        <f t="shared" si="161"/>
        <v>#NAME?</v>
      </c>
      <c r="AN263" s="7" t="e">
        <f t="shared" si="162"/>
        <v>#NUM!</v>
      </c>
      <c r="AO263" s="7" t="e">
        <f t="shared" si="163"/>
        <v>#NAME?</v>
      </c>
      <c r="AP263" s="7" t="e">
        <f t="shared" si="164"/>
        <v>#NUM!</v>
      </c>
      <c r="AQ263" s="7" t="e">
        <f t="shared" si="42"/>
        <v>#NAME?</v>
      </c>
      <c r="AR263" s="7" t="e">
        <f t="shared" si="43"/>
        <v>#NUM!</v>
      </c>
      <c r="AS263" s="7" t="e">
        <f t="shared" si="44"/>
        <v>#NAME?</v>
      </c>
      <c r="AT263" s="7" t="e">
        <f t="shared" si="45"/>
        <v>#NAME?</v>
      </c>
      <c r="AU263" s="7" t="e">
        <f t="shared" si="46"/>
        <v>#NAME?</v>
      </c>
    </row>
    <row r="264" spans="1:47" hidden="1" x14ac:dyDescent="0.25">
      <c r="A264" s="7">
        <f t="shared" si="47"/>
        <v>256</v>
      </c>
      <c r="B264" s="7">
        <f t="shared" ref="B264:B327" si="165">L.2*COS(RADIANS(A264))</f>
        <v>-0.17418376483176079</v>
      </c>
      <c r="C264" s="7">
        <f t="shared" ref="C264:C327" si="166">L.2*SIN(RADIANS(A264))</f>
        <v>-0.69861292291871746</v>
      </c>
      <c r="D264" s="7">
        <f t="shared" ref="D264:D327" si="167">(L.2^2-L.3^2+L.4^2-L.1^2)/(2*(B264-L.1))</f>
        <v>0.63532259280372105</v>
      </c>
      <c r="E264" s="7">
        <f t="shared" ref="E264:E327" si="168">C264^2/(B264-L.1)^2+1</f>
        <v>1.1227277797187964</v>
      </c>
      <c r="F264" s="7">
        <f t="shared" ref="F264:F327" si="169">2*C264*(L.1-D264)/(B264-L.1)</f>
        <v>0.83004481407658348</v>
      </c>
      <c r="G264" s="7">
        <f t="shared" ref="G264:G327" si="170">(L.1-D264)^2-L.4^2</f>
        <v>0.6809605591212986</v>
      </c>
      <c r="H264" s="7" t="e">
        <f t="shared" si="7"/>
        <v>#NUM!</v>
      </c>
      <c r="I264" s="7" t="e">
        <f t="shared" ref="I264:I327" si="171">D264-(C264*H264)/(B264-L.1)</f>
        <v>#NUM!</v>
      </c>
      <c r="J264" s="7" t="e">
        <f t="shared" si="9"/>
        <v>#NUM!</v>
      </c>
      <c r="K264" s="7" t="e">
        <f t="shared" ref="K264:K327" si="172">DEGREES(ATAN(H264/(I264-L.1)))+180</f>
        <v>#NUM!</v>
      </c>
      <c r="L264" s="7">
        <f t="shared" ref="L264:L327" si="173">W*L.2</f>
        <v>7.1999999999999993</v>
      </c>
      <c r="M264" s="8" t="e">
        <f t="shared" ref="M264:M327" si="174">(W*L.2*(COS(RADIANS(A264))*TAN(RADIANS(K264))-SIN(RADIANS(A264))))/(L.3*(SIN(RADIANS(J264))-COS(RADIANS(J264))*TAN(RADIANS(K264))))</f>
        <v>#NUM!</v>
      </c>
      <c r="N264" s="8" t="e">
        <f t="shared" ref="N264:N327" si="175">(W*L.2*COS(RADIANS(A264))+M264*L.3*COS(RADIANS(J264)))/(L.4*COS(RADIANS(K264)))</f>
        <v>#NUM!</v>
      </c>
      <c r="O264" s="8" t="e">
        <f t="shared" ref="O264:O327" si="176">N264*L.4</f>
        <v>#NUM!</v>
      </c>
      <c r="P264" s="8" t="e">
        <f t="shared" ref="P264:P327" si="177">M264*L.3</f>
        <v>#NUM!</v>
      </c>
      <c r="Q264" s="7">
        <f t="shared" ref="Q264:Q327" si="178">W^2*L.2</f>
        <v>72</v>
      </c>
      <c r="R264" s="8" t="e">
        <f t="shared" ref="R264:R327" si="179">(W^2*L.2*(SIN(RADIANS(A264))*TAN(RADIANS(K264))+COS(RADIANS(A264)))+M264^2*L.3*(COS(RADIANS(J264))+SIN(RADIANS(J264))*TAN(RADIANS(K264)))-1*N264^2*L.4*(COS(RADIANS(K264))+SIN(RADIANS(K264))*TAN(RADIANS(K264))))/(L.3*(COS(RADIANS(J264))*TAN(RADIANS(K264))-SIN(RADIANS(J264))))</f>
        <v>#NUM!</v>
      </c>
      <c r="S264" s="8" t="e">
        <f t="shared" ref="S264:S327" si="180">(-1*N264^2*L.4*SIN(RADIANS(K264))+M264^2*L.3*SIN(RADIANS(J264))+W^2*L.2*SIN(RADIANS(A264))-1*R264*L.3*COS(RADIANS(J264)))/(-1*L.4*COS(RADIANS(K264)))</f>
        <v>#NUM!</v>
      </c>
      <c r="T264" s="8">
        <f t="shared" ref="T264:T327" si="181">-1*W^2*L.2/2*COS(RADIANS(A264))</f>
        <v>8.7091882415880395</v>
      </c>
      <c r="U264" s="8">
        <f t="shared" ref="U264:U327" si="182">-1*W^2*L.2/2*SIN(RADIANS(A264))</f>
        <v>34.930646145935874</v>
      </c>
      <c r="V264" s="7" t="e">
        <f t="shared" ref="V264:V327" si="183">-1*W^2*L.2*COS(RADIANS(A264))-1*M264^2*AG.3*COS(RADIANS(32.12+J264))-1*R264*AG.3*SIN(RADIANS(32.12+J264))</f>
        <v>#NUM!</v>
      </c>
      <c r="W264" s="7" t="e">
        <f t="shared" ref="W264:W327" si="184">-1*W^2*L.2*SIN(RADIANS(A264))-1*M264^2*AG.3*SIN(RADIANS(32.12+J264))+R264*AG.3*COS(RADIANS(32.12+J264))</f>
        <v>#NUM!</v>
      </c>
      <c r="X264" s="8" t="e">
        <f t="shared" ref="X264:X327" si="185">-(W.4^2)*L.4/2*COS(RADIANS(K264))-1*S264*L.4/2*SIN(RADIANS(K264))</f>
        <v>#NUM!</v>
      </c>
      <c r="Y264" s="8" t="e">
        <f t="shared" ref="Y264:Y327" si="186">-1*N264^2*L.4/2*SIN(RADIANS(K264))+S264*L.4/2*COS(RADIANS(K264))</f>
        <v>#NUM!</v>
      </c>
      <c r="Z264" s="7">
        <f t="shared" ref="Z264:Z327" si="187">L.2/2*COS(RADIANS(A264))</f>
        <v>-8.7091882415880395E-2</v>
      </c>
      <c r="AA264" s="7">
        <f t="shared" ref="AA264:AA327" si="188">L.2/2*SIN(RADIANS(A264))</f>
        <v>-0.34930646145935873</v>
      </c>
      <c r="AB264" s="7" t="e">
        <f t="shared" ref="AB264:AB327" si="189">AG.3*COS(RADIANS(32.12+J264))</f>
        <v>#NUM!</v>
      </c>
      <c r="AC264" s="7" t="e">
        <f t="shared" ref="AC264:AC327" si="190">AG.3*SIN(RADIANS(32.12+J264))</f>
        <v>#NUM!</v>
      </c>
      <c r="AD264" s="7" t="e">
        <f t="shared" ref="AD264:AD327" si="191">AP*SIN(RADIANS(54+J264))-AC264</f>
        <v>#NUM!</v>
      </c>
      <c r="AE264" s="7" t="e">
        <f t="shared" ref="AE264:AE327" si="192">AC264-L.3*SIN(RADIANS(J264))</f>
        <v>#NUM!</v>
      </c>
      <c r="AF264" s="7" t="e">
        <f t="shared" ref="AF264:AF327" si="193">L.3*COS(RADIANS(J264))-AB264</f>
        <v>#NUM!</v>
      </c>
      <c r="AG264" s="7" t="e">
        <f t="shared" ref="AG264:AG327" si="194">L.4/2*COS(RADIANS(180-K264))</f>
        <v>#NUM!</v>
      </c>
      <c r="AH264" s="7" t="e">
        <f t="shared" ref="AH264:AH327" si="195">L.4/2*SIN(RADIANS(180-K264))</f>
        <v>#NUM!</v>
      </c>
      <c r="AI264" s="7" t="e">
        <f t="shared" ref="AI264:AI327" si="196">((2*AH264*(F*(AD264+AC264)+AB264*(W.3+M.3*W264)-AC264*M.3*V264+I.3*R264)/(AE264-AC264))-AH264*M.4*X264+AG264*(W.4+M.4*Y264)-I.4*S264)/((2*AH264*(AF264-AB264))/(AE264-AC264)-2*AG264)</f>
        <v>#NUM!</v>
      </c>
      <c r="AJ264" s="7" t="e">
        <f t="shared" ref="AJ264:AJ327" si="197">(F*(AD264+AC264)+AB264*(W.3+M.3*W264)-AC264*M.3*V264-AI264*(AF264-AB264)+I.3*R264)/(AE264-AC264)</f>
        <v>#NAME?</v>
      </c>
      <c r="AK264" s="7" t="e">
        <f t="shared" ref="AK264:AK327" si="198">AJ264+M.4*X264</f>
        <v>#NAME?</v>
      </c>
      <c r="AL264" s="7" t="e">
        <f t="shared" ref="AL264:AL327" si="199">AI264+W.4+M.4*Y264</f>
        <v>#NUM!</v>
      </c>
      <c r="AM264" s="7" t="e">
        <f t="shared" ref="AM264:AM327" si="200">AJ264+F-M.3*V264</f>
        <v>#NAME?</v>
      </c>
      <c r="AN264" s="7" t="e">
        <f t="shared" ref="AN264:AN327" si="201">AI264-W.3-M.3*W264</f>
        <v>#NUM!</v>
      </c>
      <c r="AO264" s="7" t="e">
        <f t="shared" ref="AO264:AO327" si="202">M.2*T264-AM264</f>
        <v>#NAME?</v>
      </c>
      <c r="AP264" s="7" t="e">
        <f t="shared" ref="AP264:AP327" si="203">W.2+M.2*U264-AN264</f>
        <v>#NUM!</v>
      </c>
      <c r="AQ264" s="7" t="e">
        <f t="shared" si="42"/>
        <v>#NAME?</v>
      </c>
      <c r="AR264" s="7" t="e">
        <f t="shared" si="43"/>
        <v>#NUM!</v>
      </c>
      <c r="AS264" s="7" t="e">
        <f t="shared" si="44"/>
        <v>#NAME?</v>
      </c>
      <c r="AT264" s="7" t="e">
        <f t="shared" si="45"/>
        <v>#NAME?</v>
      </c>
      <c r="AU264" s="7" t="e">
        <f t="shared" si="46"/>
        <v>#NAME?</v>
      </c>
    </row>
    <row r="265" spans="1:47" hidden="1" x14ac:dyDescent="0.25">
      <c r="A265" s="7">
        <f t="shared" si="47"/>
        <v>257</v>
      </c>
      <c r="B265" s="7">
        <f t="shared" si="165"/>
        <v>-0.16196475912758299</v>
      </c>
      <c r="C265" s="7">
        <f t="shared" si="166"/>
        <v>-0.70154644664536925</v>
      </c>
      <c r="D265" s="7">
        <f t="shared" si="167"/>
        <v>0.63923941844338517</v>
      </c>
      <c r="E265" s="7">
        <f t="shared" si="168"/>
        <v>1.125291325052115</v>
      </c>
      <c r="F265" s="7">
        <f t="shared" si="169"/>
        <v>0.83589618484900607</v>
      </c>
      <c r="G265" s="7">
        <f t="shared" si="170"/>
        <v>0.67169555095791544</v>
      </c>
      <c r="H265" s="7" t="e">
        <f t="shared" si="7"/>
        <v>#NUM!</v>
      </c>
      <c r="I265" s="7" t="e">
        <f t="shared" si="171"/>
        <v>#NUM!</v>
      </c>
      <c r="J265" s="7" t="e">
        <f t="shared" si="9"/>
        <v>#NUM!</v>
      </c>
      <c r="K265" s="7" t="e">
        <f t="shared" si="172"/>
        <v>#NUM!</v>
      </c>
      <c r="L265" s="7">
        <f t="shared" si="173"/>
        <v>7.1999999999999993</v>
      </c>
      <c r="M265" s="8" t="e">
        <f t="shared" si="174"/>
        <v>#NUM!</v>
      </c>
      <c r="N265" s="8" t="e">
        <f t="shared" si="175"/>
        <v>#NUM!</v>
      </c>
      <c r="O265" s="8" t="e">
        <f t="shared" si="176"/>
        <v>#NUM!</v>
      </c>
      <c r="P265" s="8" t="e">
        <f t="shared" si="177"/>
        <v>#NUM!</v>
      </c>
      <c r="Q265" s="7">
        <f t="shared" si="178"/>
        <v>72</v>
      </c>
      <c r="R265" s="8" t="e">
        <f t="shared" si="179"/>
        <v>#NUM!</v>
      </c>
      <c r="S265" s="8" t="e">
        <f t="shared" si="180"/>
        <v>#NUM!</v>
      </c>
      <c r="T265" s="8">
        <f t="shared" si="181"/>
        <v>8.0982379563791493</v>
      </c>
      <c r="U265" s="8">
        <f t="shared" si="182"/>
        <v>35.077322332268466</v>
      </c>
      <c r="V265" s="7" t="e">
        <f t="shared" si="183"/>
        <v>#NUM!</v>
      </c>
      <c r="W265" s="7" t="e">
        <f t="shared" si="184"/>
        <v>#NUM!</v>
      </c>
      <c r="X265" s="8" t="e">
        <f t="shared" si="185"/>
        <v>#NUM!</v>
      </c>
      <c r="Y265" s="8" t="e">
        <f t="shared" si="186"/>
        <v>#NUM!</v>
      </c>
      <c r="Z265" s="7">
        <f t="shared" si="187"/>
        <v>-8.0982379563791493E-2</v>
      </c>
      <c r="AA265" s="7">
        <f t="shared" si="188"/>
        <v>-0.35077322332268462</v>
      </c>
      <c r="AB265" s="7" t="e">
        <f t="shared" si="189"/>
        <v>#NUM!</v>
      </c>
      <c r="AC265" s="7" t="e">
        <f t="shared" si="190"/>
        <v>#NUM!</v>
      </c>
      <c r="AD265" s="7" t="e">
        <f t="shared" si="191"/>
        <v>#NUM!</v>
      </c>
      <c r="AE265" s="7" t="e">
        <f t="shared" si="192"/>
        <v>#NUM!</v>
      </c>
      <c r="AF265" s="7" t="e">
        <f t="shared" si="193"/>
        <v>#NUM!</v>
      </c>
      <c r="AG265" s="7" t="e">
        <f t="shared" si="194"/>
        <v>#NUM!</v>
      </c>
      <c r="AH265" s="7" t="e">
        <f t="shared" si="195"/>
        <v>#NUM!</v>
      </c>
      <c r="AI265" s="7" t="e">
        <f t="shared" si="196"/>
        <v>#NUM!</v>
      </c>
      <c r="AJ265" s="7" t="e">
        <f t="shared" si="197"/>
        <v>#NAME?</v>
      </c>
      <c r="AK265" s="7" t="e">
        <f t="shared" si="198"/>
        <v>#NAME?</v>
      </c>
      <c r="AL265" s="7" t="e">
        <f t="shared" si="199"/>
        <v>#NUM!</v>
      </c>
      <c r="AM265" s="7" t="e">
        <f t="shared" si="200"/>
        <v>#NAME?</v>
      </c>
      <c r="AN265" s="7" t="e">
        <f t="shared" si="201"/>
        <v>#NUM!</v>
      </c>
      <c r="AO265" s="7" t="e">
        <f t="shared" si="202"/>
        <v>#NAME?</v>
      </c>
      <c r="AP265" s="7" t="e">
        <f t="shared" si="203"/>
        <v>#NUM!</v>
      </c>
      <c r="AQ265" s="7" t="e">
        <f t="shared" si="42"/>
        <v>#NAME?</v>
      </c>
      <c r="AR265" s="7" t="e">
        <f t="shared" si="43"/>
        <v>#NUM!</v>
      </c>
      <c r="AS265" s="7" t="e">
        <f t="shared" si="44"/>
        <v>#NAME?</v>
      </c>
      <c r="AT265" s="7" t="e">
        <f t="shared" si="45"/>
        <v>#NAME?</v>
      </c>
      <c r="AU265" s="7" t="e">
        <f t="shared" si="46"/>
        <v>#NAME?</v>
      </c>
    </row>
    <row r="266" spans="1:47" hidden="1" x14ac:dyDescent="0.25">
      <c r="A266" s="7">
        <f t="shared" si="47"/>
        <v>258</v>
      </c>
      <c r="B266" s="7">
        <f t="shared" si="165"/>
        <v>-0.14969641738878703</v>
      </c>
      <c r="C266" s="7">
        <f t="shared" si="166"/>
        <v>-0.70426627252833995</v>
      </c>
      <c r="D266" s="7">
        <f t="shared" si="167"/>
        <v>0.64322094959160614</v>
      </c>
      <c r="E266" s="7">
        <f t="shared" si="168"/>
        <v>1.1278424811797465</v>
      </c>
      <c r="F266" s="7">
        <f t="shared" si="169"/>
        <v>0.84151627439039378</v>
      </c>
      <c r="G266" s="7">
        <f t="shared" si="170"/>
        <v>0.66230893348008135</v>
      </c>
      <c r="H266" s="7" t="e">
        <f t="shared" si="7"/>
        <v>#NUM!</v>
      </c>
      <c r="I266" s="7" t="e">
        <f t="shared" si="171"/>
        <v>#NUM!</v>
      </c>
      <c r="J266" s="7" t="e">
        <f t="shared" si="9"/>
        <v>#NUM!</v>
      </c>
      <c r="K266" s="7" t="e">
        <f t="shared" si="172"/>
        <v>#NUM!</v>
      </c>
      <c r="L266" s="7">
        <f t="shared" si="173"/>
        <v>7.1999999999999993</v>
      </c>
      <c r="M266" s="8" t="e">
        <f t="shared" si="174"/>
        <v>#NUM!</v>
      </c>
      <c r="N266" s="8" t="e">
        <f t="shared" si="175"/>
        <v>#NUM!</v>
      </c>
      <c r="O266" s="8" t="e">
        <f t="shared" si="176"/>
        <v>#NUM!</v>
      </c>
      <c r="P266" s="8" t="e">
        <f t="shared" si="177"/>
        <v>#NUM!</v>
      </c>
      <c r="Q266" s="7">
        <f t="shared" si="178"/>
        <v>72</v>
      </c>
      <c r="R266" s="8" t="e">
        <f t="shared" si="179"/>
        <v>#NUM!</v>
      </c>
      <c r="S266" s="8" t="e">
        <f t="shared" si="180"/>
        <v>#NUM!</v>
      </c>
      <c r="T266" s="8">
        <f t="shared" si="181"/>
        <v>7.4848208694393525</v>
      </c>
      <c r="U266" s="8">
        <f t="shared" si="182"/>
        <v>35.213313626416998</v>
      </c>
      <c r="V266" s="7" t="e">
        <f t="shared" si="183"/>
        <v>#NUM!</v>
      </c>
      <c r="W266" s="7" t="e">
        <f t="shared" si="184"/>
        <v>#NUM!</v>
      </c>
      <c r="X266" s="8" t="e">
        <f t="shared" si="185"/>
        <v>#NUM!</v>
      </c>
      <c r="Y266" s="8" t="e">
        <f t="shared" si="186"/>
        <v>#NUM!</v>
      </c>
      <c r="Z266" s="7">
        <f t="shared" si="187"/>
        <v>-7.4848208694393514E-2</v>
      </c>
      <c r="AA266" s="7">
        <f t="shared" si="188"/>
        <v>-0.35213313626416998</v>
      </c>
      <c r="AB266" s="7" t="e">
        <f t="shared" si="189"/>
        <v>#NUM!</v>
      </c>
      <c r="AC266" s="7" t="e">
        <f t="shared" si="190"/>
        <v>#NUM!</v>
      </c>
      <c r="AD266" s="7" t="e">
        <f t="shared" si="191"/>
        <v>#NUM!</v>
      </c>
      <c r="AE266" s="7" t="e">
        <f t="shared" si="192"/>
        <v>#NUM!</v>
      </c>
      <c r="AF266" s="7" t="e">
        <f t="shared" si="193"/>
        <v>#NUM!</v>
      </c>
      <c r="AG266" s="7" t="e">
        <f t="shared" si="194"/>
        <v>#NUM!</v>
      </c>
      <c r="AH266" s="7" t="e">
        <f t="shared" si="195"/>
        <v>#NUM!</v>
      </c>
      <c r="AI266" s="7" t="e">
        <f t="shared" si="196"/>
        <v>#NUM!</v>
      </c>
      <c r="AJ266" s="7" t="e">
        <f t="shared" si="197"/>
        <v>#NAME?</v>
      </c>
      <c r="AK266" s="7" t="e">
        <f t="shared" si="198"/>
        <v>#NAME?</v>
      </c>
      <c r="AL266" s="7" t="e">
        <f t="shared" si="199"/>
        <v>#NUM!</v>
      </c>
      <c r="AM266" s="7" t="e">
        <f t="shared" si="200"/>
        <v>#NAME?</v>
      </c>
      <c r="AN266" s="7" t="e">
        <f t="shared" si="201"/>
        <v>#NUM!</v>
      </c>
      <c r="AO266" s="7" t="e">
        <f t="shared" si="202"/>
        <v>#NAME?</v>
      </c>
      <c r="AP266" s="7" t="e">
        <f t="shared" si="203"/>
        <v>#NUM!</v>
      </c>
      <c r="AQ266" s="7" t="e">
        <f t="shared" si="42"/>
        <v>#NAME?</v>
      </c>
      <c r="AR266" s="7" t="e">
        <f t="shared" si="43"/>
        <v>#NUM!</v>
      </c>
      <c r="AS266" s="7" t="e">
        <f t="shared" si="44"/>
        <v>#NAME?</v>
      </c>
      <c r="AT266" s="7" t="e">
        <f t="shared" si="45"/>
        <v>#NAME?</v>
      </c>
      <c r="AU266" s="7" t="e">
        <f t="shared" si="46"/>
        <v>#NAME?</v>
      </c>
    </row>
    <row r="267" spans="1:47" hidden="1" x14ac:dyDescent="0.25">
      <c r="A267" s="7">
        <f t="shared" si="47"/>
        <v>259</v>
      </c>
      <c r="B267" s="7">
        <f t="shared" si="165"/>
        <v>-0.13738247667111211</v>
      </c>
      <c r="C267" s="7">
        <f t="shared" si="166"/>
        <v>-0.706771572082318</v>
      </c>
      <c r="D267" s="7">
        <f t="shared" si="167"/>
        <v>0.6472674682133055</v>
      </c>
      <c r="E267" s="7">
        <f t="shared" si="168"/>
        <v>1.1303787322381833</v>
      </c>
      <c r="F267" s="7">
        <f t="shared" si="169"/>
        <v>0.84690041420272377</v>
      </c>
      <c r="G267" s="7">
        <f t="shared" si="170"/>
        <v>0.65280159111083069</v>
      </c>
      <c r="H267" s="7" t="e">
        <f t="shared" si="7"/>
        <v>#NUM!</v>
      </c>
      <c r="I267" s="7" t="e">
        <f t="shared" si="171"/>
        <v>#NUM!</v>
      </c>
      <c r="J267" s="7" t="e">
        <f t="shared" si="9"/>
        <v>#NUM!</v>
      </c>
      <c r="K267" s="7" t="e">
        <f t="shared" si="172"/>
        <v>#NUM!</v>
      </c>
      <c r="L267" s="7">
        <f t="shared" si="173"/>
        <v>7.1999999999999993</v>
      </c>
      <c r="M267" s="8" t="e">
        <f t="shared" si="174"/>
        <v>#NUM!</v>
      </c>
      <c r="N267" s="8" t="e">
        <f t="shared" si="175"/>
        <v>#NUM!</v>
      </c>
      <c r="O267" s="8" t="e">
        <f t="shared" si="176"/>
        <v>#NUM!</v>
      </c>
      <c r="P267" s="8" t="e">
        <f t="shared" si="177"/>
        <v>#NUM!</v>
      </c>
      <c r="Q267" s="7">
        <f t="shared" si="178"/>
        <v>72</v>
      </c>
      <c r="R267" s="8" t="e">
        <f t="shared" si="179"/>
        <v>#NUM!</v>
      </c>
      <c r="S267" s="8" t="e">
        <f t="shared" si="180"/>
        <v>#NUM!</v>
      </c>
      <c r="T267" s="8">
        <f t="shared" si="181"/>
        <v>6.869123833555606</v>
      </c>
      <c r="U267" s="8">
        <f t="shared" si="182"/>
        <v>35.338578604115902</v>
      </c>
      <c r="V267" s="7" t="e">
        <f t="shared" si="183"/>
        <v>#NUM!</v>
      </c>
      <c r="W267" s="7" t="e">
        <f t="shared" si="184"/>
        <v>#NUM!</v>
      </c>
      <c r="X267" s="8" t="e">
        <f t="shared" si="185"/>
        <v>#NUM!</v>
      </c>
      <c r="Y267" s="8" t="e">
        <f t="shared" si="186"/>
        <v>#NUM!</v>
      </c>
      <c r="Z267" s="7">
        <f t="shared" si="187"/>
        <v>-6.8691238335556057E-2</v>
      </c>
      <c r="AA267" s="7">
        <f t="shared" si="188"/>
        <v>-0.353385786041159</v>
      </c>
      <c r="AB267" s="7" t="e">
        <f t="shared" si="189"/>
        <v>#NUM!</v>
      </c>
      <c r="AC267" s="7" t="e">
        <f t="shared" si="190"/>
        <v>#NUM!</v>
      </c>
      <c r="AD267" s="7" t="e">
        <f t="shared" si="191"/>
        <v>#NUM!</v>
      </c>
      <c r="AE267" s="7" t="e">
        <f t="shared" si="192"/>
        <v>#NUM!</v>
      </c>
      <c r="AF267" s="7" t="e">
        <f t="shared" si="193"/>
        <v>#NUM!</v>
      </c>
      <c r="AG267" s="7" t="e">
        <f t="shared" si="194"/>
        <v>#NUM!</v>
      </c>
      <c r="AH267" s="7" t="e">
        <f t="shared" si="195"/>
        <v>#NUM!</v>
      </c>
      <c r="AI267" s="7" t="e">
        <f t="shared" si="196"/>
        <v>#NUM!</v>
      </c>
      <c r="AJ267" s="7" t="e">
        <f t="shared" si="197"/>
        <v>#NAME?</v>
      </c>
      <c r="AK267" s="7" t="e">
        <f t="shared" si="198"/>
        <v>#NAME?</v>
      </c>
      <c r="AL267" s="7" t="e">
        <f t="shared" si="199"/>
        <v>#NUM!</v>
      </c>
      <c r="AM267" s="7" t="e">
        <f t="shared" si="200"/>
        <v>#NAME?</v>
      </c>
      <c r="AN267" s="7" t="e">
        <f t="shared" si="201"/>
        <v>#NUM!</v>
      </c>
      <c r="AO267" s="7" t="e">
        <f t="shared" si="202"/>
        <v>#NAME?</v>
      </c>
      <c r="AP267" s="7" t="e">
        <f t="shared" si="203"/>
        <v>#NUM!</v>
      </c>
      <c r="AQ267" s="7" t="e">
        <f t="shared" si="42"/>
        <v>#NAME?</v>
      </c>
      <c r="AR267" s="7" t="e">
        <f t="shared" si="43"/>
        <v>#NUM!</v>
      </c>
      <c r="AS267" s="7" t="e">
        <f t="shared" si="44"/>
        <v>#NAME?</v>
      </c>
      <c r="AT267" s="7" t="e">
        <f t="shared" si="45"/>
        <v>#NAME?</v>
      </c>
      <c r="AU267" s="7" t="e">
        <f t="shared" si="46"/>
        <v>#NAME?</v>
      </c>
    </row>
    <row r="268" spans="1:47" hidden="1" x14ac:dyDescent="0.25">
      <c r="A268" s="7">
        <f t="shared" si="47"/>
        <v>260</v>
      </c>
      <c r="B268" s="7">
        <f t="shared" si="165"/>
        <v>-0.12502668792018984</v>
      </c>
      <c r="C268" s="7">
        <f t="shared" si="166"/>
        <v>-0.70906158216878978</v>
      </c>
      <c r="D268" s="7">
        <f t="shared" si="167"/>
        <v>0.65137923704005596</v>
      </c>
      <c r="E268" s="7">
        <f t="shared" si="168"/>
        <v>1.1328974908508069</v>
      </c>
      <c r="F268" s="7">
        <f t="shared" si="169"/>
        <v>0.85204392544939422</v>
      </c>
      <c r="G268" s="7">
        <f t="shared" si="170"/>
        <v>0.64317448762108187</v>
      </c>
      <c r="H268" s="7" t="e">
        <f t="shared" si="7"/>
        <v>#NUM!</v>
      </c>
      <c r="I268" s="7" t="e">
        <f t="shared" si="171"/>
        <v>#NUM!</v>
      </c>
      <c r="J268" s="7" t="e">
        <f t="shared" si="9"/>
        <v>#NUM!</v>
      </c>
      <c r="K268" s="7" t="e">
        <f t="shared" si="172"/>
        <v>#NUM!</v>
      </c>
      <c r="L268" s="7">
        <f t="shared" si="173"/>
        <v>7.1999999999999993</v>
      </c>
      <c r="M268" s="8" t="e">
        <f t="shared" si="174"/>
        <v>#NUM!</v>
      </c>
      <c r="N268" s="8" t="e">
        <f t="shared" si="175"/>
        <v>#NUM!</v>
      </c>
      <c r="O268" s="8" t="e">
        <f t="shared" si="176"/>
        <v>#NUM!</v>
      </c>
      <c r="P268" s="8" t="e">
        <f t="shared" si="177"/>
        <v>#NUM!</v>
      </c>
      <c r="Q268" s="7">
        <f t="shared" si="178"/>
        <v>72</v>
      </c>
      <c r="R268" s="8" t="e">
        <f t="shared" si="179"/>
        <v>#NUM!</v>
      </c>
      <c r="S268" s="8" t="e">
        <f t="shared" si="180"/>
        <v>#NUM!</v>
      </c>
      <c r="T268" s="8">
        <f t="shared" si="181"/>
        <v>6.2513343960094918</v>
      </c>
      <c r="U268" s="8">
        <f t="shared" si="182"/>
        <v>35.453079108439489</v>
      </c>
      <c r="V268" s="7" t="e">
        <f t="shared" si="183"/>
        <v>#NUM!</v>
      </c>
      <c r="W268" s="7" t="e">
        <f t="shared" si="184"/>
        <v>#NUM!</v>
      </c>
      <c r="X268" s="8" t="e">
        <f t="shared" si="185"/>
        <v>#NUM!</v>
      </c>
      <c r="Y268" s="8" t="e">
        <f t="shared" si="186"/>
        <v>#NUM!</v>
      </c>
      <c r="Z268" s="7">
        <f t="shared" si="187"/>
        <v>-6.2513343960094919E-2</v>
      </c>
      <c r="AA268" s="7">
        <f t="shared" si="188"/>
        <v>-0.35453079108439489</v>
      </c>
      <c r="AB268" s="7" t="e">
        <f t="shared" si="189"/>
        <v>#NUM!</v>
      </c>
      <c r="AC268" s="7" t="e">
        <f t="shared" si="190"/>
        <v>#NUM!</v>
      </c>
      <c r="AD268" s="7" t="e">
        <f t="shared" si="191"/>
        <v>#NUM!</v>
      </c>
      <c r="AE268" s="7" t="e">
        <f t="shared" si="192"/>
        <v>#NUM!</v>
      </c>
      <c r="AF268" s="7" t="e">
        <f t="shared" si="193"/>
        <v>#NUM!</v>
      </c>
      <c r="AG268" s="7" t="e">
        <f t="shared" si="194"/>
        <v>#NUM!</v>
      </c>
      <c r="AH268" s="7" t="e">
        <f t="shared" si="195"/>
        <v>#NUM!</v>
      </c>
      <c r="AI268" s="7" t="e">
        <f t="shared" si="196"/>
        <v>#NUM!</v>
      </c>
      <c r="AJ268" s="7" t="e">
        <f t="shared" si="197"/>
        <v>#NAME?</v>
      </c>
      <c r="AK268" s="7" t="e">
        <f t="shared" si="198"/>
        <v>#NAME?</v>
      </c>
      <c r="AL268" s="7" t="e">
        <f t="shared" si="199"/>
        <v>#NUM!</v>
      </c>
      <c r="AM268" s="7" t="e">
        <f t="shared" si="200"/>
        <v>#NAME?</v>
      </c>
      <c r="AN268" s="7" t="e">
        <f t="shared" si="201"/>
        <v>#NUM!</v>
      </c>
      <c r="AO268" s="7" t="e">
        <f t="shared" si="202"/>
        <v>#NAME?</v>
      </c>
      <c r="AP268" s="7" t="e">
        <f t="shared" si="203"/>
        <v>#NUM!</v>
      </c>
      <c r="AQ268" s="7" t="e">
        <f t="shared" si="42"/>
        <v>#NAME?</v>
      </c>
      <c r="AR268" s="7" t="e">
        <f t="shared" si="43"/>
        <v>#NUM!</v>
      </c>
      <c r="AS268" s="7" t="e">
        <f t="shared" si="44"/>
        <v>#NAME?</v>
      </c>
      <c r="AT268" s="7" t="e">
        <f t="shared" si="45"/>
        <v>#NAME?</v>
      </c>
      <c r="AU268" s="7" t="e">
        <f t="shared" si="46"/>
        <v>#NAME?</v>
      </c>
    </row>
    <row r="269" spans="1:47" hidden="1" x14ac:dyDescent="0.25">
      <c r="A269" s="7">
        <f t="shared" si="47"/>
        <v>261</v>
      </c>
      <c r="B269" s="7">
        <f t="shared" si="165"/>
        <v>-0.11263281482896634</v>
      </c>
      <c r="C269" s="7">
        <f t="shared" si="166"/>
        <v>-0.71113560522849906</v>
      </c>
      <c r="D269" s="7">
        <f t="shared" si="167"/>
        <v>0.65555649799526061</v>
      </c>
      <c r="E269" s="7">
        <f t="shared" si="168"/>
        <v>1.1353960979565565</v>
      </c>
      <c r="F269" s="7">
        <f t="shared" si="169"/>
        <v>0.85694212392416225</v>
      </c>
      <c r="G269" s="7">
        <f t="shared" si="170"/>
        <v>0.63342866936106179</v>
      </c>
      <c r="H269" s="7" t="e">
        <f t="shared" si="7"/>
        <v>#NUM!</v>
      </c>
      <c r="I269" s="7" t="e">
        <f t="shared" si="171"/>
        <v>#NUM!</v>
      </c>
      <c r="J269" s="7" t="e">
        <f t="shared" si="9"/>
        <v>#NUM!</v>
      </c>
      <c r="K269" s="7" t="e">
        <f t="shared" si="172"/>
        <v>#NUM!</v>
      </c>
      <c r="L269" s="7">
        <f t="shared" si="173"/>
        <v>7.1999999999999993</v>
      </c>
      <c r="M269" s="8" t="e">
        <f t="shared" si="174"/>
        <v>#NUM!</v>
      </c>
      <c r="N269" s="8" t="e">
        <f t="shared" si="175"/>
        <v>#NUM!</v>
      </c>
      <c r="O269" s="8" t="e">
        <f t="shared" si="176"/>
        <v>#NUM!</v>
      </c>
      <c r="P269" s="8" t="e">
        <f t="shared" si="177"/>
        <v>#NUM!</v>
      </c>
      <c r="Q269" s="7">
        <f t="shared" si="178"/>
        <v>72</v>
      </c>
      <c r="R269" s="8" t="e">
        <f t="shared" si="179"/>
        <v>#NUM!</v>
      </c>
      <c r="S269" s="8" t="e">
        <f t="shared" si="180"/>
        <v>#NUM!</v>
      </c>
      <c r="T269" s="8">
        <f t="shared" si="181"/>
        <v>5.6316407414483169</v>
      </c>
      <c r="U269" s="8">
        <f t="shared" si="182"/>
        <v>35.556780261424954</v>
      </c>
      <c r="V269" s="7" t="e">
        <f t="shared" si="183"/>
        <v>#NUM!</v>
      </c>
      <c r="W269" s="7" t="e">
        <f t="shared" si="184"/>
        <v>#NUM!</v>
      </c>
      <c r="X269" s="8" t="e">
        <f t="shared" si="185"/>
        <v>#NUM!</v>
      </c>
      <c r="Y269" s="8" t="e">
        <f t="shared" si="186"/>
        <v>#NUM!</v>
      </c>
      <c r="Z269" s="7">
        <f t="shared" si="187"/>
        <v>-5.6316407414483169E-2</v>
      </c>
      <c r="AA269" s="7">
        <f t="shared" si="188"/>
        <v>-0.35556780261424953</v>
      </c>
      <c r="AB269" s="7" t="e">
        <f t="shared" si="189"/>
        <v>#NUM!</v>
      </c>
      <c r="AC269" s="7" t="e">
        <f t="shared" si="190"/>
        <v>#NUM!</v>
      </c>
      <c r="AD269" s="7" t="e">
        <f t="shared" si="191"/>
        <v>#NUM!</v>
      </c>
      <c r="AE269" s="7" t="e">
        <f t="shared" si="192"/>
        <v>#NUM!</v>
      </c>
      <c r="AF269" s="7" t="e">
        <f t="shared" si="193"/>
        <v>#NUM!</v>
      </c>
      <c r="AG269" s="7" t="e">
        <f t="shared" si="194"/>
        <v>#NUM!</v>
      </c>
      <c r="AH269" s="7" t="e">
        <f t="shared" si="195"/>
        <v>#NUM!</v>
      </c>
      <c r="AI269" s="7" t="e">
        <f t="shared" si="196"/>
        <v>#NUM!</v>
      </c>
      <c r="AJ269" s="7" t="e">
        <f t="shared" si="197"/>
        <v>#NAME?</v>
      </c>
      <c r="AK269" s="7" t="e">
        <f t="shared" si="198"/>
        <v>#NAME?</v>
      </c>
      <c r="AL269" s="7" t="e">
        <f t="shared" si="199"/>
        <v>#NUM!</v>
      </c>
      <c r="AM269" s="7" t="e">
        <f t="shared" si="200"/>
        <v>#NAME?</v>
      </c>
      <c r="AN269" s="7" t="e">
        <f t="shared" si="201"/>
        <v>#NUM!</v>
      </c>
      <c r="AO269" s="7" t="e">
        <f t="shared" si="202"/>
        <v>#NAME?</v>
      </c>
      <c r="AP269" s="7" t="e">
        <f t="shared" si="203"/>
        <v>#NUM!</v>
      </c>
      <c r="AQ269" s="7" t="e">
        <f t="shared" si="42"/>
        <v>#NAME?</v>
      </c>
      <c r="AR269" s="7" t="e">
        <f t="shared" si="43"/>
        <v>#NUM!</v>
      </c>
      <c r="AS269" s="7" t="e">
        <f t="shared" si="44"/>
        <v>#NAME?</v>
      </c>
      <c r="AT269" s="7" t="e">
        <f t="shared" si="45"/>
        <v>#NAME?</v>
      </c>
      <c r="AU269" s="7" t="e">
        <f t="shared" si="46"/>
        <v>#NAME?</v>
      </c>
    </row>
    <row r="270" spans="1:47" hidden="1" x14ac:dyDescent="0.25">
      <c r="A270" s="7">
        <f t="shared" si="47"/>
        <v>262</v>
      </c>
      <c r="B270" s="7">
        <f t="shared" si="165"/>
        <v>-0.10020463269124739</v>
      </c>
      <c r="C270" s="7">
        <f t="shared" si="166"/>
        <v>-0.71299300949393052</v>
      </c>
      <c r="D270" s="7">
        <f t="shared" si="167"/>
        <v>0.65979947055138422</v>
      </c>
      <c r="E270" s="7">
        <f t="shared" si="168"/>
        <v>1.1378718228023132</v>
      </c>
      <c r="F270" s="7">
        <f t="shared" si="169"/>
        <v>0.86159032534844338</v>
      </c>
      <c r="G270" s="7">
        <f t="shared" si="170"/>
        <v>0.62356526853284833</v>
      </c>
      <c r="H270" s="7" t="e">
        <f t="shared" si="7"/>
        <v>#NUM!</v>
      </c>
      <c r="I270" s="7" t="e">
        <f t="shared" si="171"/>
        <v>#NUM!</v>
      </c>
      <c r="J270" s="7" t="e">
        <f t="shared" si="9"/>
        <v>#NUM!</v>
      </c>
      <c r="K270" s="7" t="e">
        <f t="shared" si="172"/>
        <v>#NUM!</v>
      </c>
      <c r="L270" s="7">
        <f t="shared" si="173"/>
        <v>7.1999999999999993</v>
      </c>
      <c r="M270" s="8" t="e">
        <f t="shared" si="174"/>
        <v>#NUM!</v>
      </c>
      <c r="N270" s="8" t="e">
        <f t="shared" si="175"/>
        <v>#NUM!</v>
      </c>
      <c r="O270" s="8" t="e">
        <f t="shared" si="176"/>
        <v>#NUM!</v>
      </c>
      <c r="P270" s="8" t="e">
        <f t="shared" si="177"/>
        <v>#NUM!</v>
      </c>
      <c r="Q270" s="7">
        <f t="shared" si="178"/>
        <v>72</v>
      </c>
      <c r="R270" s="8" t="e">
        <f t="shared" si="179"/>
        <v>#NUM!</v>
      </c>
      <c r="S270" s="8" t="e">
        <f t="shared" si="180"/>
        <v>#NUM!</v>
      </c>
      <c r="T270" s="8">
        <f t="shared" si="181"/>
        <v>5.0102316345623699</v>
      </c>
      <c r="U270" s="8">
        <f t="shared" si="182"/>
        <v>35.649650474696529</v>
      </c>
      <c r="V270" s="7" t="e">
        <f t="shared" si="183"/>
        <v>#NUM!</v>
      </c>
      <c r="W270" s="7" t="e">
        <f t="shared" si="184"/>
        <v>#NUM!</v>
      </c>
      <c r="X270" s="8" t="e">
        <f t="shared" si="185"/>
        <v>#NUM!</v>
      </c>
      <c r="Y270" s="8" t="e">
        <f t="shared" si="186"/>
        <v>#NUM!</v>
      </c>
      <c r="Z270" s="7">
        <f t="shared" si="187"/>
        <v>-5.0102316345623697E-2</v>
      </c>
      <c r="AA270" s="7">
        <f t="shared" si="188"/>
        <v>-0.35649650474696526</v>
      </c>
      <c r="AB270" s="7" t="e">
        <f t="shared" si="189"/>
        <v>#NUM!</v>
      </c>
      <c r="AC270" s="7" t="e">
        <f t="shared" si="190"/>
        <v>#NUM!</v>
      </c>
      <c r="AD270" s="7" t="e">
        <f t="shared" si="191"/>
        <v>#NUM!</v>
      </c>
      <c r="AE270" s="7" t="e">
        <f t="shared" si="192"/>
        <v>#NUM!</v>
      </c>
      <c r="AF270" s="7" t="e">
        <f t="shared" si="193"/>
        <v>#NUM!</v>
      </c>
      <c r="AG270" s="7" t="e">
        <f t="shared" si="194"/>
        <v>#NUM!</v>
      </c>
      <c r="AH270" s="7" t="e">
        <f t="shared" si="195"/>
        <v>#NUM!</v>
      </c>
      <c r="AI270" s="7" t="e">
        <f t="shared" si="196"/>
        <v>#NUM!</v>
      </c>
      <c r="AJ270" s="7" t="e">
        <f t="shared" si="197"/>
        <v>#NAME?</v>
      </c>
      <c r="AK270" s="7" t="e">
        <f t="shared" si="198"/>
        <v>#NAME?</v>
      </c>
      <c r="AL270" s="7" t="e">
        <f t="shared" si="199"/>
        <v>#NUM!</v>
      </c>
      <c r="AM270" s="7" t="e">
        <f t="shared" si="200"/>
        <v>#NAME?</v>
      </c>
      <c r="AN270" s="7" t="e">
        <f t="shared" si="201"/>
        <v>#NUM!</v>
      </c>
      <c r="AO270" s="7" t="e">
        <f t="shared" si="202"/>
        <v>#NAME?</v>
      </c>
      <c r="AP270" s="7" t="e">
        <f t="shared" si="203"/>
        <v>#NUM!</v>
      </c>
      <c r="AQ270" s="7" t="e">
        <f t="shared" si="42"/>
        <v>#NAME?</v>
      </c>
      <c r="AR270" s="7" t="e">
        <f t="shared" si="43"/>
        <v>#NUM!</v>
      </c>
      <c r="AS270" s="7" t="e">
        <f t="shared" si="44"/>
        <v>#NAME?</v>
      </c>
      <c r="AT270" s="7" t="e">
        <f t="shared" si="45"/>
        <v>#NAME?</v>
      </c>
      <c r="AU270" s="7" t="e">
        <f t="shared" si="46"/>
        <v>#NAME?</v>
      </c>
    </row>
    <row r="271" spans="1:47" hidden="1" x14ac:dyDescent="0.25">
      <c r="A271" s="7">
        <f t="shared" si="47"/>
        <v>263</v>
      </c>
      <c r="B271" s="7">
        <f t="shared" si="165"/>
        <v>-8.7745927251705963E-2</v>
      </c>
      <c r="C271" s="7">
        <f t="shared" si="166"/>
        <v>-0.71463322918175187</v>
      </c>
      <c r="D271" s="7">
        <f t="shared" si="167"/>
        <v>0.66410835001763846</v>
      </c>
      <c r="E271" s="7">
        <f t="shared" si="168"/>
        <v>1.140321863113404</v>
      </c>
      <c r="F271" s="7">
        <f t="shared" si="169"/>
        <v>0.86598385100589093</v>
      </c>
      <c r="G271" s="7">
        <f t="shared" si="170"/>
        <v>0.61358550649894661</v>
      </c>
      <c r="H271" s="7" t="e">
        <f t="shared" si="7"/>
        <v>#NUM!</v>
      </c>
      <c r="I271" s="7" t="e">
        <f t="shared" si="171"/>
        <v>#NUM!</v>
      </c>
      <c r="J271" s="7" t="e">
        <f t="shared" si="9"/>
        <v>#NUM!</v>
      </c>
      <c r="K271" s="7" t="e">
        <f t="shared" si="172"/>
        <v>#NUM!</v>
      </c>
      <c r="L271" s="7">
        <f t="shared" si="173"/>
        <v>7.1999999999999993</v>
      </c>
      <c r="M271" s="8" t="e">
        <f t="shared" si="174"/>
        <v>#NUM!</v>
      </c>
      <c r="N271" s="8" t="e">
        <f t="shared" si="175"/>
        <v>#NUM!</v>
      </c>
      <c r="O271" s="8" t="e">
        <f t="shared" si="176"/>
        <v>#NUM!</v>
      </c>
      <c r="P271" s="8" t="e">
        <f t="shared" si="177"/>
        <v>#NUM!</v>
      </c>
      <c r="Q271" s="7">
        <f t="shared" si="178"/>
        <v>72</v>
      </c>
      <c r="R271" s="8" t="e">
        <f t="shared" si="179"/>
        <v>#NUM!</v>
      </c>
      <c r="S271" s="8" t="e">
        <f t="shared" si="180"/>
        <v>#NUM!</v>
      </c>
      <c r="T271" s="8">
        <f t="shared" si="181"/>
        <v>4.3872963625852979</v>
      </c>
      <c r="U271" s="8">
        <f t="shared" si="182"/>
        <v>35.731661459087597</v>
      </c>
      <c r="V271" s="7" t="e">
        <f t="shared" si="183"/>
        <v>#NUM!</v>
      </c>
      <c r="W271" s="7" t="e">
        <f t="shared" si="184"/>
        <v>#NUM!</v>
      </c>
      <c r="X271" s="8" t="e">
        <f t="shared" si="185"/>
        <v>#NUM!</v>
      </c>
      <c r="Y271" s="8" t="e">
        <f t="shared" si="186"/>
        <v>#NUM!</v>
      </c>
      <c r="Z271" s="7">
        <f t="shared" si="187"/>
        <v>-4.3872963625852981E-2</v>
      </c>
      <c r="AA271" s="7">
        <f t="shared" si="188"/>
        <v>-0.35731661459087594</v>
      </c>
      <c r="AB271" s="7" t="e">
        <f t="shared" si="189"/>
        <v>#NUM!</v>
      </c>
      <c r="AC271" s="7" t="e">
        <f t="shared" si="190"/>
        <v>#NUM!</v>
      </c>
      <c r="AD271" s="7" t="e">
        <f t="shared" si="191"/>
        <v>#NUM!</v>
      </c>
      <c r="AE271" s="7" t="e">
        <f t="shared" si="192"/>
        <v>#NUM!</v>
      </c>
      <c r="AF271" s="7" t="e">
        <f t="shared" si="193"/>
        <v>#NUM!</v>
      </c>
      <c r="AG271" s="7" t="e">
        <f t="shared" si="194"/>
        <v>#NUM!</v>
      </c>
      <c r="AH271" s="7" t="e">
        <f t="shared" si="195"/>
        <v>#NUM!</v>
      </c>
      <c r="AI271" s="7" t="e">
        <f t="shared" si="196"/>
        <v>#NUM!</v>
      </c>
      <c r="AJ271" s="7" t="e">
        <f t="shared" si="197"/>
        <v>#NAME?</v>
      </c>
      <c r="AK271" s="7" t="e">
        <f t="shared" si="198"/>
        <v>#NAME?</v>
      </c>
      <c r="AL271" s="7" t="e">
        <f t="shared" si="199"/>
        <v>#NUM!</v>
      </c>
      <c r="AM271" s="7" t="e">
        <f t="shared" si="200"/>
        <v>#NAME?</v>
      </c>
      <c r="AN271" s="7" t="e">
        <f t="shared" si="201"/>
        <v>#NUM!</v>
      </c>
      <c r="AO271" s="7" t="e">
        <f t="shared" si="202"/>
        <v>#NAME?</v>
      </c>
      <c r="AP271" s="7" t="e">
        <f t="shared" si="203"/>
        <v>#NUM!</v>
      </c>
      <c r="AQ271" s="7" t="e">
        <f t="shared" si="42"/>
        <v>#NAME?</v>
      </c>
      <c r="AR271" s="7" t="e">
        <f t="shared" si="43"/>
        <v>#NUM!</v>
      </c>
      <c r="AS271" s="7" t="e">
        <f t="shared" si="44"/>
        <v>#NAME?</v>
      </c>
      <c r="AT271" s="7" t="e">
        <f t="shared" si="45"/>
        <v>#NAME?</v>
      </c>
      <c r="AU271" s="7" t="e">
        <f t="shared" si="46"/>
        <v>#NAME?</v>
      </c>
    </row>
    <row r="272" spans="1:47" hidden="1" x14ac:dyDescent="0.25">
      <c r="A272" s="7">
        <f t="shared" si="47"/>
        <v>264</v>
      </c>
      <c r="B272" s="7">
        <f t="shared" si="165"/>
        <v>-7.5260493552710417E-2</v>
      </c>
      <c r="C272" s="7">
        <f t="shared" si="166"/>
        <v>-0.71605576466515686</v>
      </c>
      <c r="D272" s="7">
        <f t="shared" si="167"/>
        <v>0.66848330575659953</v>
      </c>
      <c r="E272" s="7">
        <f t="shared" si="168"/>
        <v>1.1427433454572986</v>
      </c>
      <c r="F272" s="7">
        <f t="shared" si="169"/>
        <v>0.87011803372265006</v>
      </c>
      <c r="G272" s="7">
        <f t="shared" si="170"/>
        <v>0.60349069712124925</v>
      </c>
      <c r="H272" s="7" t="e">
        <f t="shared" si="7"/>
        <v>#NUM!</v>
      </c>
      <c r="I272" s="7" t="e">
        <f t="shared" si="171"/>
        <v>#NUM!</v>
      </c>
      <c r="J272" s="7" t="e">
        <f t="shared" si="9"/>
        <v>#NUM!</v>
      </c>
      <c r="K272" s="7" t="e">
        <f t="shared" si="172"/>
        <v>#NUM!</v>
      </c>
      <c r="L272" s="7">
        <f t="shared" si="173"/>
        <v>7.1999999999999993</v>
      </c>
      <c r="M272" s="8" t="e">
        <f t="shared" si="174"/>
        <v>#NUM!</v>
      </c>
      <c r="N272" s="8" t="e">
        <f t="shared" si="175"/>
        <v>#NUM!</v>
      </c>
      <c r="O272" s="8" t="e">
        <f t="shared" si="176"/>
        <v>#NUM!</v>
      </c>
      <c r="P272" s="8" t="e">
        <f t="shared" si="177"/>
        <v>#NUM!</v>
      </c>
      <c r="Q272" s="7">
        <f t="shared" si="178"/>
        <v>72</v>
      </c>
      <c r="R272" s="8" t="e">
        <f t="shared" si="179"/>
        <v>#NUM!</v>
      </c>
      <c r="S272" s="8" t="e">
        <f t="shared" si="180"/>
        <v>#NUM!</v>
      </c>
      <c r="T272" s="8">
        <f t="shared" si="181"/>
        <v>3.7630246776355207</v>
      </c>
      <c r="U272" s="8">
        <f t="shared" si="182"/>
        <v>35.802788233257843</v>
      </c>
      <c r="V272" s="7" t="e">
        <f t="shared" si="183"/>
        <v>#NUM!</v>
      </c>
      <c r="W272" s="7" t="e">
        <f t="shared" si="184"/>
        <v>#NUM!</v>
      </c>
      <c r="X272" s="8" t="e">
        <f t="shared" si="185"/>
        <v>#NUM!</v>
      </c>
      <c r="Y272" s="8" t="e">
        <f t="shared" si="186"/>
        <v>#NUM!</v>
      </c>
      <c r="Z272" s="7">
        <f t="shared" si="187"/>
        <v>-3.7630246776355208E-2</v>
      </c>
      <c r="AA272" s="7">
        <f t="shared" si="188"/>
        <v>-0.35802788233257843</v>
      </c>
      <c r="AB272" s="7" t="e">
        <f t="shared" si="189"/>
        <v>#NUM!</v>
      </c>
      <c r="AC272" s="7" t="e">
        <f t="shared" si="190"/>
        <v>#NUM!</v>
      </c>
      <c r="AD272" s="7" t="e">
        <f t="shared" si="191"/>
        <v>#NUM!</v>
      </c>
      <c r="AE272" s="7" t="e">
        <f t="shared" si="192"/>
        <v>#NUM!</v>
      </c>
      <c r="AF272" s="7" t="e">
        <f t="shared" si="193"/>
        <v>#NUM!</v>
      </c>
      <c r="AG272" s="7" t="e">
        <f t="shared" si="194"/>
        <v>#NUM!</v>
      </c>
      <c r="AH272" s="7" t="e">
        <f t="shared" si="195"/>
        <v>#NUM!</v>
      </c>
      <c r="AI272" s="7" t="e">
        <f t="shared" si="196"/>
        <v>#NUM!</v>
      </c>
      <c r="AJ272" s="7" t="e">
        <f t="shared" si="197"/>
        <v>#NAME?</v>
      </c>
      <c r="AK272" s="7" t="e">
        <f t="shared" si="198"/>
        <v>#NAME?</v>
      </c>
      <c r="AL272" s="7" t="e">
        <f t="shared" si="199"/>
        <v>#NUM!</v>
      </c>
      <c r="AM272" s="7" t="e">
        <f t="shared" si="200"/>
        <v>#NAME?</v>
      </c>
      <c r="AN272" s="7" t="e">
        <f t="shared" si="201"/>
        <v>#NUM!</v>
      </c>
      <c r="AO272" s="7" t="e">
        <f t="shared" si="202"/>
        <v>#NAME?</v>
      </c>
      <c r="AP272" s="7" t="e">
        <f t="shared" si="203"/>
        <v>#NUM!</v>
      </c>
      <c r="AQ272" s="7" t="e">
        <f t="shared" si="42"/>
        <v>#NAME?</v>
      </c>
      <c r="AR272" s="7" t="e">
        <f t="shared" si="43"/>
        <v>#NUM!</v>
      </c>
      <c r="AS272" s="7" t="e">
        <f t="shared" si="44"/>
        <v>#NAME?</v>
      </c>
      <c r="AT272" s="7" t="e">
        <f t="shared" si="45"/>
        <v>#NAME?</v>
      </c>
      <c r="AU272" s="7" t="e">
        <f t="shared" si="46"/>
        <v>#NAME?</v>
      </c>
    </row>
    <row r="273" spans="1:47" hidden="1" x14ac:dyDescent="0.25">
      <c r="A273" s="7">
        <f t="shared" si="47"/>
        <v>265</v>
      </c>
      <c r="B273" s="7">
        <f t="shared" si="165"/>
        <v>-6.2752134778313942E-2</v>
      </c>
      <c r="C273" s="7">
        <f t="shared" si="166"/>
        <v>-0.71726018262605673</v>
      </c>
      <c r="D273" s="7">
        <f t="shared" si="167"/>
        <v>0.67292447932833077</v>
      </c>
      <c r="E273" s="7">
        <f t="shared" si="168"/>
        <v>1.1451333258162695</v>
      </c>
      <c r="F273" s="7">
        <f t="shared" si="169"/>
        <v>0.8739882242010748</v>
      </c>
      <c r="G273" s="7">
        <f t="shared" si="170"/>
        <v>0.59328225012418145</v>
      </c>
      <c r="H273" s="7" t="e">
        <f t="shared" si="7"/>
        <v>#NUM!</v>
      </c>
      <c r="I273" s="7" t="e">
        <f t="shared" si="171"/>
        <v>#NUM!</v>
      </c>
      <c r="J273" s="7" t="e">
        <f t="shared" si="9"/>
        <v>#NUM!</v>
      </c>
      <c r="K273" s="7" t="e">
        <f t="shared" si="172"/>
        <v>#NUM!</v>
      </c>
      <c r="L273" s="7">
        <f t="shared" si="173"/>
        <v>7.1999999999999993</v>
      </c>
      <c r="M273" s="8" t="e">
        <f t="shared" si="174"/>
        <v>#NUM!</v>
      </c>
      <c r="N273" s="8" t="e">
        <f t="shared" si="175"/>
        <v>#NUM!</v>
      </c>
      <c r="O273" s="8" t="e">
        <f t="shared" si="176"/>
        <v>#NUM!</v>
      </c>
      <c r="P273" s="8" t="e">
        <f t="shared" si="177"/>
        <v>#NUM!</v>
      </c>
      <c r="Q273" s="7">
        <f t="shared" si="178"/>
        <v>72</v>
      </c>
      <c r="R273" s="8" t="e">
        <f t="shared" si="179"/>
        <v>#NUM!</v>
      </c>
      <c r="S273" s="8" t="e">
        <f t="shared" si="180"/>
        <v>#NUM!</v>
      </c>
      <c r="T273" s="8">
        <f t="shared" si="181"/>
        <v>3.137606738915697</v>
      </c>
      <c r="U273" s="8">
        <f t="shared" si="182"/>
        <v>35.863009131302839</v>
      </c>
      <c r="V273" s="7" t="e">
        <f t="shared" si="183"/>
        <v>#NUM!</v>
      </c>
      <c r="W273" s="7" t="e">
        <f t="shared" si="184"/>
        <v>#NUM!</v>
      </c>
      <c r="X273" s="8" t="e">
        <f t="shared" si="185"/>
        <v>#NUM!</v>
      </c>
      <c r="Y273" s="8" t="e">
        <f t="shared" si="186"/>
        <v>#NUM!</v>
      </c>
      <c r="Z273" s="7">
        <f t="shared" si="187"/>
        <v>-3.1376067389156971E-2</v>
      </c>
      <c r="AA273" s="7">
        <f t="shared" si="188"/>
        <v>-0.35863009131302837</v>
      </c>
      <c r="AB273" s="7" t="e">
        <f t="shared" si="189"/>
        <v>#NUM!</v>
      </c>
      <c r="AC273" s="7" t="e">
        <f t="shared" si="190"/>
        <v>#NUM!</v>
      </c>
      <c r="AD273" s="7" t="e">
        <f t="shared" si="191"/>
        <v>#NUM!</v>
      </c>
      <c r="AE273" s="7" t="e">
        <f t="shared" si="192"/>
        <v>#NUM!</v>
      </c>
      <c r="AF273" s="7" t="e">
        <f t="shared" si="193"/>
        <v>#NUM!</v>
      </c>
      <c r="AG273" s="7" t="e">
        <f t="shared" si="194"/>
        <v>#NUM!</v>
      </c>
      <c r="AH273" s="7" t="e">
        <f t="shared" si="195"/>
        <v>#NUM!</v>
      </c>
      <c r="AI273" s="7" t="e">
        <f t="shared" si="196"/>
        <v>#NUM!</v>
      </c>
      <c r="AJ273" s="7" t="e">
        <f t="shared" si="197"/>
        <v>#NAME?</v>
      </c>
      <c r="AK273" s="7" t="e">
        <f t="shared" si="198"/>
        <v>#NAME?</v>
      </c>
      <c r="AL273" s="7" t="e">
        <f t="shared" si="199"/>
        <v>#NUM!</v>
      </c>
      <c r="AM273" s="7" t="e">
        <f t="shared" si="200"/>
        <v>#NAME?</v>
      </c>
      <c r="AN273" s="7" t="e">
        <f t="shared" si="201"/>
        <v>#NUM!</v>
      </c>
      <c r="AO273" s="7" t="e">
        <f t="shared" si="202"/>
        <v>#NAME?</v>
      </c>
      <c r="AP273" s="7" t="e">
        <f t="shared" si="203"/>
        <v>#NUM!</v>
      </c>
      <c r="AQ273" s="7" t="e">
        <f t="shared" si="42"/>
        <v>#NAME?</v>
      </c>
      <c r="AR273" s="7" t="e">
        <f t="shared" si="43"/>
        <v>#NUM!</v>
      </c>
      <c r="AS273" s="7" t="e">
        <f t="shared" si="44"/>
        <v>#NAME?</v>
      </c>
      <c r="AT273" s="7" t="e">
        <f t="shared" si="45"/>
        <v>#NAME?</v>
      </c>
      <c r="AU273" s="7" t="e">
        <f t="shared" si="46"/>
        <v>#NAME?</v>
      </c>
    </row>
    <row r="274" spans="1:47" hidden="1" x14ac:dyDescent="0.25">
      <c r="A274" s="7">
        <f t="shared" si="47"/>
        <v>266</v>
      </c>
      <c r="B274" s="7">
        <f t="shared" si="165"/>
        <v>-5.0224661095770416E-2</v>
      </c>
      <c r="C274" s="7">
        <f t="shared" si="166"/>
        <v>-0.71824611618707335</v>
      </c>
      <c r="D274" s="7">
        <f t="shared" si="167"/>
        <v>0.67743198256068893</v>
      </c>
      <c r="E274" s="7">
        <f t="shared" si="168"/>
        <v>1.1474887903854476</v>
      </c>
      <c r="F274" s="7">
        <f t="shared" si="169"/>
        <v>0.87758979771396128</v>
      </c>
      <c r="G274" s="7">
        <f t="shared" si="170"/>
        <v>0.58296167447519798</v>
      </c>
      <c r="H274" s="7" t="e">
        <f t="shared" si="7"/>
        <v>#NUM!</v>
      </c>
      <c r="I274" s="7" t="e">
        <f t="shared" si="171"/>
        <v>#NUM!</v>
      </c>
      <c r="J274" s="7" t="e">
        <f t="shared" si="9"/>
        <v>#NUM!</v>
      </c>
      <c r="K274" s="7" t="e">
        <f t="shared" si="172"/>
        <v>#NUM!</v>
      </c>
      <c r="L274" s="7">
        <f t="shared" si="173"/>
        <v>7.1999999999999993</v>
      </c>
      <c r="M274" s="8" t="e">
        <f t="shared" si="174"/>
        <v>#NUM!</v>
      </c>
      <c r="N274" s="8" t="e">
        <f t="shared" si="175"/>
        <v>#NUM!</v>
      </c>
      <c r="O274" s="8" t="e">
        <f t="shared" si="176"/>
        <v>#NUM!</v>
      </c>
      <c r="P274" s="8" t="e">
        <f t="shared" si="177"/>
        <v>#NUM!</v>
      </c>
      <c r="Q274" s="7">
        <f t="shared" si="178"/>
        <v>72</v>
      </c>
      <c r="R274" s="8" t="e">
        <f t="shared" si="179"/>
        <v>#NUM!</v>
      </c>
      <c r="S274" s="8" t="e">
        <f t="shared" si="180"/>
        <v>#NUM!</v>
      </c>
      <c r="T274" s="8">
        <f t="shared" si="181"/>
        <v>2.5112330547885211</v>
      </c>
      <c r="U274" s="8">
        <f t="shared" si="182"/>
        <v>35.912305809353668</v>
      </c>
      <c r="V274" s="7" t="e">
        <f t="shared" si="183"/>
        <v>#NUM!</v>
      </c>
      <c r="W274" s="7" t="e">
        <f t="shared" si="184"/>
        <v>#NUM!</v>
      </c>
      <c r="X274" s="8" t="e">
        <f t="shared" si="185"/>
        <v>#NUM!</v>
      </c>
      <c r="Y274" s="8" t="e">
        <f t="shared" si="186"/>
        <v>#NUM!</v>
      </c>
      <c r="Z274" s="7">
        <f t="shared" si="187"/>
        <v>-2.5112330547885208E-2</v>
      </c>
      <c r="AA274" s="7">
        <f t="shared" si="188"/>
        <v>-0.35912305809353667</v>
      </c>
      <c r="AB274" s="7" t="e">
        <f t="shared" si="189"/>
        <v>#NUM!</v>
      </c>
      <c r="AC274" s="7" t="e">
        <f t="shared" si="190"/>
        <v>#NUM!</v>
      </c>
      <c r="AD274" s="7" t="e">
        <f t="shared" si="191"/>
        <v>#NUM!</v>
      </c>
      <c r="AE274" s="7" t="e">
        <f t="shared" si="192"/>
        <v>#NUM!</v>
      </c>
      <c r="AF274" s="7" t="e">
        <f t="shared" si="193"/>
        <v>#NUM!</v>
      </c>
      <c r="AG274" s="7" t="e">
        <f t="shared" si="194"/>
        <v>#NUM!</v>
      </c>
      <c r="AH274" s="7" t="e">
        <f t="shared" si="195"/>
        <v>#NUM!</v>
      </c>
      <c r="AI274" s="7" t="e">
        <f t="shared" si="196"/>
        <v>#NUM!</v>
      </c>
      <c r="AJ274" s="7" t="e">
        <f t="shared" si="197"/>
        <v>#NAME?</v>
      </c>
      <c r="AK274" s="7" t="e">
        <f t="shared" si="198"/>
        <v>#NAME?</v>
      </c>
      <c r="AL274" s="7" t="e">
        <f t="shared" si="199"/>
        <v>#NUM!</v>
      </c>
      <c r="AM274" s="7" t="e">
        <f t="shared" si="200"/>
        <v>#NAME?</v>
      </c>
      <c r="AN274" s="7" t="e">
        <f t="shared" si="201"/>
        <v>#NUM!</v>
      </c>
      <c r="AO274" s="7" t="e">
        <f t="shared" si="202"/>
        <v>#NAME?</v>
      </c>
      <c r="AP274" s="7" t="e">
        <f t="shared" si="203"/>
        <v>#NUM!</v>
      </c>
      <c r="AQ274" s="7" t="e">
        <f t="shared" si="42"/>
        <v>#NAME?</v>
      </c>
      <c r="AR274" s="7" t="e">
        <f t="shared" si="43"/>
        <v>#NUM!</v>
      </c>
      <c r="AS274" s="7" t="e">
        <f t="shared" si="44"/>
        <v>#NAME?</v>
      </c>
      <c r="AT274" s="7" t="e">
        <f t="shared" si="45"/>
        <v>#NAME?</v>
      </c>
      <c r="AU274" s="7" t="e">
        <f t="shared" si="46"/>
        <v>#NAME?</v>
      </c>
    </row>
    <row r="275" spans="1:47" hidden="1" x14ac:dyDescent="0.25">
      <c r="A275" s="7">
        <f t="shared" si="47"/>
        <v>267</v>
      </c>
      <c r="B275" s="7">
        <f t="shared" si="165"/>
        <v>-3.76818884949199E-2</v>
      </c>
      <c r="C275" s="7">
        <f t="shared" si="166"/>
        <v>-0.7190132650232931</v>
      </c>
      <c r="D275" s="7">
        <f t="shared" si="167"/>
        <v>0.68200589554462077</v>
      </c>
      <c r="E275" s="7">
        <f t="shared" si="168"/>
        <v>1.1498066566133711</v>
      </c>
      <c r="F275" s="7">
        <f t="shared" si="169"/>
        <v>0.88091816116552335</v>
      </c>
      <c r="G275" s="7">
        <f t="shared" si="170"/>
        <v>0.57253058177520111</v>
      </c>
      <c r="H275" s="7" t="e">
        <f t="shared" si="7"/>
        <v>#NUM!</v>
      </c>
      <c r="I275" s="7" t="e">
        <f t="shared" si="171"/>
        <v>#NUM!</v>
      </c>
      <c r="J275" s="7" t="e">
        <f t="shared" si="9"/>
        <v>#NUM!</v>
      </c>
      <c r="K275" s="7" t="e">
        <f t="shared" si="172"/>
        <v>#NUM!</v>
      </c>
      <c r="L275" s="7">
        <f t="shared" si="173"/>
        <v>7.1999999999999993</v>
      </c>
      <c r="M275" s="8" t="e">
        <f t="shared" si="174"/>
        <v>#NUM!</v>
      </c>
      <c r="N275" s="8" t="e">
        <f t="shared" si="175"/>
        <v>#NUM!</v>
      </c>
      <c r="O275" s="8" t="e">
        <f t="shared" si="176"/>
        <v>#NUM!</v>
      </c>
      <c r="P275" s="8" t="e">
        <f t="shared" si="177"/>
        <v>#NUM!</v>
      </c>
      <c r="Q275" s="7">
        <f t="shared" si="178"/>
        <v>72</v>
      </c>
      <c r="R275" s="8" t="e">
        <f t="shared" si="179"/>
        <v>#NUM!</v>
      </c>
      <c r="S275" s="8" t="e">
        <f t="shared" si="180"/>
        <v>#NUM!</v>
      </c>
      <c r="T275" s="8">
        <f t="shared" si="181"/>
        <v>1.884094424745995</v>
      </c>
      <c r="U275" s="8">
        <f t="shared" si="182"/>
        <v>35.950663251164656</v>
      </c>
      <c r="V275" s="7" t="e">
        <f t="shared" si="183"/>
        <v>#NUM!</v>
      </c>
      <c r="W275" s="7" t="e">
        <f t="shared" si="184"/>
        <v>#NUM!</v>
      </c>
      <c r="X275" s="8" t="e">
        <f t="shared" si="185"/>
        <v>#NUM!</v>
      </c>
      <c r="Y275" s="8" t="e">
        <f t="shared" si="186"/>
        <v>#NUM!</v>
      </c>
      <c r="Z275" s="7">
        <f t="shared" si="187"/>
        <v>-1.884094424745995E-2</v>
      </c>
      <c r="AA275" s="7">
        <f t="shared" si="188"/>
        <v>-0.35950663251164655</v>
      </c>
      <c r="AB275" s="7" t="e">
        <f t="shared" si="189"/>
        <v>#NUM!</v>
      </c>
      <c r="AC275" s="7" t="e">
        <f t="shared" si="190"/>
        <v>#NUM!</v>
      </c>
      <c r="AD275" s="7" t="e">
        <f t="shared" si="191"/>
        <v>#NUM!</v>
      </c>
      <c r="AE275" s="7" t="e">
        <f t="shared" si="192"/>
        <v>#NUM!</v>
      </c>
      <c r="AF275" s="7" t="e">
        <f t="shared" si="193"/>
        <v>#NUM!</v>
      </c>
      <c r="AG275" s="7" t="e">
        <f t="shared" si="194"/>
        <v>#NUM!</v>
      </c>
      <c r="AH275" s="7" t="e">
        <f t="shared" si="195"/>
        <v>#NUM!</v>
      </c>
      <c r="AI275" s="7" t="e">
        <f t="shared" si="196"/>
        <v>#NUM!</v>
      </c>
      <c r="AJ275" s="7" t="e">
        <f t="shared" si="197"/>
        <v>#NAME?</v>
      </c>
      <c r="AK275" s="7" t="e">
        <f t="shared" si="198"/>
        <v>#NAME?</v>
      </c>
      <c r="AL275" s="7" t="e">
        <f t="shared" si="199"/>
        <v>#NUM!</v>
      </c>
      <c r="AM275" s="7" t="e">
        <f t="shared" si="200"/>
        <v>#NAME?</v>
      </c>
      <c r="AN275" s="7" t="e">
        <f t="shared" si="201"/>
        <v>#NUM!</v>
      </c>
      <c r="AO275" s="7" t="e">
        <f t="shared" si="202"/>
        <v>#NAME?</v>
      </c>
      <c r="AP275" s="7" t="e">
        <f t="shared" si="203"/>
        <v>#NUM!</v>
      </c>
      <c r="AQ275" s="7" t="e">
        <f t="shared" si="42"/>
        <v>#NAME?</v>
      </c>
      <c r="AR275" s="7" t="e">
        <f t="shared" si="43"/>
        <v>#NUM!</v>
      </c>
      <c r="AS275" s="7" t="e">
        <f t="shared" si="44"/>
        <v>#NAME?</v>
      </c>
      <c r="AT275" s="7" t="e">
        <f t="shared" si="45"/>
        <v>#NAME?</v>
      </c>
      <c r="AU275" s="7" t="e">
        <f t="shared" si="46"/>
        <v>#NAME?</v>
      </c>
    </row>
    <row r="276" spans="1:47" hidden="1" x14ac:dyDescent="0.25">
      <c r="A276" s="7">
        <f t="shared" si="47"/>
        <v>268</v>
      </c>
      <c r="B276" s="7">
        <f t="shared" si="165"/>
        <v>-2.5127637625800548E-2</v>
      </c>
      <c r="C276" s="7">
        <f t="shared" si="166"/>
        <v>-0.71956139545374898</v>
      </c>
      <c r="D276" s="7">
        <f t="shared" si="167"/>
        <v>0.68664626455340261</v>
      </c>
      <c r="E276" s="7">
        <f t="shared" si="168"/>
        <v>1.1520837745027672</v>
      </c>
      <c r="F276" s="7">
        <f t="shared" si="169"/>
        <v>0.88396876052437412</v>
      </c>
      <c r="G276" s="7">
        <f t="shared" si="170"/>
        <v>0.56199068965075605</v>
      </c>
      <c r="H276" s="7" t="e">
        <f t="shared" si="7"/>
        <v>#NUM!</v>
      </c>
      <c r="I276" s="7" t="e">
        <f t="shared" si="171"/>
        <v>#NUM!</v>
      </c>
      <c r="J276" s="7" t="e">
        <f t="shared" si="9"/>
        <v>#NUM!</v>
      </c>
      <c r="K276" s="7" t="e">
        <f t="shared" si="172"/>
        <v>#NUM!</v>
      </c>
      <c r="L276" s="7">
        <f t="shared" si="173"/>
        <v>7.1999999999999993</v>
      </c>
      <c r="M276" s="8" t="e">
        <f t="shared" si="174"/>
        <v>#NUM!</v>
      </c>
      <c r="N276" s="8" t="e">
        <f t="shared" si="175"/>
        <v>#NUM!</v>
      </c>
      <c r="O276" s="8" t="e">
        <f t="shared" si="176"/>
        <v>#NUM!</v>
      </c>
      <c r="P276" s="8" t="e">
        <f t="shared" si="177"/>
        <v>#NUM!</v>
      </c>
      <c r="Q276" s="7">
        <f t="shared" si="178"/>
        <v>72</v>
      </c>
      <c r="R276" s="8" t="e">
        <f t="shared" si="179"/>
        <v>#NUM!</v>
      </c>
      <c r="S276" s="8" t="e">
        <f t="shared" si="180"/>
        <v>#NUM!</v>
      </c>
      <c r="T276" s="8">
        <f t="shared" si="181"/>
        <v>1.2563818812900274</v>
      </c>
      <c r="U276" s="8">
        <f t="shared" si="182"/>
        <v>35.978069772687448</v>
      </c>
      <c r="V276" s="7" t="e">
        <f t="shared" si="183"/>
        <v>#NUM!</v>
      </c>
      <c r="W276" s="7" t="e">
        <f t="shared" si="184"/>
        <v>#NUM!</v>
      </c>
      <c r="X276" s="8" t="e">
        <f t="shared" si="185"/>
        <v>#NUM!</v>
      </c>
      <c r="Y276" s="8" t="e">
        <f t="shared" si="186"/>
        <v>#NUM!</v>
      </c>
      <c r="Z276" s="7">
        <f t="shared" si="187"/>
        <v>-1.2563818812900274E-2</v>
      </c>
      <c r="AA276" s="7">
        <f t="shared" si="188"/>
        <v>-0.35978069772687449</v>
      </c>
      <c r="AB276" s="7" t="e">
        <f t="shared" si="189"/>
        <v>#NUM!</v>
      </c>
      <c r="AC276" s="7" t="e">
        <f t="shared" si="190"/>
        <v>#NUM!</v>
      </c>
      <c r="AD276" s="7" t="e">
        <f t="shared" si="191"/>
        <v>#NUM!</v>
      </c>
      <c r="AE276" s="7" t="e">
        <f t="shared" si="192"/>
        <v>#NUM!</v>
      </c>
      <c r="AF276" s="7" t="e">
        <f t="shared" si="193"/>
        <v>#NUM!</v>
      </c>
      <c r="AG276" s="7" t="e">
        <f t="shared" si="194"/>
        <v>#NUM!</v>
      </c>
      <c r="AH276" s="7" t="e">
        <f t="shared" si="195"/>
        <v>#NUM!</v>
      </c>
      <c r="AI276" s="7" t="e">
        <f t="shared" si="196"/>
        <v>#NUM!</v>
      </c>
      <c r="AJ276" s="7" t="e">
        <f t="shared" si="197"/>
        <v>#NAME?</v>
      </c>
      <c r="AK276" s="7" t="e">
        <f t="shared" si="198"/>
        <v>#NAME?</v>
      </c>
      <c r="AL276" s="7" t="e">
        <f t="shared" si="199"/>
        <v>#NUM!</v>
      </c>
      <c r="AM276" s="7" t="e">
        <f t="shared" si="200"/>
        <v>#NAME?</v>
      </c>
      <c r="AN276" s="7" t="e">
        <f t="shared" si="201"/>
        <v>#NUM!</v>
      </c>
      <c r="AO276" s="7" t="e">
        <f t="shared" si="202"/>
        <v>#NAME?</v>
      </c>
      <c r="AP276" s="7" t="e">
        <f t="shared" si="203"/>
        <v>#NUM!</v>
      </c>
      <c r="AQ276" s="7" t="e">
        <f t="shared" si="42"/>
        <v>#NAME?</v>
      </c>
      <c r="AR276" s="7" t="e">
        <f t="shared" si="43"/>
        <v>#NUM!</v>
      </c>
      <c r="AS276" s="7" t="e">
        <f t="shared" si="44"/>
        <v>#NAME?</v>
      </c>
      <c r="AT276" s="7" t="e">
        <f t="shared" si="45"/>
        <v>#NAME?</v>
      </c>
      <c r="AU276" s="7" t="e">
        <f t="shared" si="46"/>
        <v>#NAME?</v>
      </c>
    </row>
    <row r="277" spans="1:47" hidden="1" x14ac:dyDescent="0.25">
      <c r="A277" s="7">
        <f t="shared" si="47"/>
        <v>269</v>
      </c>
      <c r="B277" s="7">
        <f t="shared" si="165"/>
        <v>-1.2565732634844118E-2</v>
      </c>
      <c r="C277" s="7">
        <f t="shared" si="166"/>
        <v>-0.7198903405126017</v>
      </c>
      <c r="D277" s="7">
        <f t="shared" si="167"/>
        <v>0.69135309988493154</v>
      </c>
      <c r="E277" s="7">
        <f t="shared" si="168"/>
        <v>1.1543169281899146</v>
      </c>
      <c r="F277" s="7">
        <f t="shared" si="169"/>
        <v>0.88673708863269207</v>
      </c>
      <c r="G277" s="7">
        <f t="shared" si="170"/>
        <v>0.55134382513935343</v>
      </c>
      <c r="H277" s="7" t="e">
        <f t="shared" si="7"/>
        <v>#NUM!</v>
      </c>
      <c r="I277" s="7" t="e">
        <f t="shared" si="171"/>
        <v>#NUM!</v>
      </c>
      <c r="J277" s="7" t="e">
        <f t="shared" si="9"/>
        <v>#NUM!</v>
      </c>
      <c r="K277" s="7" t="e">
        <f t="shared" si="172"/>
        <v>#NUM!</v>
      </c>
      <c r="L277" s="7">
        <f t="shared" si="173"/>
        <v>7.1999999999999993</v>
      </c>
      <c r="M277" s="8" t="e">
        <f t="shared" si="174"/>
        <v>#NUM!</v>
      </c>
      <c r="N277" s="8" t="e">
        <f t="shared" si="175"/>
        <v>#NUM!</v>
      </c>
      <c r="O277" s="8" t="e">
        <f t="shared" si="176"/>
        <v>#NUM!</v>
      </c>
      <c r="P277" s="8" t="e">
        <f t="shared" si="177"/>
        <v>#NUM!</v>
      </c>
      <c r="Q277" s="7">
        <f t="shared" si="178"/>
        <v>72</v>
      </c>
      <c r="R277" s="8" t="e">
        <f t="shared" si="179"/>
        <v>#NUM!</v>
      </c>
      <c r="S277" s="8" t="e">
        <f t="shared" si="180"/>
        <v>#NUM!</v>
      </c>
      <c r="T277" s="8">
        <f t="shared" si="181"/>
        <v>0.62828663174220589</v>
      </c>
      <c r="U277" s="8">
        <f t="shared" si="182"/>
        <v>35.994517025630088</v>
      </c>
      <c r="V277" s="7" t="e">
        <f t="shared" si="183"/>
        <v>#NUM!</v>
      </c>
      <c r="W277" s="7" t="e">
        <f t="shared" si="184"/>
        <v>#NUM!</v>
      </c>
      <c r="X277" s="8" t="e">
        <f t="shared" si="185"/>
        <v>#NUM!</v>
      </c>
      <c r="Y277" s="8" t="e">
        <f t="shared" si="186"/>
        <v>#NUM!</v>
      </c>
      <c r="Z277" s="7">
        <f t="shared" si="187"/>
        <v>-6.2828663174220589E-3</v>
      </c>
      <c r="AA277" s="7">
        <f t="shared" si="188"/>
        <v>-0.35994517025630085</v>
      </c>
      <c r="AB277" s="7" t="e">
        <f t="shared" si="189"/>
        <v>#NUM!</v>
      </c>
      <c r="AC277" s="7" t="e">
        <f t="shared" si="190"/>
        <v>#NUM!</v>
      </c>
      <c r="AD277" s="7" t="e">
        <f t="shared" si="191"/>
        <v>#NUM!</v>
      </c>
      <c r="AE277" s="7" t="e">
        <f t="shared" si="192"/>
        <v>#NUM!</v>
      </c>
      <c r="AF277" s="7" t="e">
        <f t="shared" si="193"/>
        <v>#NUM!</v>
      </c>
      <c r="AG277" s="7" t="e">
        <f t="shared" si="194"/>
        <v>#NUM!</v>
      </c>
      <c r="AH277" s="7" t="e">
        <f t="shared" si="195"/>
        <v>#NUM!</v>
      </c>
      <c r="AI277" s="7" t="e">
        <f t="shared" si="196"/>
        <v>#NUM!</v>
      </c>
      <c r="AJ277" s="7" t="e">
        <f t="shared" si="197"/>
        <v>#NAME?</v>
      </c>
      <c r="AK277" s="7" t="e">
        <f t="shared" si="198"/>
        <v>#NAME?</v>
      </c>
      <c r="AL277" s="7" t="e">
        <f t="shared" si="199"/>
        <v>#NUM!</v>
      </c>
      <c r="AM277" s="7" t="e">
        <f t="shared" si="200"/>
        <v>#NAME?</v>
      </c>
      <c r="AN277" s="7" t="e">
        <f t="shared" si="201"/>
        <v>#NUM!</v>
      </c>
      <c r="AO277" s="7" t="e">
        <f t="shared" si="202"/>
        <v>#NAME?</v>
      </c>
      <c r="AP277" s="7" t="e">
        <f t="shared" si="203"/>
        <v>#NUM!</v>
      </c>
      <c r="AQ277" s="7" t="e">
        <f t="shared" si="42"/>
        <v>#NAME?</v>
      </c>
      <c r="AR277" s="7" t="e">
        <f t="shared" si="43"/>
        <v>#NUM!</v>
      </c>
      <c r="AS277" s="7" t="e">
        <f t="shared" si="44"/>
        <v>#NAME?</v>
      </c>
      <c r="AT277" s="7" t="e">
        <f t="shared" si="45"/>
        <v>#NAME?</v>
      </c>
      <c r="AU277" s="7" t="e">
        <f t="shared" si="46"/>
        <v>#NAME?</v>
      </c>
    </row>
    <row r="278" spans="1:47" hidden="1" x14ac:dyDescent="0.25">
      <c r="A278" s="7">
        <f t="shared" si="47"/>
        <v>270</v>
      </c>
      <c r="B278" s="7">
        <f t="shared" si="165"/>
        <v>-1.3231603313013095E-16</v>
      </c>
      <c r="C278" s="7">
        <f t="shared" si="166"/>
        <v>-0.72</v>
      </c>
      <c r="D278" s="7">
        <f t="shared" si="167"/>
        <v>0.69612637362637364</v>
      </c>
      <c r="E278" s="7">
        <f t="shared" si="168"/>
        <v>1.156502837821519</v>
      </c>
      <c r="F278" s="7">
        <f t="shared" si="169"/>
        <v>0.88921869339451742</v>
      </c>
      <c r="G278" s="7">
        <f t="shared" si="170"/>
        <v>0.54059192805820566</v>
      </c>
      <c r="H278" s="7" t="e">
        <f t="shared" si="7"/>
        <v>#NUM!</v>
      </c>
      <c r="I278" s="7" t="e">
        <f t="shared" si="171"/>
        <v>#NUM!</v>
      </c>
      <c r="J278" s="7" t="e">
        <f t="shared" si="9"/>
        <v>#NUM!</v>
      </c>
      <c r="K278" s="7" t="e">
        <f t="shared" si="172"/>
        <v>#NUM!</v>
      </c>
      <c r="L278" s="7">
        <f t="shared" si="173"/>
        <v>7.1999999999999993</v>
      </c>
      <c r="M278" s="8" t="e">
        <f t="shared" si="174"/>
        <v>#NUM!</v>
      </c>
      <c r="N278" s="8" t="e">
        <f t="shared" si="175"/>
        <v>#NUM!</v>
      </c>
      <c r="O278" s="8" t="e">
        <f t="shared" si="176"/>
        <v>#NUM!</v>
      </c>
      <c r="P278" s="8" t="e">
        <f t="shared" si="177"/>
        <v>#NUM!</v>
      </c>
      <c r="Q278" s="7">
        <f t="shared" si="178"/>
        <v>72</v>
      </c>
      <c r="R278" s="8" t="e">
        <f t="shared" si="179"/>
        <v>#NUM!</v>
      </c>
      <c r="S278" s="8" t="e">
        <f t="shared" si="180"/>
        <v>#NUM!</v>
      </c>
      <c r="T278" s="8">
        <f t="shared" si="181"/>
        <v>6.6158016565065481E-15</v>
      </c>
      <c r="U278" s="8">
        <f t="shared" si="182"/>
        <v>36</v>
      </c>
      <c r="V278" s="7" t="e">
        <f t="shared" si="183"/>
        <v>#NUM!</v>
      </c>
      <c r="W278" s="7" t="e">
        <f t="shared" si="184"/>
        <v>#NUM!</v>
      </c>
      <c r="X278" s="8" t="e">
        <f t="shared" si="185"/>
        <v>#NUM!</v>
      </c>
      <c r="Y278" s="8" t="e">
        <f t="shared" si="186"/>
        <v>#NUM!</v>
      </c>
      <c r="Z278" s="7">
        <f t="shared" si="187"/>
        <v>-6.6158016565065473E-17</v>
      </c>
      <c r="AA278" s="7">
        <f t="shared" si="188"/>
        <v>-0.36</v>
      </c>
      <c r="AB278" s="7" t="e">
        <f t="shared" si="189"/>
        <v>#NUM!</v>
      </c>
      <c r="AC278" s="7" t="e">
        <f t="shared" si="190"/>
        <v>#NUM!</v>
      </c>
      <c r="AD278" s="7" t="e">
        <f t="shared" si="191"/>
        <v>#NUM!</v>
      </c>
      <c r="AE278" s="7" t="e">
        <f t="shared" si="192"/>
        <v>#NUM!</v>
      </c>
      <c r="AF278" s="7" t="e">
        <f t="shared" si="193"/>
        <v>#NUM!</v>
      </c>
      <c r="AG278" s="7" t="e">
        <f t="shared" si="194"/>
        <v>#NUM!</v>
      </c>
      <c r="AH278" s="7" t="e">
        <f t="shared" si="195"/>
        <v>#NUM!</v>
      </c>
      <c r="AI278" s="7" t="e">
        <f t="shared" si="196"/>
        <v>#NUM!</v>
      </c>
      <c r="AJ278" s="7" t="e">
        <f t="shared" si="197"/>
        <v>#NAME?</v>
      </c>
      <c r="AK278" s="7" t="e">
        <f t="shared" si="198"/>
        <v>#NAME?</v>
      </c>
      <c r="AL278" s="7" t="e">
        <f t="shared" si="199"/>
        <v>#NUM!</v>
      </c>
      <c r="AM278" s="7" t="e">
        <f t="shared" si="200"/>
        <v>#NAME?</v>
      </c>
      <c r="AN278" s="7" t="e">
        <f t="shared" si="201"/>
        <v>#NUM!</v>
      </c>
      <c r="AO278" s="7" t="e">
        <f t="shared" si="202"/>
        <v>#NAME?</v>
      </c>
      <c r="AP278" s="7" t="e">
        <f t="shared" si="203"/>
        <v>#NUM!</v>
      </c>
      <c r="AQ278" s="7" t="e">
        <f t="shared" si="42"/>
        <v>#NAME?</v>
      </c>
      <c r="AR278" s="7" t="e">
        <f t="shared" si="43"/>
        <v>#NUM!</v>
      </c>
      <c r="AS278" s="7" t="e">
        <f t="shared" si="44"/>
        <v>#NAME?</v>
      </c>
      <c r="AT278" s="7" t="e">
        <f t="shared" si="45"/>
        <v>#NAME?</v>
      </c>
      <c r="AU278" s="7" t="e">
        <f t="shared" si="46"/>
        <v>#NAME?</v>
      </c>
    </row>
    <row r="279" spans="1:47" hidden="1" x14ac:dyDescent="0.25">
      <c r="A279" s="7">
        <f t="shared" si="47"/>
        <v>271</v>
      </c>
      <c r="B279" s="7">
        <f t="shared" si="165"/>
        <v>1.2565732634843852E-2</v>
      </c>
      <c r="C279" s="7">
        <f t="shared" si="166"/>
        <v>-0.7198903405126017</v>
      </c>
      <c r="D279" s="7">
        <f t="shared" si="167"/>
        <v>0.70096601734066721</v>
      </c>
      <c r="E279" s="7">
        <f t="shared" si="168"/>
        <v>1.1586381617485666</v>
      </c>
      <c r="F279" s="7">
        <f t="shared" si="169"/>
        <v>0.89140918634475386</v>
      </c>
      <c r="G279" s="7">
        <f t="shared" si="170"/>
        <v>0.52973705434640839</v>
      </c>
      <c r="H279" s="7" t="e">
        <f t="shared" si="7"/>
        <v>#NUM!</v>
      </c>
      <c r="I279" s="7" t="e">
        <f t="shared" si="171"/>
        <v>#NUM!</v>
      </c>
      <c r="J279" s="7" t="e">
        <f t="shared" si="9"/>
        <v>#NUM!</v>
      </c>
      <c r="K279" s="7" t="e">
        <f t="shared" si="172"/>
        <v>#NUM!</v>
      </c>
      <c r="L279" s="7">
        <f t="shared" si="173"/>
        <v>7.1999999999999993</v>
      </c>
      <c r="M279" s="8" t="e">
        <f t="shared" si="174"/>
        <v>#NUM!</v>
      </c>
      <c r="N279" s="8" t="e">
        <f t="shared" si="175"/>
        <v>#NUM!</v>
      </c>
      <c r="O279" s="8" t="e">
        <f t="shared" si="176"/>
        <v>#NUM!</v>
      </c>
      <c r="P279" s="8" t="e">
        <f t="shared" si="177"/>
        <v>#NUM!</v>
      </c>
      <c r="Q279" s="7">
        <f t="shared" si="178"/>
        <v>72</v>
      </c>
      <c r="R279" s="8" t="e">
        <f t="shared" si="179"/>
        <v>#NUM!</v>
      </c>
      <c r="S279" s="8" t="e">
        <f t="shared" si="180"/>
        <v>#NUM!</v>
      </c>
      <c r="T279" s="8">
        <f t="shared" si="181"/>
        <v>-0.62828663174219268</v>
      </c>
      <c r="U279" s="8">
        <f t="shared" si="182"/>
        <v>35.994517025630088</v>
      </c>
      <c r="V279" s="7" t="e">
        <f t="shared" si="183"/>
        <v>#NUM!</v>
      </c>
      <c r="W279" s="7" t="e">
        <f t="shared" si="184"/>
        <v>#NUM!</v>
      </c>
      <c r="X279" s="8" t="e">
        <f t="shared" si="185"/>
        <v>#NUM!</v>
      </c>
      <c r="Y279" s="8" t="e">
        <f t="shared" si="186"/>
        <v>#NUM!</v>
      </c>
      <c r="Z279" s="7">
        <f t="shared" si="187"/>
        <v>6.2828663174219262E-3</v>
      </c>
      <c r="AA279" s="7">
        <f t="shared" si="188"/>
        <v>-0.35994517025630085</v>
      </c>
      <c r="AB279" s="7" t="e">
        <f t="shared" si="189"/>
        <v>#NUM!</v>
      </c>
      <c r="AC279" s="7" t="e">
        <f t="shared" si="190"/>
        <v>#NUM!</v>
      </c>
      <c r="AD279" s="7" t="e">
        <f t="shared" si="191"/>
        <v>#NUM!</v>
      </c>
      <c r="AE279" s="7" t="e">
        <f t="shared" si="192"/>
        <v>#NUM!</v>
      </c>
      <c r="AF279" s="7" t="e">
        <f t="shared" si="193"/>
        <v>#NUM!</v>
      </c>
      <c r="AG279" s="7" t="e">
        <f t="shared" si="194"/>
        <v>#NUM!</v>
      </c>
      <c r="AH279" s="7" t="e">
        <f t="shared" si="195"/>
        <v>#NUM!</v>
      </c>
      <c r="AI279" s="7" t="e">
        <f t="shared" si="196"/>
        <v>#NUM!</v>
      </c>
      <c r="AJ279" s="7" t="e">
        <f t="shared" si="197"/>
        <v>#NAME?</v>
      </c>
      <c r="AK279" s="7" t="e">
        <f t="shared" si="198"/>
        <v>#NAME?</v>
      </c>
      <c r="AL279" s="7" t="e">
        <f t="shared" si="199"/>
        <v>#NUM!</v>
      </c>
      <c r="AM279" s="7" t="e">
        <f t="shared" si="200"/>
        <v>#NAME?</v>
      </c>
      <c r="AN279" s="7" t="e">
        <f t="shared" si="201"/>
        <v>#NUM!</v>
      </c>
      <c r="AO279" s="7" t="e">
        <f t="shared" si="202"/>
        <v>#NAME?</v>
      </c>
      <c r="AP279" s="7" t="e">
        <f t="shared" si="203"/>
        <v>#NUM!</v>
      </c>
      <c r="AQ279" s="7" t="e">
        <f t="shared" si="42"/>
        <v>#NAME?</v>
      </c>
      <c r="AR279" s="7" t="e">
        <f t="shared" si="43"/>
        <v>#NUM!</v>
      </c>
      <c r="AS279" s="7" t="e">
        <f t="shared" si="44"/>
        <v>#NAME?</v>
      </c>
      <c r="AT279" s="7" t="e">
        <f t="shared" si="45"/>
        <v>#NAME?</v>
      </c>
      <c r="AU279" s="7" t="e">
        <f t="shared" si="46"/>
        <v>#NAME?</v>
      </c>
    </row>
    <row r="280" spans="1:47" hidden="1" x14ac:dyDescent="0.25">
      <c r="A280" s="7">
        <f t="shared" si="47"/>
        <v>272</v>
      </c>
      <c r="B280" s="7">
        <f t="shared" si="165"/>
        <v>2.5127637625800923E-2</v>
      </c>
      <c r="C280" s="7">
        <f t="shared" si="166"/>
        <v>-0.71956139545374898</v>
      </c>
      <c r="D280" s="7">
        <f t="shared" si="167"/>
        <v>0.70587191967462226</v>
      </c>
      <c r="E280" s="7">
        <f t="shared" si="168"/>
        <v>1.1607194990571024</v>
      </c>
      <c r="F280" s="7">
        <f t="shared" si="169"/>
        <v>0.8933042515989208</v>
      </c>
      <c r="G280" s="7">
        <f t="shared" si="170"/>
        <v>0.51878137936951174</v>
      </c>
      <c r="H280" s="7" t="e">
        <f t="shared" si="7"/>
        <v>#NUM!</v>
      </c>
      <c r="I280" s="7" t="e">
        <f t="shared" si="171"/>
        <v>#NUM!</v>
      </c>
      <c r="J280" s="7" t="e">
        <f t="shared" si="9"/>
        <v>#NUM!</v>
      </c>
      <c r="K280" s="7" t="e">
        <f t="shared" si="172"/>
        <v>#NUM!</v>
      </c>
      <c r="L280" s="7">
        <f t="shared" si="173"/>
        <v>7.1999999999999993</v>
      </c>
      <c r="M280" s="8" t="e">
        <f t="shared" si="174"/>
        <v>#NUM!</v>
      </c>
      <c r="N280" s="8" t="e">
        <f t="shared" si="175"/>
        <v>#NUM!</v>
      </c>
      <c r="O280" s="8" t="e">
        <f t="shared" si="176"/>
        <v>#NUM!</v>
      </c>
      <c r="P280" s="8" t="e">
        <f t="shared" si="177"/>
        <v>#NUM!</v>
      </c>
      <c r="Q280" s="7">
        <f t="shared" si="178"/>
        <v>72</v>
      </c>
      <c r="R280" s="8" t="e">
        <f t="shared" si="179"/>
        <v>#NUM!</v>
      </c>
      <c r="S280" s="8" t="e">
        <f t="shared" si="180"/>
        <v>#NUM!</v>
      </c>
      <c r="T280" s="8">
        <f t="shared" si="181"/>
        <v>-1.256381881290046</v>
      </c>
      <c r="U280" s="8">
        <f t="shared" si="182"/>
        <v>35.978069772687448</v>
      </c>
      <c r="V280" s="7" t="e">
        <f t="shared" si="183"/>
        <v>#NUM!</v>
      </c>
      <c r="W280" s="7" t="e">
        <f t="shared" si="184"/>
        <v>#NUM!</v>
      </c>
      <c r="X280" s="8" t="e">
        <f t="shared" si="185"/>
        <v>#NUM!</v>
      </c>
      <c r="Y280" s="8" t="e">
        <f t="shared" si="186"/>
        <v>#NUM!</v>
      </c>
      <c r="Z280" s="7">
        <f t="shared" si="187"/>
        <v>1.2563818812900461E-2</v>
      </c>
      <c r="AA280" s="7">
        <f t="shared" si="188"/>
        <v>-0.35978069772687449</v>
      </c>
      <c r="AB280" s="7" t="e">
        <f t="shared" si="189"/>
        <v>#NUM!</v>
      </c>
      <c r="AC280" s="7" t="e">
        <f t="shared" si="190"/>
        <v>#NUM!</v>
      </c>
      <c r="AD280" s="7" t="e">
        <f t="shared" si="191"/>
        <v>#NUM!</v>
      </c>
      <c r="AE280" s="7" t="e">
        <f t="shared" si="192"/>
        <v>#NUM!</v>
      </c>
      <c r="AF280" s="7" t="e">
        <f t="shared" si="193"/>
        <v>#NUM!</v>
      </c>
      <c r="AG280" s="7" t="e">
        <f t="shared" si="194"/>
        <v>#NUM!</v>
      </c>
      <c r="AH280" s="7" t="e">
        <f t="shared" si="195"/>
        <v>#NUM!</v>
      </c>
      <c r="AI280" s="7" t="e">
        <f t="shared" si="196"/>
        <v>#NUM!</v>
      </c>
      <c r="AJ280" s="7" t="e">
        <f t="shared" si="197"/>
        <v>#NAME?</v>
      </c>
      <c r="AK280" s="7" t="e">
        <f t="shared" si="198"/>
        <v>#NAME?</v>
      </c>
      <c r="AL280" s="7" t="e">
        <f t="shared" si="199"/>
        <v>#NUM!</v>
      </c>
      <c r="AM280" s="7" t="e">
        <f t="shared" si="200"/>
        <v>#NAME?</v>
      </c>
      <c r="AN280" s="7" t="e">
        <f t="shared" si="201"/>
        <v>#NUM!</v>
      </c>
      <c r="AO280" s="7" t="e">
        <f t="shared" si="202"/>
        <v>#NAME?</v>
      </c>
      <c r="AP280" s="7" t="e">
        <f t="shared" si="203"/>
        <v>#NUM!</v>
      </c>
      <c r="AQ280" s="7" t="e">
        <f t="shared" si="42"/>
        <v>#NAME?</v>
      </c>
      <c r="AR280" s="7" t="e">
        <f t="shared" si="43"/>
        <v>#NUM!</v>
      </c>
      <c r="AS280" s="7" t="e">
        <f t="shared" si="44"/>
        <v>#NAME?</v>
      </c>
      <c r="AT280" s="7" t="e">
        <f t="shared" si="45"/>
        <v>#NAME?</v>
      </c>
      <c r="AU280" s="7" t="e">
        <f t="shared" si="46"/>
        <v>#NAME?</v>
      </c>
    </row>
    <row r="281" spans="1:47" hidden="1" x14ac:dyDescent="0.25">
      <c r="A281" s="7">
        <f t="shared" si="47"/>
        <v>273</v>
      </c>
      <c r="B281" s="7">
        <f t="shared" si="165"/>
        <v>3.7681888494919637E-2</v>
      </c>
      <c r="C281" s="7">
        <f t="shared" si="166"/>
        <v>-0.7190132650232931</v>
      </c>
      <c r="D281" s="7">
        <f t="shared" si="167"/>
        <v>0.7108439238886054</v>
      </c>
      <c r="E281" s="7">
        <f t="shared" si="168"/>
        <v>1.1627433924563098</v>
      </c>
      <c r="F281" s="7">
        <f t="shared" si="169"/>
        <v>0.89489965518201464</v>
      </c>
      <c r="G281" s="7">
        <f t="shared" si="170"/>
        <v>0.50772720117482573</v>
      </c>
      <c r="H281" s="7" t="e">
        <f t="shared" si="7"/>
        <v>#NUM!</v>
      </c>
      <c r="I281" s="7" t="e">
        <f t="shared" si="171"/>
        <v>#NUM!</v>
      </c>
      <c r="J281" s="7" t="e">
        <f t="shared" si="9"/>
        <v>#NUM!</v>
      </c>
      <c r="K281" s="7" t="e">
        <f t="shared" si="172"/>
        <v>#NUM!</v>
      </c>
      <c r="L281" s="7">
        <f t="shared" si="173"/>
        <v>7.1999999999999993</v>
      </c>
      <c r="M281" s="8" t="e">
        <f t="shared" si="174"/>
        <v>#NUM!</v>
      </c>
      <c r="N281" s="8" t="e">
        <f t="shared" si="175"/>
        <v>#NUM!</v>
      </c>
      <c r="O281" s="8" t="e">
        <f t="shared" si="176"/>
        <v>#NUM!</v>
      </c>
      <c r="P281" s="8" t="e">
        <f t="shared" si="177"/>
        <v>#NUM!</v>
      </c>
      <c r="Q281" s="7">
        <f t="shared" si="178"/>
        <v>72</v>
      </c>
      <c r="R281" s="8" t="e">
        <f t="shared" si="179"/>
        <v>#NUM!</v>
      </c>
      <c r="S281" s="8" t="e">
        <f t="shared" si="180"/>
        <v>#NUM!</v>
      </c>
      <c r="T281" s="8">
        <f t="shared" si="181"/>
        <v>-1.8840944247459821</v>
      </c>
      <c r="U281" s="8">
        <f t="shared" si="182"/>
        <v>35.950663251164656</v>
      </c>
      <c r="V281" s="7" t="e">
        <f t="shared" si="183"/>
        <v>#NUM!</v>
      </c>
      <c r="W281" s="7" t="e">
        <f t="shared" si="184"/>
        <v>#NUM!</v>
      </c>
      <c r="X281" s="8" t="e">
        <f t="shared" si="185"/>
        <v>#NUM!</v>
      </c>
      <c r="Y281" s="8" t="e">
        <f t="shared" si="186"/>
        <v>#NUM!</v>
      </c>
      <c r="Z281" s="7">
        <f t="shared" si="187"/>
        <v>1.8840944247459818E-2</v>
      </c>
      <c r="AA281" s="7">
        <f t="shared" si="188"/>
        <v>-0.35950663251164655</v>
      </c>
      <c r="AB281" s="7" t="e">
        <f t="shared" si="189"/>
        <v>#NUM!</v>
      </c>
      <c r="AC281" s="7" t="e">
        <f t="shared" si="190"/>
        <v>#NUM!</v>
      </c>
      <c r="AD281" s="7" t="e">
        <f t="shared" si="191"/>
        <v>#NUM!</v>
      </c>
      <c r="AE281" s="7" t="e">
        <f t="shared" si="192"/>
        <v>#NUM!</v>
      </c>
      <c r="AF281" s="7" t="e">
        <f t="shared" si="193"/>
        <v>#NUM!</v>
      </c>
      <c r="AG281" s="7" t="e">
        <f t="shared" si="194"/>
        <v>#NUM!</v>
      </c>
      <c r="AH281" s="7" t="e">
        <f t="shared" si="195"/>
        <v>#NUM!</v>
      </c>
      <c r="AI281" s="7" t="e">
        <f t="shared" si="196"/>
        <v>#NUM!</v>
      </c>
      <c r="AJ281" s="7" t="e">
        <f t="shared" si="197"/>
        <v>#NAME?</v>
      </c>
      <c r="AK281" s="7" t="e">
        <f t="shared" si="198"/>
        <v>#NAME?</v>
      </c>
      <c r="AL281" s="7" t="e">
        <f t="shared" si="199"/>
        <v>#NUM!</v>
      </c>
      <c r="AM281" s="7" t="e">
        <f t="shared" si="200"/>
        <v>#NAME?</v>
      </c>
      <c r="AN281" s="7" t="e">
        <f t="shared" si="201"/>
        <v>#NUM!</v>
      </c>
      <c r="AO281" s="7" t="e">
        <f t="shared" si="202"/>
        <v>#NAME?</v>
      </c>
      <c r="AP281" s="7" t="e">
        <f t="shared" si="203"/>
        <v>#NUM!</v>
      </c>
      <c r="AQ281" s="7" t="e">
        <f t="shared" si="42"/>
        <v>#NAME?</v>
      </c>
      <c r="AR281" s="7" t="e">
        <f t="shared" si="43"/>
        <v>#NUM!</v>
      </c>
      <c r="AS281" s="7" t="e">
        <f t="shared" si="44"/>
        <v>#NAME?</v>
      </c>
      <c r="AT281" s="7" t="e">
        <f t="shared" si="45"/>
        <v>#NAME?</v>
      </c>
      <c r="AU281" s="7" t="e">
        <f t="shared" si="46"/>
        <v>#NAME?</v>
      </c>
    </row>
    <row r="282" spans="1:47" hidden="1" x14ac:dyDescent="0.25">
      <c r="A282" s="7">
        <f t="shared" si="47"/>
        <v>274</v>
      </c>
      <c r="B282" s="7">
        <f t="shared" si="165"/>
        <v>5.0224661095770153E-2</v>
      </c>
      <c r="C282" s="7">
        <f t="shared" si="166"/>
        <v>-0.71824611618707346</v>
      </c>
      <c r="D282" s="7">
        <f t="shared" si="167"/>
        <v>0.71588182530808808</v>
      </c>
      <c r="E282" s="7">
        <f t="shared" si="168"/>
        <v>1.1647063315446047</v>
      </c>
      <c r="F282" s="7">
        <f t="shared" si="169"/>
        <v>0.89619125473297223</v>
      </c>
      <c r="G282" s="7">
        <f t="shared" si="170"/>
        <v>0.49657694368499961</v>
      </c>
      <c r="H282" s="7" t="e">
        <f t="shared" si="7"/>
        <v>#NUM!</v>
      </c>
      <c r="I282" s="7" t="e">
        <f t="shared" si="171"/>
        <v>#NUM!</v>
      </c>
      <c r="J282" s="7" t="e">
        <f t="shared" si="9"/>
        <v>#NUM!</v>
      </c>
      <c r="K282" s="7" t="e">
        <f t="shared" si="172"/>
        <v>#NUM!</v>
      </c>
      <c r="L282" s="7">
        <f t="shared" si="173"/>
        <v>7.1999999999999993</v>
      </c>
      <c r="M282" s="8" t="e">
        <f t="shared" si="174"/>
        <v>#NUM!</v>
      </c>
      <c r="N282" s="8" t="e">
        <f t="shared" si="175"/>
        <v>#NUM!</v>
      </c>
      <c r="O282" s="8" t="e">
        <f t="shared" si="176"/>
        <v>#NUM!</v>
      </c>
      <c r="P282" s="8" t="e">
        <f t="shared" si="177"/>
        <v>#NUM!</v>
      </c>
      <c r="Q282" s="7">
        <f t="shared" si="178"/>
        <v>72</v>
      </c>
      <c r="R282" s="8" t="e">
        <f t="shared" si="179"/>
        <v>#NUM!</v>
      </c>
      <c r="S282" s="8" t="e">
        <f t="shared" si="180"/>
        <v>#NUM!</v>
      </c>
      <c r="T282" s="8">
        <f t="shared" si="181"/>
        <v>-2.5112330547885078</v>
      </c>
      <c r="U282" s="8">
        <f t="shared" si="182"/>
        <v>35.912305809353676</v>
      </c>
      <c r="V282" s="7" t="e">
        <f t="shared" si="183"/>
        <v>#NUM!</v>
      </c>
      <c r="W282" s="7" t="e">
        <f t="shared" si="184"/>
        <v>#NUM!</v>
      </c>
      <c r="X282" s="8" t="e">
        <f t="shared" si="185"/>
        <v>#NUM!</v>
      </c>
      <c r="Y282" s="8" t="e">
        <f t="shared" si="186"/>
        <v>#NUM!</v>
      </c>
      <c r="Z282" s="7">
        <f t="shared" si="187"/>
        <v>2.5112330547885076E-2</v>
      </c>
      <c r="AA282" s="7">
        <f t="shared" si="188"/>
        <v>-0.35912305809353673</v>
      </c>
      <c r="AB282" s="7" t="e">
        <f t="shared" si="189"/>
        <v>#NUM!</v>
      </c>
      <c r="AC282" s="7" t="e">
        <f t="shared" si="190"/>
        <v>#NUM!</v>
      </c>
      <c r="AD282" s="7" t="e">
        <f t="shared" si="191"/>
        <v>#NUM!</v>
      </c>
      <c r="AE282" s="7" t="e">
        <f t="shared" si="192"/>
        <v>#NUM!</v>
      </c>
      <c r="AF282" s="7" t="e">
        <f t="shared" si="193"/>
        <v>#NUM!</v>
      </c>
      <c r="AG282" s="7" t="e">
        <f t="shared" si="194"/>
        <v>#NUM!</v>
      </c>
      <c r="AH282" s="7" t="e">
        <f t="shared" si="195"/>
        <v>#NUM!</v>
      </c>
      <c r="AI282" s="7" t="e">
        <f t="shared" si="196"/>
        <v>#NUM!</v>
      </c>
      <c r="AJ282" s="7" t="e">
        <f t="shared" si="197"/>
        <v>#NAME?</v>
      </c>
      <c r="AK282" s="7" t="e">
        <f t="shared" si="198"/>
        <v>#NAME?</v>
      </c>
      <c r="AL282" s="7" t="e">
        <f t="shared" si="199"/>
        <v>#NUM!</v>
      </c>
      <c r="AM282" s="7" t="e">
        <f t="shared" si="200"/>
        <v>#NAME?</v>
      </c>
      <c r="AN282" s="7" t="e">
        <f t="shared" si="201"/>
        <v>#NUM!</v>
      </c>
      <c r="AO282" s="7" t="e">
        <f t="shared" si="202"/>
        <v>#NAME?</v>
      </c>
      <c r="AP282" s="7" t="e">
        <f t="shared" si="203"/>
        <v>#NUM!</v>
      </c>
      <c r="AQ282" s="7" t="e">
        <f t="shared" si="42"/>
        <v>#NAME?</v>
      </c>
      <c r="AR282" s="7" t="e">
        <f t="shared" si="43"/>
        <v>#NUM!</v>
      </c>
      <c r="AS282" s="7" t="e">
        <f t="shared" si="44"/>
        <v>#NAME?</v>
      </c>
      <c r="AT282" s="7" t="e">
        <f t="shared" si="45"/>
        <v>#NAME?</v>
      </c>
      <c r="AU282" s="7" t="e">
        <f t="shared" si="46"/>
        <v>#NAME?</v>
      </c>
    </row>
    <row r="283" spans="1:47" hidden="1" x14ac:dyDescent="0.25">
      <c r="A283" s="7">
        <f t="shared" si="47"/>
        <v>275</v>
      </c>
      <c r="B283" s="7">
        <f t="shared" si="165"/>
        <v>6.2752134778313678E-2</v>
      </c>
      <c r="C283" s="7">
        <f t="shared" si="166"/>
        <v>-0.71726018262605673</v>
      </c>
      <c r="D283" s="7">
        <f t="shared" si="167"/>
        <v>0.72098536869764107</v>
      </c>
      <c r="E283" s="7">
        <f t="shared" si="168"/>
        <v>1.1666047564747271</v>
      </c>
      <c r="F283" s="7">
        <f t="shared" si="169"/>
        <v>0.89717500957918961</v>
      </c>
      <c r="G283" s="7">
        <f t="shared" si="170"/>
        <v>0.48533315981666014</v>
      </c>
      <c r="H283" s="7" t="e">
        <f t="shared" si="7"/>
        <v>#NUM!</v>
      </c>
      <c r="I283" s="7" t="e">
        <f t="shared" si="171"/>
        <v>#NUM!</v>
      </c>
      <c r="J283" s="7" t="e">
        <f t="shared" si="9"/>
        <v>#NUM!</v>
      </c>
      <c r="K283" s="7" t="e">
        <f t="shared" si="172"/>
        <v>#NUM!</v>
      </c>
      <c r="L283" s="7">
        <f t="shared" si="173"/>
        <v>7.1999999999999993</v>
      </c>
      <c r="M283" s="8" t="e">
        <f t="shared" si="174"/>
        <v>#NUM!</v>
      </c>
      <c r="N283" s="8" t="e">
        <f t="shared" si="175"/>
        <v>#NUM!</v>
      </c>
      <c r="O283" s="8" t="e">
        <f t="shared" si="176"/>
        <v>#NUM!</v>
      </c>
      <c r="P283" s="8" t="e">
        <f t="shared" si="177"/>
        <v>#NUM!</v>
      </c>
      <c r="Q283" s="7">
        <f t="shared" si="178"/>
        <v>72</v>
      </c>
      <c r="R283" s="8" t="e">
        <f t="shared" si="179"/>
        <v>#NUM!</v>
      </c>
      <c r="S283" s="8" t="e">
        <f t="shared" si="180"/>
        <v>#NUM!</v>
      </c>
      <c r="T283" s="8">
        <f t="shared" si="181"/>
        <v>-3.1376067389156841</v>
      </c>
      <c r="U283" s="8">
        <f t="shared" si="182"/>
        <v>35.863009131302839</v>
      </c>
      <c r="V283" s="7" t="e">
        <f t="shared" si="183"/>
        <v>#NUM!</v>
      </c>
      <c r="W283" s="7" t="e">
        <f t="shared" si="184"/>
        <v>#NUM!</v>
      </c>
      <c r="X283" s="8" t="e">
        <f t="shared" si="185"/>
        <v>#NUM!</v>
      </c>
      <c r="Y283" s="8" t="e">
        <f t="shared" si="186"/>
        <v>#NUM!</v>
      </c>
      <c r="Z283" s="7">
        <f t="shared" si="187"/>
        <v>3.1376067389156839E-2</v>
      </c>
      <c r="AA283" s="7">
        <f t="shared" si="188"/>
        <v>-0.35863009131302837</v>
      </c>
      <c r="AB283" s="7" t="e">
        <f t="shared" si="189"/>
        <v>#NUM!</v>
      </c>
      <c r="AC283" s="7" t="e">
        <f t="shared" si="190"/>
        <v>#NUM!</v>
      </c>
      <c r="AD283" s="7" t="e">
        <f t="shared" si="191"/>
        <v>#NUM!</v>
      </c>
      <c r="AE283" s="7" t="e">
        <f t="shared" si="192"/>
        <v>#NUM!</v>
      </c>
      <c r="AF283" s="7" t="e">
        <f t="shared" si="193"/>
        <v>#NUM!</v>
      </c>
      <c r="AG283" s="7" t="e">
        <f t="shared" si="194"/>
        <v>#NUM!</v>
      </c>
      <c r="AH283" s="7" t="e">
        <f t="shared" si="195"/>
        <v>#NUM!</v>
      </c>
      <c r="AI283" s="7" t="e">
        <f t="shared" si="196"/>
        <v>#NUM!</v>
      </c>
      <c r="AJ283" s="7" t="e">
        <f t="shared" si="197"/>
        <v>#NAME?</v>
      </c>
      <c r="AK283" s="7" t="e">
        <f t="shared" si="198"/>
        <v>#NAME?</v>
      </c>
      <c r="AL283" s="7" t="e">
        <f t="shared" si="199"/>
        <v>#NUM!</v>
      </c>
      <c r="AM283" s="7" t="e">
        <f t="shared" si="200"/>
        <v>#NAME?</v>
      </c>
      <c r="AN283" s="7" t="e">
        <f t="shared" si="201"/>
        <v>#NUM!</v>
      </c>
      <c r="AO283" s="7" t="e">
        <f t="shared" si="202"/>
        <v>#NAME?</v>
      </c>
      <c r="AP283" s="7" t="e">
        <f t="shared" si="203"/>
        <v>#NUM!</v>
      </c>
      <c r="AQ283" s="7" t="e">
        <f t="shared" si="42"/>
        <v>#NAME?</v>
      </c>
      <c r="AR283" s="7" t="e">
        <f t="shared" si="43"/>
        <v>#NUM!</v>
      </c>
      <c r="AS283" s="7" t="e">
        <f t="shared" si="44"/>
        <v>#NAME?</v>
      </c>
      <c r="AT283" s="7" t="e">
        <f t="shared" si="45"/>
        <v>#NAME?</v>
      </c>
      <c r="AU283" s="7" t="e">
        <f t="shared" si="46"/>
        <v>#NAME?</v>
      </c>
    </row>
    <row r="284" spans="1:47" hidden="1" x14ac:dyDescent="0.25">
      <c r="A284" s="7">
        <f t="shared" si="47"/>
        <v>276</v>
      </c>
      <c r="B284" s="7">
        <f t="shared" si="165"/>
        <v>7.5260493552710153E-2</v>
      </c>
      <c r="C284" s="7">
        <f t="shared" si="166"/>
        <v>-0.71605576466515686</v>
      </c>
      <c r="D284" s="7">
        <f t="shared" si="167"/>
        <v>0.72615424555830443</v>
      </c>
      <c r="E284" s="7">
        <f t="shared" si="168"/>
        <v>1.168435062038977</v>
      </c>
      <c r="F284" s="7">
        <f t="shared" si="169"/>
        <v>0.89784699117334577</v>
      </c>
      <c r="G284" s="7">
        <f t="shared" si="170"/>
        <v>0.47399853451012253</v>
      </c>
      <c r="H284" s="7" t="e">
        <f t="shared" si="7"/>
        <v>#NUM!</v>
      </c>
      <c r="I284" s="7" t="e">
        <f t="shared" si="171"/>
        <v>#NUM!</v>
      </c>
      <c r="J284" s="7" t="e">
        <f t="shared" si="9"/>
        <v>#NUM!</v>
      </c>
      <c r="K284" s="7" t="e">
        <f t="shared" si="172"/>
        <v>#NUM!</v>
      </c>
      <c r="L284" s="7">
        <f t="shared" si="173"/>
        <v>7.1999999999999993</v>
      </c>
      <c r="M284" s="8" t="e">
        <f t="shared" si="174"/>
        <v>#NUM!</v>
      </c>
      <c r="N284" s="8" t="e">
        <f t="shared" si="175"/>
        <v>#NUM!</v>
      </c>
      <c r="O284" s="8" t="e">
        <f t="shared" si="176"/>
        <v>#NUM!</v>
      </c>
      <c r="P284" s="8" t="e">
        <f t="shared" si="177"/>
        <v>#NUM!</v>
      </c>
      <c r="Q284" s="7">
        <f t="shared" si="178"/>
        <v>72</v>
      </c>
      <c r="R284" s="8" t="e">
        <f t="shared" si="179"/>
        <v>#NUM!</v>
      </c>
      <c r="S284" s="8" t="e">
        <f t="shared" si="180"/>
        <v>#NUM!</v>
      </c>
      <c r="T284" s="8">
        <f t="shared" si="181"/>
        <v>-3.7630246776355074</v>
      </c>
      <c r="U284" s="8">
        <f t="shared" si="182"/>
        <v>35.802788233257843</v>
      </c>
      <c r="V284" s="7" t="e">
        <f t="shared" si="183"/>
        <v>#NUM!</v>
      </c>
      <c r="W284" s="7" t="e">
        <f t="shared" si="184"/>
        <v>#NUM!</v>
      </c>
      <c r="X284" s="8" t="e">
        <f t="shared" si="185"/>
        <v>#NUM!</v>
      </c>
      <c r="Y284" s="8" t="e">
        <f t="shared" si="186"/>
        <v>#NUM!</v>
      </c>
      <c r="Z284" s="7">
        <f t="shared" si="187"/>
        <v>3.7630246776355077E-2</v>
      </c>
      <c r="AA284" s="7">
        <f t="shared" si="188"/>
        <v>-0.35802788233257843</v>
      </c>
      <c r="AB284" s="7" t="e">
        <f t="shared" si="189"/>
        <v>#NUM!</v>
      </c>
      <c r="AC284" s="7" t="e">
        <f t="shared" si="190"/>
        <v>#NUM!</v>
      </c>
      <c r="AD284" s="7" t="e">
        <f t="shared" si="191"/>
        <v>#NUM!</v>
      </c>
      <c r="AE284" s="7" t="e">
        <f t="shared" si="192"/>
        <v>#NUM!</v>
      </c>
      <c r="AF284" s="7" t="e">
        <f t="shared" si="193"/>
        <v>#NUM!</v>
      </c>
      <c r="AG284" s="7" t="e">
        <f t="shared" si="194"/>
        <v>#NUM!</v>
      </c>
      <c r="AH284" s="7" t="e">
        <f t="shared" si="195"/>
        <v>#NUM!</v>
      </c>
      <c r="AI284" s="7" t="e">
        <f t="shared" si="196"/>
        <v>#NUM!</v>
      </c>
      <c r="AJ284" s="7" t="e">
        <f t="shared" si="197"/>
        <v>#NAME?</v>
      </c>
      <c r="AK284" s="7" t="e">
        <f t="shared" si="198"/>
        <v>#NAME?</v>
      </c>
      <c r="AL284" s="7" t="e">
        <f t="shared" si="199"/>
        <v>#NUM!</v>
      </c>
      <c r="AM284" s="7" t="e">
        <f t="shared" si="200"/>
        <v>#NAME?</v>
      </c>
      <c r="AN284" s="7" t="e">
        <f t="shared" si="201"/>
        <v>#NUM!</v>
      </c>
      <c r="AO284" s="7" t="e">
        <f t="shared" si="202"/>
        <v>#NAME?</v>
      </c>
      <c r="AP284" s="7" t="e">
        <f t="shared" si="203"/>
        <v>#NUM!</v>
      </c>
      <c r="AQ284" s="7" t="e">
        <f t="shared" si="42"/>
        <v>#NAME?</v>
      </c>
      <c r="AR284" s="7" t="e">
        <f t="shared" si="43"/>
        <v>#NUM!</v>
      </c>
      <c r="AS284" s="7" t="e">
        <f t="shared" si="44"/>
        <v>#NAME?</v>
      </c>
      <c r="AT284" s="7" t="e">
        <f t="shared" si="45"/>
        <v>#NAME?</v>
      </c>
      <c r="AU284" s="7" t="e">
        <f t="shared" si="46"/>
        <v>#NAME?</v>
      </c>
    </row>
    <row r="285" spans="1:47" hidden="1" x14ac:dyDescent="0.25">
      <c r="A285" s="7">
        <f t="shared" si="47"/>
        <v>277</v>
      </c>
      <c r="B285" s="7">
        <f t="shared" si="165"/>
        <v>8.7745927251706324E-2</v>
      </c>
      <c r="C285" s="7">
        <f t="shared" si="166"/>
        <v>-0.71463322918175176</v>
      </c>
      <c r="D285" s="7">
        <f t="shared" si="167"/>
        <v>0.73138809134963145</v>
      </c>
      <c r="E285" s="7">
        <f t="shared" si="168"/>
        <v>1.1701936021957891</v>
      </c>
      <c r="F285" s="7">
        <f t="shared" si="169"/>
        <v>0.89820339388235315</v>
      </c>
      <c r="G285" s="7">
        <f t="shared" si="170"/>
        <v>0.46257588765539825</v>
      </c>
      <c r="H285" s="7" t="e">
        <f t="shared" si="7"/>
        <v>#NUM!</v>
      </c>
      <c r="I285" s="7" t="e">
        <f t="shared" si="171"/>
        <v>#NUM!</v>
      </c>
      <c r="J285" s="7" t="e">
        <f t="shared" si="9"/>
        <v>#NUM!</v>
      </c>
      <c r="K285" s="7" t="e">
        <f t="shared" si="172"/>
        <v>#NUM!</v>
      </c>
      <c r="L285" s="7">
        <f t="shared" si="173"/>
        <v>7.1999999999999993</v>
      </c>
      <c r="M285" s="8" t="e">
        <f t="shared" si="174"/>
        <v>#NUM!</v>
      </c>
      <c r="N285" s="8" t="e">
        <f t="shared" si="175"/>
        <v>#NUM!</v>
      </c>
      <c r="O285" s="8" t="e">
        <f t="shared" si="176"/>
        <v>#NUM!</v>
      </c>
      <c r="P285" s="8" t="e">
        <f t="shared" si="177"/>
        <v>#NUM!</v>
      </c>
      <c r="Q285" s="7">
        <f t="shared" si="178"/>
        <v>72</v>
      </c>
      <c r="R285" s="8" t="e">
        <f t="shared" si="179"/>
        <v>#NUM!</v>
      </c>
      <c r="S285" s="8" t="e">
        <f t="shared" si="180"/>
        <v>#NUM!</v>
      </c>
      <c r="T285" s="8">
        <f t="shared" si="181"/>
        <v>-4.3872963625853165</v>
      </c>
      <c r="U285" s="8">
        <f t="shared" si="182"/>
        <v>35.73166145908759</v>
      </c>
      <c r="V285" s="7" t="e">
        <f t="shared" si="183"/>
        <v>#NUM!</v>
      </c>
      <c r="W285" s="7" t="e">
        <f t="shared" si="184"/>
        <v>#NUM!</v>
      </c>
      <c r="X285" s="8" t="e">
        <f t="shared" si="185"/>
        <v>#NUM!</v>
      </c>
      <c r="Y285" s="8" t="e">
        <f t="shared" si="186"/>
        <v>#NUM!</v>
      </c>
      <c r="Z285" s="7">
        <f t="shared" si="187"/>
        <v>4.3872963625853162E-2</v>
      </c>
      <c r="AA285" s="7">
        <f t="shared" si="188"/>
        <v>-0.35731661459087588</v>
      </c>
      <c r="AB285" s="7" t="e">
        <f t="shared" si="189"/>
        <v>#NUM!</v>
      </c>
      <c r="AC285" s="7" t="e">
        <f t="shared" si="190"/>
        <v>#NUM!</v>
      </c>
      <c r="AD285" s="7" t="e">
        <f t="shared" si="191"/>
        <v>#NUM!</v>
      </c>
      <c r="AE285" s="7" t="e">
        <f t="shared" si="192"/>
        <v>#NUM!</v>
      </c>
      <c r="AF285" s="7" t="e">
        <f t="shared" si="193"/>
        <v>#NUM!</v>
      </c>
      <c r="AG285" s="7" t="e">
        <f t="shared" si="194"/>
        <v>#NUM!</v>
      </c>
      <c r="AH285" s="7" t="e">
        <f t="shared" si="195"/>
        <v>#NUM!</v>
      </c>
      <c r="AI285" s="7" t="e">
        <f t="shared" si="196"/>
        <v>#NUM!</v>
      </c>
      <c r="AJ285" s="7" t="e">
        <f t="shared" si="197"/>
        <v>#NAME?</v>
      </c>
      <c r="AK285" s="7" t="e">
        <f t="shared" si="198"/>
        <v>#NAME?</v>
      </c>
      <c r="AL285" s="7" t="e">
        <f t="shared" si="199"/>
        <v>#NUM!</v>
      </c>
      <c r="AM285" s="7" t="e">
        <f t="shared" si="200"/>
        <v>#NAME?</v>
      </c>
      <c r="AN285" s="7" t="e">
        <f t="shared" si="201"/>
        <v>#NUM!</v>
      </c>
      <c r="AO285" s="7" t="e">
        <f t="shared" si="202"/>
        <v>#NAME?</v>
      </c>
      <c r="AP285" s="7" t="e">
        <f t="shared" si="203"/>
        <v>#NUM!</v>
      </c>
      <c r="AQ285" s="7" t="e">
        <f t="shared" si="42"/>
        <v>#NAME?</v>
      </c>
      <c r="AR285" s="7" t="e">
        <f t="shared" si="43"/>
        <v>#NUM!</v>
      </c>
      <c r="AS285" s="7" t="e">
        <f t="shared" si="44"/>
        <v>#NAME?</v>
      </c>
      <c r="AT285" s="7" t="e">
        <f t="shared" si="45"/>
        <v>#NAME?</v>
      </c>
      <c r="AU285" s="7" t="e">
        <f t="shared" si="46"/>
        <v>#NAME?</v>
      </c>
    </row>
    <row r="286" spans="1:47" hidden="1" x14ac:dyDescent="0.25">
      <c r="A286" s="7">
        <f t="shared" si="47"/>
        <v>278</v>
      </c>
      <c r="B286" s="7">
        <f t="shared" si="165"/>
        <v>0.10020463269124713</v>
      </c>
      <c r="C286" s="7">
        <f t="shared" si="166"/>
        <v>-0.71299300949393063</v>
      </c>
      <c r="D286" s="7">
        <f t="shared" si="167"/>
        <v>0.73668648263810921</v>
      </c>
      <c r="E286" s="7">
        <f t="shared" si="168"/>
        <v>1.1718766950587711</v>
      </c>
      <c r="F286" s="7">
        <f t="shared" si="169"/>
        <v>0.89824054611567383</v>
      </c>
      <c r="G286" s="7">
        <f t="shared" si="170"/>
        <v>0.45106817689899192</v>
      </c>
      <c r="H286" s="7" t="e">
        <f t="shared" si="7"/>
        <v>#NUM!</v>
      </c>
      <c r="I286" s="7" t="e">
        <f t="shared" si="171"/>
        <v>#NUM!</v>
      </c>
      <c r="J286" s="7" t="e">
        <f t="shared" si="9"/>
        <v>#NUM!</v>
      </c>
      <c r="K286" s="7" t="e">
        <f t="shared" si="172"/>
        <v>#NUM!</v>
      </c>
      <c r="L286" s="7">
        <f t="shared" si="173"/>
        <v>7.1999999999999993</v>
      </c>
      <c r="M286" s="8" t="e">
        <f t="shared" si="174"/>
        <v>#NUM!</v>
      </c>
      <c r="N286" s="8" t="e">
        <f t="shared" si="175"/>
        <v>#NUM!</v>
      </c>
      <c r="O286" s="8" t="e">
        <f t="shared" si="176"/>
        <v>#NUM!</v>
      </c>
      <c r="P286" s="8" t="e">
        <f t="shared" si="177"/>
        <v>#NUM!</v>
      </c>
      <c r="Q286" s="7">
        <f t="shared" si="178"/>
        <v>72</v>
      </c>
      <c r="R286" s="8" t="e">
        <f t="shared" si="179"/>
        <v>#NUM!</v>
      </c>
      <c r="S286" s="8" t="e">
        <f t="shared" si="180"/>
        <v>#NUM!</v>
      </c>
      <c r="T286" s="8">
        <f t="shared" si="181"/>
        <v>-5.0102316345623565</v>
      </c>
      <c r="U286" s="8">
        <f t="shared" si="182"/>
        <v>35.649650474696536</v>
      </c>
      <c r="V286" s="7" t="e">
        <f t="shared" si="183"/>
        <v>#NUM!</v>
      </c>
      <c r="W286" s="7" t="e">
        <f t="shared" si="184"/>
        <v>#NUM!</v>
      </c>
      <c r="X286" s="8" t="e">
        <f t="shared" si="185"/>
        <v>#NUM!</v>
      </c>
      <c r="Y286" s="8" t="e">
        <f t="shared" si="186"/>
        <v>#NUM!</v>
      </c>
      <c r="Z286" s="7">
        <f t="shared" si="187"/>
        <v>5.0102316345623565E-2</v>
      </c>
      <c r="AA286" s="7">
        <f t="shared" si="188"/>
        <v>-0.35649650474696531</v>
      </c>
      <c r="AB286" s="7" t="e">
        <f t="shared" si="189"/>
        <v>#NUM!</v>
      </c>
      <c r="AC286" s="7" t="e">
        <f t="shared" si="190"/>
        <v>#NUM!</v>
      </c>
      <c r="AD286" s="7" t="e">
        <f t="shared" si="191"/>
        <v>#NUM!</v>
      </c>
      <c r="AE286" s="7" t="e">
        <f t="shared" si="192"/>
        <v>#NUM!</v>
      </c>
      <c r="AF286" s="7" t="e">
        <f t="shared" si="193"/>
        <v>#NUM!</v>
      </c>
      <c r="AG286" s="7" t="e">
        <f t="shared" si="194"/>
        <v>#NUM!</v>
      </c>
      <c r="AH286" s="7" t="e">
        <f t="shared" si="195"/>
        <v>#NUM!</v>
      </c>
      <c r="AI286" s="7" t="e">
        <f t="shared" si="196"/>
        <v>#NUM!</v>
      </c>
      <c r="AJ286" s="7" t="e">
        <f t="shared" si="197"/>
        <v>#NAME?</v>
      </c>
      <c r="AK286" s="7" t="e">
        <f t="shared" si="198"/>
        <v>#NAME?</v>
      </c>
      <c r="AL286" s="7" t="e">
        <f t="shared" si="199"/>
        <v>#NUM!</v>
      </c>
      <c r="AM286" s="7" t="e">
        <f t="shared" si="200"/>
        <v>#NAME?</v>
      </c>
      <c r="AN286" s="7" t="e">
        <f t="shared" si="201"/>
        <v>#NUM!</v>
      </c>
      <c r="AO286" s="7" t="e">
        <f t="shared" si="202"/>
        <v>#NAME?</v>
      </c>
      <c r="AP286" s="7" t="e">
        <f t="shared" si="203"/>
        <v>#NUM!</v>
      </c>
      <c r="AQ286" s="7" t="e">
        <f t="shared" si="42"/>
        <v>#NAME?</v>
      </c>
      <c r="AR286" s="7" t="e">
        <f t="shared" si="43"/>
        <v>#NUM!</v>
      </c>
      <c r="AS286" s="7" t="e">
        <f t="shared" si="44"/>
        <v>#NAME?</v>
      </c>
      <c r="AT286" s="7" t="e">
        <f t="shared" si="45"/>
        <v>#NAME?</v>
      </c>
      <c r="AU286" s="7" t="e">
        <f t="shared" si="46"/>
        <v>#NAME?</v>
      </c>
    </row>
    <row r="287" spans="1:47" hidden="1" x14ac:dyDescent="0.25">
      <c r="A287" s="7">
        <f t="shared" si="47"/>
        <v>279</v>
      </c>
      <c r="B287" s="7">
        <f t="shared" si="165"/>
        <v>0.11263281482896609</v>
      </c>
      <c r="C287" s="7">
        <f t="shared" si="166"/>
        <v>-0.71113560522849917</v>
      </c>
      <c r="D287" s="7">
        <f t="shared" si="167"/>
        <v>0.74204893417410078</v>
      </c>
      <c r="E287" s="7">
        <f t="shared" si="168"/>
        <v>1.1734806283691133</v>
      </c>
      <c r="F287" s="7">
        <f t="shared" si="169"/>
        <v>0.89795492177743386</v>
      </c>
      <c r="G287" s="7">
        <f t="shared" si="170"/>
        <v>0.43947850031519242</v>
      </c>
      <c r="H287" s="7" t="e">
        <f t="shared" si="7"/>
        <v>#NUM!</v>
      </c>
      <c r="I287" s="7" t="e">
        <f t="shared" si="171"/>
        <v>#NUM!</v>
      </c>
      <c r="J287" s="7" t="e">
        <f t="shared" si="9"/>
        <v>#NUM!</v>
      </c>
      <c r="K287" s="7" t="e">
        <f t="shared" si="172"/>
        <v>#NUM!</v>
      </c>
      <c r="L287" s="7">
        <f t="shared" si="173"/>
        <v>7.1999999999999993</v>
      </c>
      <c r="M287" s="8" t="e">
        <f t="shared" si="174"/>
        <v>#NUM!</v>
      </c>
      <c r="N287" s="8" t="e">
        <f t="shared" si="175"/>
        <v>#NUM!</v>
      </c>
      <c r="O287" s="8" t="e">
        <f t="shared" si="176"/>
        <v>#NUM!</v>
      </c>
      <c r="P287" s="8" t="e">
        <f t="shared" si="177"/>
        <v>#NUM!</v>
      </c>
      <c r="Q287" s="7">
        <f t="shared" si="178"/>
        <v>72</v>
      </c>
      <c r="R287" s="8" t="e">
        <f t="shared" si="179"/>
        <v>#NUM!</v>
      </c>
      <c r="S287" s="8" t="e">
        <f t="shared" si="180"/>
        <v>#NUM!</v>
      </c>
      <c r="T287" s="8">
        <f t="shared" si="181"/>
        <v>-5.6316407414483045</v>
      </c>
      <c r="U287" s="8">
        <f t="shared" si="182"/>
        <v>35.556780261424962</v>
      </c>
      <c r="V287" s="7" t="e">
        <f t="shared" si="183"/>
        <v>#NUM!</v>
      </c>
      <c r="W287" s="7" t="e">
        <f t="shared" si="184"/>
        <v>#NUM!</v>
      </c>
      <c r="X287" s="8" t="e">
        <f t="shared" si="185"/>
        <v>#NUM!</v>
      </c>
      <c r="Y287" s="8" t="e">
        <f t="shared" si="186"/>
        <v>#NUM!</v>
      </c>
      <c r="Z287" s="7">
        <f t="shared" si="187"/>
        <v>5.6316407414483044E-2</v>
      </c>
      <c r="AA287" s="7">
        <f t="shared" si="188"/>
        <v>-0.35556780261424958</v>
      </c>
      <c r="AB287" s="7" t="e">
        <f t="shared" si="189"/>
        <v>#NUM!</v>
      </c>
      <c r="AC287" s="7" t="e">
        <f t="shared" si="190"/>
        <v>#NUM!</v>
      </c>
      <c r="AD287" s="7" t="e">
        <f t="shared" si="191"/>
        <v>#NUM!</v>
      </c>
      <c r="AE287" s="7" t="e">
        <f t="shared" si="192"/>
        <v>#NUM!</v>
      </c>
      <c r="AF287" s="7" t="e">
        <f t="shared" si="193"/>
        <v>#NUM!</v>
      </c>
      <c r="AG287" s="7" t="e">
        <f t="shared" si="194"/>
        <v>#NUM!</v>
      </c>
      <c r="AH287" s="7" t="e">
        <f t="shared" si="195"/>
        <v>#NUM!</v>
      </c>
      <c r="AI287" s="7" t="e">
        <f t="shared" si="196"/>
        <v>#NUM!</v>
      </c>
      <c r="AJ287" s="7" t="e">
        <f t="shared" si="197"/>
        <v>#NAME?</v>
      </c>
      <c r="AK287" s="7" t="e">
        <f t="shared" si="198"/>
        <v>#NAME?</v>
      </c>
      <c r="AL287" s="7" t="e">
        <f t="shared" si="199"/>
        <v>#NUM!</v>
      </c>
      <c r="AM287" s="7" t="e">
        <f t="shared" si="200"/>
        <v>#NAME?</v>
      </c>
      <c r="AN287" s="7" t="e">
        <f t="shared" si="201"/>
        <v>#NUM!</v>
      </c>
      <c r="AO287" s="7" t="e">
        <f t="shared" si="202"/>
        <v>#NAME?</v>
      </c>
      <c r="AP287" s="7" t="e">
        <f t="shared" si="203"/>
        <v>#NUM!</v>
      </c>
      <c r="AQ287" s="7" t="e">
        <f t="shared" si="42"/>
        <v>#NAME?</v>
      </c>
      <c r="AR287" s="7" t="e">
        <f t="shared" si="43"/>
        <v>#NUM!</v>
      </c>
      <c r="AS287" s="7" t="e">
        <f t="shared" si="44"/>
        <v>#NAME?</v>
      </c>
      <c r="AT287" s="7" t="e">
        <f t="shared" si="45"/>
        <v>#NAME?</v>
      </c>
      <c r="AU287" s="7" t="e">
        <f t="shared" si="46"/>
        <v>#NAME?</v>
      </c>
    </row>
    <row r="288" spans="1:47" hidden="1" x14ac:dyDescent="0.25">
      <c r="A288" s="7">
        <f t="shared" si="47"/>
        <v>280</v>
      </c>
      <c r="B288" s="7">
        <f t="shared" si="165"/>
        <v>0.12502668792018956</v>
      </c>
      <c r="C288" s="7">
        <f t="shared" si="166"/>
        <v>-0.70906158216878978</v>
      </c>
      <c r="D288" s="7">
        <f t="shared" si="167"/>
        <v>0.74747489589992078</v>
      </c>
      <c r="E288" s="7">
        <f t="shared" si="168"/>
        <v>1.1750016654718962</v>
      </c>
      <c r="F288" s="7">
        <f t="shared" si="169"/>
        <v>0.89734315202378778</v>
      </c>
      <c r="G288" s="7">
        <f t="shared" si="170"/>
        <v>0.42781009892488631</v>
      </c>
      <c r="H288" s="7" t="e">
        <f t="shared" si="7"/>
        <v>#NUM!</v>
      </c>
      <c r="I288" s="7" t="e">
        <f t="shared" si="171"/>
        <v>#NUM!</v>
      </c>
      <c r="J288" s="7" t="e">
        <f t="shared" si="9"/>
        <v>#NUM!</v>
      </c>
      <c r="K288" s="7" t="e">
        <f t="shared" si="172"/>
        <v>#NUM!</v>
      </c>
      <c r="L288" s="7">
        <f t="shared" si="173"/>
        <v>7.1999999999999993</v>
      </c>
      <c r="M288" s="8" t="e">
        <f t="shared" si="174"/>
        <v>#NUM!</v>
      </c>
      <c r="N288" s="8" t="e">
        <f t="shared" si="175"/>
        <v>#NUM!</v>
      </c>
      <c r="O288" s="8" t="e">
        <f t="shared" si="176"/>
        <v>#NUM!</v>
      </c>
      <c r="P288" s="8" t="e">
        <f t="shared" si="177"/>
        <v>#NUM!</v>
      </c>
      <c r="Q288" s="7">
        <f t="shared" si="178"/>
        <v>72</v>
      </c>
      <c r="R288" s="8" t="e">
        <f t="shared" si="179"/>
        <v>#NUM!</v>
      </c>
      <c r="S288" s="8" t="e">
        <f t="shared" si="180"/>
        <v>#NUM!</v>
      </c>
      <c r="T288" s="8">
        <f t="shared" si="181"/>
        <v>-6.2513343960094794</v>
      </c>
      <c r="U288" s="8">
        <f t="shared" si="182"/>
        <v>35.453079108439496</v>
      </c>
      <c r="V288" s="7" t="e">
        <f t="shared" si="183"/>
        <v>#NUM!</v>
      </c>
      <c r="W288" s="7" t="e">
        <f t="shared" si="184"/>
        <v>#NUM!</v>
      </c>
      <c r="X288" s="8" t="e">
        <f t="shared" si="185"/>
        <v>#NUM!</v>
      </c>
      <c r="Y288" s="8" t="e">
        <f t="shared" si="186"/>
        <v>#NUM!</v>
      </c>
      <c r="Z288" s="7">
        <f t="shared" si="187"/>
        <v>6.251334396009478E-2</v>
      </c>
      <c r="AA288" s="7">
        <f t="shared" si="188"/>
        <v>-0.35453079108439489</v>
      </c>
      <c r="AB288" s="7" t="e">
        <f t="shared" si="189"/>
        <v>#NUM!</v>
      </c>
      <c r="AC288" s="7" t="e">
        <f t="shared" si="190"/>
        <v>#NUM!</v>
      </c>
      <c r="AD288" s="7" t="e">
        <f t="shared" si="191"/>
        <v>#NUM!</v>
      </c>
      <c r="AE288" s="7" t="e">
        <f t="shared" si="192"/>
        <v>#NUM!</v>
      </c>
      <c r="AF288" s="7" t="e">
        <f t="shared" si="193"/>
        <v>#NUM!</v>
      </c>
      <c r="AG288" s="7" t="e">
        <f t="shared" si="194"/>
        <v>#NUM!</v>
      </c>
      <c r="AH288" s="7" t="e">
        <f t="shared" si="195"/>
        <v>#NUM!</v>
      </c>
      <c r="AI288" s="7" t="e">
        <f t="shared" si="196"/>
        <v>#NUM!</v>
      </c>
      <c r="AJ288" s="7" t="e">
        <f t="shared" si="197"/>
        <v>#NAME?</v>
      </c>
      <c r="AK288" s="7" t="e">
        <f t="shared" si="198"/>
        <v>#NAME?</v>
      </c>
      <c r="AL288" s="7" t="e">
        <f t="shared" si="199"/>
        <v>#NUM!</v>
      </c>
      <c r="AM288" s="7" t="e">
        <f t="shared" si="200"/>
        <v>#NAME?</v>
      </c>
      <c r="AN288" s="7" t="e">
        <f t="shared" si="201"/>
        <v>#NUM!</v>
      </c>
      <c r="AO288" s="7" t="e">
        <f t="shared" si="202"/>
        <v>#NAME?</v>
      </c>
      <c r="AP288" s="7" t="e">
        <f t="shared" si="203"/>
        <v>#NUM!</v>
      </c>
      <c r="AQ288" s="7" t="e">
        <f t="shared" si="42"/>
        <v>#NAME?</v>
      </c>
      <c r="AR288" s="7" t="e">
        <f t="shared" si="43"/>
        <v>#NUM!</v>
      </c>
      <c r="AS288" s="7" t="e">
        <f t="shared" si="44"/>
        <v>#NAME?</v>
      </c>
      <c r="AT288" s="7" t="e">
        <f t="shared" si="45"/>
        <v>#NAME?</v>
      </c>
      <c r="AU288" s="7" t="e">
        <f t="shared" si="46"/>
        <v>#NAME?</v>
      </c>
    </row>
    <row r="289" spans="1:47" hidden="1" x14ac:dyDescent="0.25">
      <c r="A289" s="7">
        <f t="shared" si="47"/>
        <v>281</v>
      </c>
      <c r="B289" s="7">
        <f t="shared" si="165"/>
        <v>0.13738247667111247</v>
      </c>
      <c r="C289" s="7">
        <f t="shared" si="166"/>
        <v>-0.706771572082318</v>
      </c>
      <c r="D289" s="7">
        <f t="shared" si="167"/>
        <v>0.75296374989217307</v>
      </c>
      <c r="E289" s="7">
        <f t="shared" si="168"/>
        <v>1.176436051816282</v>
      </c>
      <c r="F289" s="7">
        <f t="shared" si="169"/>
        <v>0.89640203730378321</v>
      </c>
      <c r="G289" s="7">
        <f t="shared" si="170"/>
        <v>0.41606635904417311</v>
      </c>
      <c r="H289" s="7" t="e">
        <f t="shared" si="7"/>
        <v>#NUM!</v>
      </c>
      <c r="I289" s="7" t="e">
        <f t="shared" si="171"/>
        <v>#NUM!</v>
      </c>
      <c r="J289" s="7" t="e">
        <f t="shared" si="9"/>
        <v>#NUM!</v>
      </c>
      <c r="K289" s="7" t="e">
        <f t="shared" si="172"/>
        <v>#NUM!</v>
      </c>
      <c r="L289" s="7">
        <f t="shared" si="173"/>
        <v>7.1999999999999993</v>
      </c>
      <c r="M289" s="8" t="e">
        <f t="shared" si="174"/>
        <v>#NUM!</v>
      </c>
      <c r="N289" s="8" t="e">
        <f t="shared" si="175"/>
        <v>#NUM!</v>
      </c>
      <c r="O289" s="8" t="e">
        <f t="shared" si="176"/>
        <v>#NUM!</v>
      </c>
      <c r="P289" s="8" t="e">
        <f t="shared" si="177"/>
        <v>#NUM!</v>
      </c>
      <c r="Q289" s="7">
        <f t="shared" si="178"/>
        <v>72</v>
      </c>
      <c r="R289" s="8" t="e">
        <f t="shared" si="179"/>
        <v>#NUM!</v>
      </c>
      <c r="S289" s="8" t="e">
        <f t="shared" si="180"/>
        <v>#NUM!</v>
      </c>
      <c r="T289" s="8">
        <f t="shared" si="181"/>
        <v>-6.8691238335556237</v>
      </c>
      <c r="U289" s="8">
        <f t="shared" si="182"/>
        <v>35.338578604115902</v>
      </c>
      <c r="V289" s="7" t="e">
        <f t="shared" si="183"/>
        <v>#NUM!</v>
      </c>
      <c r="W289" s="7" t="e">
        <f t="shared" si="184"/>
        <v>#NUM!</v>
      </c>
      <c r="X289" s="8" t="e">
        <f t="shared" si="185"/>
        <v>#NUM!</v>
      </c>
      <c r="Y289" s="8" t="e">
        <f t="shared" si="186"/>
        <v>#NUM!</v>
      </c>
      <c r="Z289" s="7">
        <f t="shared" si="187"/>
        <v>6.8691238335556237E-2</v>
      </c>
      <c r="AA289" s="7">
        <f t="shared" si="188"/>
        <v>-0.353385786041159</v>
      </c>
      <c r="AB289" s="7" t="e">
        <f t="shared" si="189"/>
        <v>#NUM!</v>
      </c>
      <c r="AC289" s="7" t="e">
        <f t="shared" si="190"/>
        <v>#NUM!</v>
      </c>
      <c r="AD289" s="7" t="e">
        <f t="shared" si="191"/>
        <v>#NUM!</v>
      </c>
      <c r="AE289" s="7" t="e">
        <f t="shared" si="192"/>
        <v>#NUM!</v>
      </c>
      <c r="AF289" s="7" t="e">
        <f t="shared" si="193"/>
        <v>#NUM!</v>
      </c>
      <c r="AG289" s="7" t="e">
        <f t="shared" si="194"/>
        <v>#NUM!</v>
      </c>
      <c r="AH289" s="7" t="e">
        <f t="shared" si="195"/>
        <v>#NUM!</v>
      </c>
      <c r="AI289" s="7" t="e">
        <f t="shared" si="196"/>
        <v>#NUM!</v>
      </c>
      <c r="AJ289" s="7" t="e">
        <f t="shared" si="197"/>
        <v>#NAME?</v>
      </c>
      <c r="AK289" s="7" t="e">
        <f t="shared" si="198"/>
        <v>#NAME?</v>
      </c>
      <c r="AL289" s="7" t="e">
        <f t="shared" si="199"/>
        <v>#NUM!</v>
      </c>
      <c r="AM289" s="7" t="e">
        <f t="shared" si="200"/>
        <v>#NAME?</v>
      </c>
      <c r="AN289" s="7" t="e">
        <f t="shared" si="201"/>
        <v>#NUM!</v>
      </c>
      <c r="AO289" s="7" t="e">
        <f t="shared" si="202"/>
        <v>#NAME?</v>
      </c>
      <c r="AP289" s="7" t="e">
        <f t="shared" si="203"/>
        <v>#NUM!</v>
      </c>
      <c r="AQ289" s="7" t="e">
        <f t="shared" si="42"/>
        <v>#NAME?</v>
      </c>
      <c r="AR289" s="7" t="e">
        <f t="shared" si="43"/>
        <v>#NUM!</v>
      </c>
      <c r="AS289" s="7" t="e">
        <f t="shared" si="44"/>
        <v>#NAME?</v>
      </c>
      <c r="AT289" s="7" t="e">
        <f t="shared" si="45"/>
        <v>#NAME?</v>
      </c>
      <c r="AU289" s="7" t="e">
        <f t="shared" si="46"/>
        <v>#NAME?</v>
      </c>
    </row>
    <row r="290" spans="1:47" hidden="1" x14ac:dyDescent="0.25">
      <c r="A290" s="7">
        <f t="shared" si="47"/>
        <v>282</v>
      </c>
      <c r="B290" s="7">
        <f t="shared" si="165"/>
        <v>0.14969641738878678</v>
      </c>
      <c r="C290" s="7">
        <f t="shared" si="166"/>
        <v>-0.70426627252833995</v>
      </c>
      <c r="D290" s="7">
        <f t="shared" si="167"/>
        <v>0.75851480724202014</v>
      </c>
      <c r="E290" s="7">
        <f t="shared" si="168"/>
        <v>1.177780021998819</v>
      </c>
      <c r="F290" s="7">
        <f t="shared" si="169"/>
        <v>0.89512855965860205</v>
      </c>
      <c r="G290" s="7">
        <f t="shared" si="170"/>
        <v>0.4042508144444461</v>
      </c>
      <c r="H290" s="7" t="e">
        <f t="shared" si="7"/>
        <v>#NUM!</v>
      </c>
      <c r="I290" s="7" t="e">
        <f t="shared" si="171"/>
        <v>#NUM!</v>
      </c>
      <c r="J290" s="7" t="e">
        <f t="shared" si="9"/>
        <v>#NUM!</v>
      </c>
      <c r="K290" s="7" t="e">
        <f t="shared" si="172"/>
        <v>#NUM!</v>
      </c>
      <c r="L290" s="7">
        <f t="shared" si="173"/>
        <v>7.1999999999999993</v>
      </c>
      <c r="M290" s="8" t="e">
        <f t="shared" si="174"/>
        <v>#NUM!</v>
      </c>
      <c r="N290" s="8" t="e">
        <f t="shared" si="175"/>
        <v>#NUM!</v>
      </c>
      <c r="O290" s="8" t="e">
        <f t="shared" si="176"/>
        <v>#NUM!</v>
      </c>
      <c r="P290" s="8" t="e">
        <f t="shared" si="177"/>
        <v>#NUM!</v>
      </c>
      <c r="Q290" s="7">
        <f t="shared" si="178"/>
        <v>72</v>
      </c>
      <c r="R290" s="8" t="e">
        <f t="shared" si="179"/>
        <v>#NUM!</v>
      </c>
      <c r="S290" s="8" t="e">
        <f t="shared" si="180"/>
        <v>#NUM!</v>
      </c>
      <c r="T290" s="8">
        <f t="shared" si="181"/>
        <v>-7.4848208694393392</v>
      </c>
      <c r="U290" s="8">
        <f t="shared" si="182"/>
        <v>35.213313626416998</v>
      </c>
      <c r="V290" s="7" t="e">
        <f t="shared" si="183"/>
        <v>#NUM!</v>
      </c>
      <c r="W290" s="7" t="e">
        <f t="shared" si="184"/>
        <v>#NUM!</v>
      </c>
      <c r="X290" s="8" t="e">
        <f t="shared" si="185"/>
        <v>#NUM!</v>
      </c>
      <c r="Y290" s="8" t="e">
        <f t="shared" si="186"/>
        <v>#NUM!</v>
      </c>
      <c r="Z290" s="7">
        <f t="shared" si="187"/>
        <v>7.4848208694393389E-2</v>
      </c>
      <c r="AA290" s="7">
        <f t="shared" si="188"/>
        <v>-0.35213313626416998</v>
      </c>
      <c r="AB290" s="7" t="e">
        <f t="shared" si="189"/>
        <v>#NUM!</v>
      </c>
      <c r="AC290" s="7" t="e">
        <f t="shared" si="190"/>
        <v>#NUM!</v>
      </c>
      <c r="AD290" s="7" t="e">
        <f t="shared" si="191"/>
        <v>#NUM!</v>
      </c>
      <c r="AE290" s="7" t="e">
        <f t="shared" si="192"/>
        <v>#NUM!</v>
      </c>
      <c r="AF290" s="7" t="e">
        <f t="shared" si="193"/>
        <v>#NUM!</v>
      </c>
      <c r="AG290" s="7" t="e">
        <f t="shared" si="194"/>
        <v>#NUM!</v>
      </c>
      <c r="AH290" s="7" t="e">
        <f t="shared" si="195"/>
        <v>#NUM!</v>
      </c>
      <c r="AI290" s="7" t="e">
        <f t="shared" si="196"/>
        <v>#NUM!</v>
      </c>
      <c r="AJ290" s="7" t="e">
        <f t="shared" si="197"/>
        <v>#NAME?</v>
      </c>
      <c r="AK290" s="7" t="e">
        <f t="shared" si="198"/>
        <v>#NAME?</v>
      </c>
      <c r="AL290" s="7" t="e">
        <f t="shared" si="199"/>
        <v>#NUM!</v>
      </c>
      <c r="AM290" s="7" t="e">
        <f t="shared" si="200"/>
        <v>#NAME?</v>
      </c>
      <c r="AN290" s="7" t="e">
        <f t="shared" si="201"/>
        <v>#NUM!</v>
      </c>
      <c r="AO290" s="7" t="e">
        <f t="shared" si="202"/>
        <v>#NAME?</v>
      </c>
      <c r="AP290" s="7" t="e">
        <f t="shared" si="203"/>
        <v>#NUM!</v>
      </c>
      <c r="AQ290" s="7" t="e">
        <f t="shared" si="42"/>
        <v>#NAME?</v>
      </c>
      <c r="AR290" s="7" t="e">
        <f t="shared" si="43"/>
        <v>#NUM!</v>
      </c>
      <c r="AS290" s="7" t="e">
        <f t="shared" si="44"/>
        <v>#NAME?</v>
      </c>
      <c r="AT290" s="7" t="e">
        <f t="shared" si="45"/>
        <v>#NAME?</v>
      </c>
      <c r="AU290" s="7" t="e">
        <f t="shared" si="46"/>
        <v>#NAME?</v>
      </c>
    </row>
    <row r="291" spans="1:47" hidden="1" x14ac:dyDescent="0.25">
      <c r="A291" s="7">
        <f t="shared" si="47"/>
        <v>283</v>
      </c>
      <c r="B291" s="7">
        <f t="shared" si="165"/>
        <v>0.16196475912758274</v>
      </c>
      <c r="C291" s="7">
        <f t="shared" si="166"/>
        <v>-0.70154644664536936</v>
      </c>
      <c r="D291" s="7">
        <f t="shared" si="167"/>
        <v>0.76412730487764691</v>
      </c>
      <c r="E291" s="7">
        <f t="shared" si="168"/>
        <v>1.179029807368142</v>
      </c>
      <c r="F291" s="7">
        <f t="shared" si="169"/>
        <v>0.89351989525047149</v>
      </c>
      <c r="G291" s="7">
        <f t="shared" si="170"/>
        <v>0.39236714830494179</v>
      </c>
      <c r="H291" s="7" t="e">
        <f t="shared" si="7"/>
        <v>#NUM!</v>
      </c>
      <c r="I291" s="7" t="e">
        <f t="shared" si="171"/>
        <v>#NUM!</v>
      </c>
      <c r="J291" s="7" t="e">
        <f t="shared" si="9"/>
        <v>#NUM!</v>
      </c>
      <c r="K291" s="7" t="e">
        <f t="shared" si="172"/>
        <v>#NUM!</v>
      </c>
      <c r="L291" s="7">
        <f t="shared" si="173"/>
        <v>7.1999999999999993</v>
      </c>
      <c r="M291" s="8" t="e">
        <f t="shared" si="174"/>
        <v>#NUM!</v>
      </c>
      <c r="N291" s="8" t="e">
        <f t="shared" si="175"/>
        <v>#NUM!</v>
      </c>
      <c r="O291" s="8" t="e">
        <f t="shared" si="176"/>
        <v>#NUM!</v>
      </c>
      <c r="P291" s="8" t="e">
        <f t="shared" si="177"/>
        <v>#NUM!</v>
      </c>
      <c r="Q291" s="7">
        <f t="shared" si="178"/>
        <v>72</v>
      </c>
      <c r="R291" s="8" t="e">
        <f t="shared" si="179"/>
        <v>#NUM!</v>
      </c>
      <c r="S291" s="8" t="e">
        <f t="shared" si="180"/>
        <v>#NUM!</v>
      </c>
      <c r="T291" s="8">
        <f t="shared" si="181"/>
        <v>-8.0982379563791369</v>
      </c>
      <c r="U291" s="8">
        <f t="shared" si="182"/>
        <v>35.077322332268466</v>
      </c>
      <c r="V291" s="7" t="e">
        <f t="shared" si="183"/>
        <v>#NUM!</v>
      </c>
      <c r="W291" s="7" t="e">
        <f t="shared" si="184"/>
        <v>#NUM!</v>
      </c>
      <c r="X291" s="8" t="e">
        <f t="shared" si="185"/>
        <v>#NUM!</v>
      </c>
      <c r="Y291" s="8" t="e">
        <f t="shared" si="186"/>
        <v>#NUM!</v>
      </c>
      <c r="Z291" s="7">
        <f t="shared" si="187"/>
        <v>8.0982379563791368E-2</v>
      </c>
      <c r="AA291" s="7">
        <f t="shared" si="188"/>
        <v>-0.35077322332268468</v>
      </c>
      <c r="AB291" s="7" t="e">
        <f t="shared" si="189"/>
        <v>#NUM!</v>
      </c>
      <c r="AC291" s="7" t="e">
        <f t="shared" si="190"/>
        <v>#NUM!</v>
      </c>
      <c r="AD291" s="7" t="e">
        <f t="shared" si="191"/>
        <v>#NUM!</v>
      </c>
      <c r="AE291" s="7" t="e">
        <f t="shared" si="192"/>
        <v>#NUM!</v>
      </c>
      <c r="AF291" s="7" t="e">
        <f t="shared" si="193"/>
        <v>#NUM!</v>
      </c>
      <c r="AG291" s="7" t="e">
        <f t="shared" si="194"/>
        <v>#NUM!</v>
      </c>
      <c r="AH291" s="7" t="e">
        <f t="shared" si="195"/>
        <v>#NUM!</v>
      </c>
      <c r="AI291" s="7" t="e">
        <f t="shared" si="196"/>
        <v>#NUM!</v>
      </c>
      <c r="AJ291" s="7" t="e">
        <f t="shared" si="197"/>
        <v>#NAME?</v>
      </c>
      <c r="AK291" s="7" t="e">
        <f t="shared" si="198"/>
        <v>#NAME?</v>
      </c>
      <c r="AL291" s="7" t="e">
        <f t="shared" si="199"/>
        <v>#NUM!</v>
      </c>
      <c r="AM291" s="7" t="e">
        <f t="shared" si="200"/>
        <v>#NAME?</v>
      </c>
      <c r="AN291" s="7" t="e">
        <f t="shared" si="201"/>
        <v>#NUM!</v>
      </c>
      <c r="AO291" s="7" t="e">
        <f t="shared" si="202"/>
        <v>#NAME?</v>
      </c>
      <c r="AP291" s="7" t="e">
        <f t="shared" si="203"/>
        <v>#NUM!</v>
      </c>
      <c r="AQ291" s="7" t="e">
        <f t="shared" si="42"/>
        <v>#NAME?</v>
      </c>
      <c r="AR291" s="7" t="e">
        <f t="shared" si="43"/>
        <v>#NUM!</v>
      </c>
      <c r="AS291" s="7" t="e">
        <f t="shared" si="44"/>
        <v>#NAME?</v>
      </c>
      <c r="AT291" s="7" t="e">
        <f t="shared" si="45"/>
        <v>#NAME?</v>
      </c>
      <c r="AU291" s="7" t="e">
        <f t="shared" si="46"/>
        <v>#NAME?</v>
      </c>
    </row>
    <row r="292" spans="1:47" hidden="1" x14ac:dyDescent="0.25">
      <c r="A292" s="7">
        <f t="shared" si="47"/>
        <v>284</v>
      </c>
      <c r="B292" s="7">
        <f t="shared" si="165"/>
        <v>0.17418376483176057</v>
      </c>
      <c r="C292" s="7">
        <f t="shared" si="166"/>
        <v>-0.69861292291871746</v>
      </c>
      <c r="D292" s="7">
        <f t="shared" si="167"/>
        <v>0.76980040233379365</v>
      </c>
      <c r="E292" s="7">
        <f t="shared" si="168"/>
        <v>1.1801816442081523</v>
      </c>
      <c r="F292" s="7">
        <f t="shared" si="169"/>
        <v>0.89157342708877907</v>
      </c>
      <c r="G292" s="7">
        <f t="shared" si="170"/>
        <v>0.38041919493826182</v>
      </c>
      <c r="H292" s="7" t="e">
        <f t="shared" si="7"/>
        <v>#NUM!</v>
      </c>
      <c r="I292" s="7" t="e">
        <f t="shared" si="171"/>
        <v>#NUM!</v>
      </c>
      <c r="J292" s="7" t="e">
        <f t="shared" si="9"/>
        <v>#NUM!</v>
      </c>
      <c r="K292" s="7" t="e">
        <f t="shared" si="172"/>
        <v>#NUM!</v>
      </c>
      <c r="L292" s="7">
        <f t="shared" si="173"/>
        <v>7.1999999999999993</v>
      </c>
      <c r="M292" s="8" t="e">
        <f t="shared" si="174"/>
        <v>#NUM!</v>
      </c>
      <c r="N292" s="8" t="e">
        <f t="shared" si="175"/>
        <v>#NUM!</v>
      </c>
      <c r="O292" s="8" t="e">
        <f t="shared" si="176"/>
        <v>#NUM!</v>
      </c>
      <c r="P292" s="8" t="e">
        <f t="shared" si="177"/>
        <v>#NUM!</v>
      </c>
      <c r="Q292" s="7">
        <f t="shared" si="178"/>
        <v>72</v>
      </c>
      <c r="R292" s="8" t="e">
        <f t="shared" si="179"/>
        <v>#NUM!</v>
      </c>
      <c r="S292" s="8" t="e">
        <f t="shared" si="180"/>
        <v>#NUM!</v>
      </c>
      <c r="T292" s="8">
        <f t="shared" si="181"/>
        <v>-8.7091882415880288</v>
      </c>
      <c r="U292" s="8">
        <f t="shared" si="182"/>
        <v>34.930646145935874</v>
      </c>
      <c r="V292" s="7" t="e">
        <f t="shared" si="183"/>
        <v>#NUM!</v>
      </c>
      <c r="W292" s="7" t="e">
        <f t="shared" si="184"/>
        <v>#NUM!</v>
      </c>
      <c r="X292" s="8" t="e">
        <f t="shared" si="185"/>
        <v>#NUM!</v>
      </c>
      <c r="Y292" s="8" t="e">
        <f t="shared" si="186"/>
        <v>#NUM!</v>
      </c>
      <c r="Z292" s="7">
        <f t="shared" si="187"/>
        <v>8.7091882415880284E-2</v>
      </c>
      <c r="AA292" s="7">
        <f t="shared" si="188"/>
        <v>-0.34930646145935873</v>
      </c>
      <c r="AB292" s="7" t="e">
        <f t="shared" si="189"/>
        <v>#NUM!</v>
      </c>
      <c r="AC292" s="7" t="e">
        <f t="shared" si="190"/>
        <v>#NUM!</v>
      </c>
      <c r="AD292" s="7" t="e">
        <f t="shared" si="191"/>
        <v>#NUM!</v>
      </c>
      <c r="AE292" s="7" t="e">
        <f t="shared" si="192"/>
        <v>#NUM!</v>
      </c>
      <c r="AF292" s="7" t="e">
        <f t="shared" si="193"/>
        <v>#NUM!</v>
      </c>
      <c r="AG292" s="7" t="e">
        <f t="shared" si="194"/>
        <v>#NUM!</v>
      </c>
      <c r="AH292" s="7" t="e">
        <f t="shared" si="195"/>
        <v>#NUM!</v>
      </c>
      <c r="AI292" s="7" t="e">
        <f t="shared" si="196"/>
        <v>#NUM!</v>
      </c>
      <c r="AJ292" s="7" t="e">
        <f t="shared" si="197"/>
        <v>#NAME?</v>
      </c>
      <c r="AK292" s="7" t="e">
        <f t="shared" si="198"/>
        <v>#NAME?</v>
      </c>
      <c r="AL292" s="7" t="e">
        <f t="shared" si="199"/>
        <v>#NUM!</v>
      </c>
      <c r="AM292" s="7" t="e">
        <f t="shared" si="200"/>
        <v>#NAME?</v>
      </c>
      <c r="AN292" s="7" t="e">
        <f t="shared" si="201"/>
        <v>#NUM!</v>
      </c>
      <c r="AO292" s="7" t="e">
        <f t="shared" si="202"/>
        <v>#NAME?</v>
      </c>
      <c r="AP292" s="7" t="e">
        <f t="shared" si="203"/>
        <v>#NUM!</v>
      </c>
      <c r="AQ292" s="7" t="e">
        <f t="shared" si="42"/>
        <v>#NAME?</v>
      </c>
      <c r="AR292" s="7" t="e">
        <f t="shared" si="43"/>
        <v>#NUM!</v>
      </c>
      <c r="AS292" s="7" t="e">
        <f t="shared" si="44"/>
        <v>#NAME?</v>
      </c>
      <c r="AT292" s="7" t="e">
        <f t="shared" si="45"/>
        <v>#NAME?</v>
      </c>
      <c r="AU292" s="7" t="e">
        <f t="shared" si="46"/>
        <v>#NAME?</v>
      </c>
    </row>
    <row r="293" spans="1:47" hidden="1" x14ac:dyDescent="0.25">
      <c r="A293" s="7">
        <f t="shared" si="47"/>
        <v>285</v>
      </c>
      <c r="B293" s="7">
        <f t="shared" si="165"/>
        <v>0.1863497124738146</v>
      </c>
      <c r="C293" s="7">
        <f t="shared" si="166"/>
        <v>-0.69546659492812923</v>
      </c>
      <c r="D293" s="7">
        <f t="shared" si="167"/>
        <v>0.77553317847391046</v>
      </c>
      <c r="E293" s="7">
        <f t="shared" si="168"/>
        <v>1.181231782515332</v>
      </c>
      <c r="F293" s="7">
        <f t="shared" si="169"/>
        <v>0.88928675791698475</v>
      </c>
      <c r="G293" s="7">
        <f t="shared" si="170"/>
        <v>0.36841094126881258</v>
      </c>
      <c r="H293" s="7" t="e">
        <f t="shared" si="7"/>
        <v>#NUM!</v>
      </c>
      <c r="I293" s="7" t="e">
        <f t="shared" si="171"/>
        <v>#NUM!</v>
      </c>
      <c r="J293" s="7" t="e">
        <f t="shared" si="9"/>
        <v>#NUM!</v>
      </c>
      <c r="K293" s="7" t="e">
        <f t="shared" si="172"/>
        <v>#NUM!</v>
      </c>
      <c r="L293" s="7">
        <f t="shared" si="173"/>
        <v>7.1999999999999993</v>
      </c>
      <c r="M293" s="8" t="e">
        <f t="shared" si="174"/>
        <v>#NUM!</v>
      </c>
      <c r="N293" s="8" t="e">
        <f t="shared" si="175"/>
        <v>#NUM!</v>
      </c>
      <c r="O293" s="8" t="e">
        <f t="shared" si="176"/>
        <v>#NUM!</v>
      </c>
      <c r="P293" s="8" t="e">
        <f t="shared" si="177"/>
        <v>#NUM!</v>
      </c>
      <c r="Q293" s="7">
        <f t="shared" si="178"/>
        <v>72</v>
      </c>
      <c r="R293" s="8" t="e">
        <f t="shared" si="179"/>
        <v>#NUM!</v>
      </c>
      <c r="S293" s="8" t="e">
        <f t="shared" si="180"/>
        <v>#NUM!</v>
      </c>
      <c r="T293" s="8">
        <f t="shared" si="181"/>
        <v>-9.3174856236907306</v>
      </c>
      <c r="U293" s="8">
        <f t="shared" si="182"/>
        <v>34.773329746406461</v>
      </c>
      <c r="V293" s="7" t="e">
        <f t="shared" si="183"/>
        <v>#NUM!</v>
      </c>
      <c r="W293" s="7" t="e">
        <f t="shared" si="184"/>
        <v>#NUM!</v>
      </c>
      <c r="X293" s="8" t="e">
        <f t="shared" si="185"/>
        <v>#NUM!</v>
      </c>
      <c r="Y293" s="8" t="e">
        <f t="shared" si="186"/>
        <v>#NUM!</v>
      </c>
      <c r="Z293" s="7">
        <f t="shared" si="187"/>
        <v>9.31748562369073E-2</v>
      </c>
      <c r="AA293" s="7">
        <f t="shared" si="188"/>
        <v>-0.34773329746406462</v>
      </c>
      <c r="AB293" s="7" t="e">
        <f t="shared" si="189"/>
        <v>#NUM!</v>
      </c>
      <c r="AC293" s="7" t="e">
        <f t="shared" si="190"/>
        <v>#NUM!</v>
      </c>
      <c r="AD293" s="7" t="e">
        <f t="shared" si="191"/>
        <v>#NUM!</v>
      </c>
      <c r="AE293" s="7" t="e">
        <f t="shared" si="192"/>
        <v>#NUM!</v>
      </c>
      <c r="AF293" s="7" t="e">
        <f t="shared" si="193"/>
        <v>#NUM!</v>
      </c>
      <c r="AG293" s="7" t="e">
        <f t="shared" si="194"/>
        <v>#NUM!</v>
      </c>
      <c r="AH293" s="7" t="e">
        <f t="shared" si="195"/>
        <v>#NUM!</v>
      </c>
      <c r="AI293" s="7" t="e">
        <f t="shared" si="196"/>
        <v>#NUM!</v>
      </c>
      <c r="AJ293" s="7" t="e">
        <f t="shared" si="197"/>
        <v>#NAME?</v>
      </c>
      <c r="AK293" s="7" t="e">
        <f t="shared" si="198"/>
        <v>#NAME?</v>
      </c>
      <c r="AL293" s="7" t="e">
        <f t="shared" si="199"/>
        <v>#NUM!</v>
      </c>
      <c r="AM293" s="7" t="e">
        <f t="shared" si="200"/>
        <v>#NAME?</v>
      </c>
      <c r="AN293" s="7" t="e">
        <f t="shared" si="201"/>
        <v>#NUM!</v>
      </c>
      <c r="AO293" s="7" t="e">
        <f t="shared" si="202"/>
        <v>#NAME?</v>
      </c>
      <c r="AP293" s="7" t="e">
        <f t="shared" si="203"/>
        <v>#NUM!</v>
      </c>
      <c r="AQ293" s="7" t="e">
        <f t="shared" si="42"/>
        <v>#NAME?</v>
      </c>
      <c r="AR293" s="7" t="e">
        <f t="shared" si="43"/>
        <v>#NUM!</v>
      </c>
      <c r="AS293" s="7" t="e">
        <f t="shared" si="44"/>
        <v>#NAME?</v>
      </c>
      <c r="AT293" s="7" t="e">
        <f t="shared" si="45"/>
        <v>#NAME?</v>
      </c>
      <c r="AU293" s="7" t="e">
        <f t="shared" si="46"/>
        <v>#NAME?</v>
      </c>
    </row>
    <row r="294" spans="1:47" hidden="1" x14ac:dyDescent="0.25">
      <c r="A294" s="7">
        <f t="shared" si="47"/>
        <v>286</v>
      </c>
      <c r="B294" s="7">
        <f t="shared" si="165"/>
        <v>0.19845889618823956</v>
      </c>
      <c r="C294" s="7">
        <f t="shared" si="166"/>
        <v>-0.69210842107558945</v>
      </c>
      <c r="D294" s="7">
        <f t="shared" si="167"/>
        <v>0.78132462817117487</v>
      </c>
      <c r="E294" s="7">
        <f t="shared" si="168"/>
        <v>1.1821764953841249</v>
      </c>
      <c r="F294" s="7">
        <f t="shared" si="169"/>
        <v>0.88665772321982528</v>
      </c>
      <c r="G294" s="7">
        <f t="shared" si="170"/>
        <v>0.35634652804374811</v>
      </c>
      <c r="H294" s="7" t="e">
        <f t="shared" si="7"/>
        <v>#NUM!</v>
      </c>
      <c r="I294" s="7" t="e">
        <f t="shared" si="171"/>
        <v>#NUM!</v>
      </c>
      <c r="J294" s="7" t="e">
        <f t="shared" si="9"/>
        <v>#NUM!</v>
      </c>
      <c r="K294" s="7" t="e">
        <f t="shared" si="172"/>
        <v>#NUM!</v>
      </c>
      <c r="L294" s="7">
        <f t="shared" si="173"/>
        <v>7.1999999999999993</v>
      </c>
      <c r="M294" s="8" t="e">
        <f t="shared" si="174"/>
        <v>#NUM!</v>
      </c>
      <c r="N294" s="8" t="e">
        <f t="shared" si="175"/>
        <v>#NUM!</v>
      </c>
      <c r="O294" s="8" t="e">
        <f t="shared" si="176"/>
        <v>#NUM!</v>
      </c>
      <c r="P294" s="8" t="e">
        <f t="shared" si="177"/>
        <v>#NUM!</v>
      </c>
      <c r="Q294" s="7">
        <f t="shared" si="178"/>
        <v>72</v>
      </c>
      <c r="R294" s="8" t="e">
        <f t="shared" si="179"/>
        <v>#NUM!</v>
      </c>
      <c r="S294" s="8" t="e">
        <f t="shared" si="180"/>
        <v>#NUM!</v>
      </c>
      <c r="T294" s="8">
        <f t="shared" si="181"/>
        <v>-9.9229448094119785</v>
      </c>
      <c r="U294" s="8">
        <f t="shared" si="182"/>
        <v>34.605421053779473</v>
      </c>
      <c r="V294" s="7" t="e">
        <f t="shared" si="183"/>
        <v>#NUM!</v>
      </c>
      <c r="W294" s="7" t="e">
        <f t="shared" si="184"/>
        <v>#NUM!</v>
      </c>
      <c r="X294" s="8" t="e">
        <f t="shared" si="185"/>
        <v>#NUM!</v>
      </c>
      <c r="Y294" s="8" t="e">
        <f t="shared" si="186"/>
        <v>#NUM!</v>
      </c>
      <c r="Z294" s="7">
        <f t="shared" si="187"/>
        <v>9.9229448094119779E-2</v>
      </c>
      <c r="AA294" s="7">
        <f t="shared" si="188"/>
        <v>-0.34605421053779473</v>
      </c>
      <c r="AB294" s="7" t="e">
        <f t="shared" si="189"/>
        <v>#NUM!</v>
      </c>
      <c r="AC294" s="7" t="e">
        <f t="shared" si="190"/>
        <v>#NUM!</v>
      </c>
      <c r="AD294" s="7" t="e">
        <f t="shared" si="191"/>
        <v>#NUM!</v>
      </c>
      <c r="AE294" s="7" t="e">
        <f t="shared" si="192"/>
        <v>#NUM!</v>
      </c>
      <c r="AF294" s="7" t="e">
        <f t="shared" si="193"/>
        <v>#NUM!</v>
      </c>
      <c r="AG294" s="7" t="e">
        <f t="shared" si="194"/>
        <v>#NUM!</v>
      </c>
      <c r="AH294" s="7" t="e">
        <f t="shared" si="195"/>
        <v>#NUM!</v>
      </c>
      <c r="AI294" s="7" t="e">
        <f t="shared" si="196"/>
        <v>#NUM!</v>
      </c>
      <c r="AJ294" s="7" t="e">
        <f t="shared" si="197"/>
        <v>#NAME?</v>
      </c>
      <c r="AK294" s="7" t="e">
        <f t="shared" si="198"/>
        <v>#NAME?</v>
      </c>
      <c r="AL294" s="7" t="e">
        <f t="shared" si="199"/>
        <v>#NUM!</v>
      </c>
      <c r="AM294" s="7" t="e">
        <f t="shared" si="200"/>
        <v>#NAME?</v>
      </c>
      <c r="AN294" s="7" t="e">
        <f t="shared" si="201"/>
        <v>#NUM!</v>
      </c>
      <c r="AO294" s="7" t="e">
        <f t="shared" si="202"/>
        <v>#NAME?</v>
      </c>
      <c r="AP294" s="7" t="e">
        <f t="shared" si="203"/>
        <v>#NUM!</v>
      </c>
      <c r="AQ294" s="7" t="e">
        <f t="shared" si="42"/>
        <v>#NAME?</v>
      </c>
      <c r="AR294" s="7" t="e">
        <f t="shared" si="43"/>
        <v>#NUM!</v>
      </c>
      <c r="AS294" s="7" t="e">
        <f t="shared" si="44"/>
        <v>#NAME?</v>
      </c>
      <c r="AT294" s="7" t="e">
        <f t="shared" si="45"/>
        <v>#NAME?</v>
      </c>
      <c r="AU294" s="7" t="e">
        <f t="shared" si="46"/>
        <v>#NAME?</v>
      </c>
    </row>
    <row r="295" spans="1:47" hidden="1" x14ac:dyDescent="0.25">
      <c r="A295" s="7">
        <f t="shared" si="47"/>
        <v>287</v>
      </c>
      <c r="B295" s="7">
        <f t="shared" si="165"/>
        <v>0.21050762740037043</v>
      </c>
      <c r="C295" s="7">
        <f t="shared" si="166"/>
        <v>-0.68853942429338544</v>
      </c>
      <c r="D295" s="7">
        <f t="shared" si="167"/>
        <v>0.78717365895536384</v>
      </c>
      <c r="E295" s="7">
        <f t="shared" si="168"/>
        <v>1.1830120890123266</v>
      </c>
      <c r="F295" s="7">
        <f t="shared" si="169"/>
        <v>0.88368440430605011</v>
      </c>
      <c r="G295" s="7">
        <f t="shared" si="170"/>
        <v>0.34423025075565117</v>
      </c>
      <c r="H295" s="7" t="e">
        <f t="shared" si="7"/>
        <v>#NUM!</v>
      </c>
      <c r="I295" s="7" t="e">
        <f t="shared" si="171"/>
        <v>#NUM!</v>
      </c>
      <c r="J295" s="7" t="e">
        <f t="shared" si="9"/>
        <v>#NUM!</v>
      </c>
      <c r="K295" s="7" t="e">
        <f t="shared" si="172"/>
        <v>#NUM!</v>
      </c>
      <c r="L295" s="7">
        <f t="shared" si="173"/>
        <v>7.1999999999999993</v>
      </c>
      <c r="M295" s="8" t="e">
        <f t="shared" si="174"/>
        <v>#NUM!</v>
      </c>
      <c r="N295" s="8" t="e">
        <f t="shared" si="175"/>
        <v>#NUM!</v>
      </c>
      <c r="O295" s="8" t="e">
        <f t="shared" si="176"/>
        <v>#NUM!</v>
      </c>
      <c r="P295" s="8" t="e">
        <f t="shared" si="177"/>
        <v>#NUM!</v>
      </c>
      <c r="Q295" s="7">
        <f t="shared" si="178"/>
        <v>72</v>
      </c>
      <c r="R295" s="8" t="e">
        <f t="shared" si="179"/>
        <v>#NUM!</v>
      </c>
      <c r="S295" s="8" t="e">
        <f t="shared" si="180"/>
        <v>#NUM!</v>
      </c>
      <c r="T295" s="8">
        <f t="shared" si="181"/>
        <v>-10.525381370018522</v>
      </c>
      <c r="U295" s="8">
        <f t="shared" si="182"/>
        <v>34.426971214669273</v>
      </c>
      <c r="V295" s="7" t="e">
        <f t="shared" si="183"/>
        <v>#NUM!</v>
      </c>
      <c r="W295" s="7" t="e">
        <f t="shared" si="184"/>
        <v>#NUM!</v>
      </c>
      <c r="X295" s="8" t="e">
        <f t="shared" si="185"/>
        <v>#NUM!</v>
      </c>
      <c r="Y295" s="8" t="e">
        <f t="shared" si="186"/>
        <v>#NUM!</v>
      </c>
      <c r="Z295" s="7">
        <f t="shared" si="187"/>
        <v>0.10525381370018522</v>
      </c>
      <c r="AA295" s="7">
        <f t="shared" si="188"/>
        <v>-0.34426971214669272</v>
      </c>
      <c r="AB295" s="7" t="e">
        <f t="shared" si="189"/>
        <v>#NUM!</v>
      </c>
      <c r="AC295" s="7" t="e">
        <f t="shared" si="190"/>
        <v>#NUM!</v>
      </c>
      <c r="AD295" s="7" t="e">
        <f t="shared" si="191"/>
        <v>#NUM!</v>
      </c>
      <c r="AE295" s="7" t="e">
        <f t="shared" si="192"/>
        <v>#NUM!</v>
      </c>
      <c r="AF295" s="7" t="e">
        <f t="shared" si="193"/>
        <v>#NUM!</v>
      </c>
      <c r="AG295" s="7" t="e">
        <f t="shared" si="194"/>
        <v>#NUM!</v>
      </c>
      <c r="AH295" s="7" t="e">
        <f t="shared" si="195"/>
        <v>#NUM!</v>
      </c>
      <c r="AI295" s="7" t="e">
        <f t="shared" si="196"/>
        <v>#NUM!</v>
      </c>
      <c r="AJ295" s="7" t="e">
        <f t="shared" si="197"/>
        <v>#NAME?</v>
      </c>
      <c r="AK295" s="7" t="e">
        <f t="shared" si="198"/>
        <v>#NAME?</v>
      </c>
      <c r="AL295" s="7" t="e">
        <f t="shared" si="199"/>
        <v>#NUM!</v>
      </c>
      <c r="AM295" s="7" t="e">
        <f t="shared" si="200"/>
        <v>#NAME?</v>
      </c>
      <c r="AN295" s="7" t="e">
        <f t="shared" si="201"/>
        <v>#NUM!</v>
      </c>
      <c r="AO295" s="7" t="e">
        <f t="shared" si="202"/>
        <v>#NAME?</v>
      </c>
      <c r="AP295" s="7" t="e">
        <f t="shared" si="203"/>
        <v>#NUM!</v>
      </c>
      <c r="AQ295" s="7" t="e">
        <f t="shared" si="42"/>
        <v>#NAME?</v>
      </c>
      <c r="AR295" s="7" t="e">
        <f t="shared" si="43"/>
        <v>#NUM!</v>
      </c>
      <c r="AS295" s="7" t="e">
        <f t="shared" si="44"/>
        <v>#NAME?</v>
      </c>
      <c r="AT295" s="7" t="e">
        <f t="shared" si="45"/>
        <v>#NAME?</v>
      </c>
      <c r="AU295" s="7" t="e">
        <f t="shared" si="46"/>
        <v>#NAME?</v>
      </c>
    </row>
    <row r="296" spans="1:47" hidden="1" x14ac:dyDescent="0.25">
      <c r="A296" s="7">
        <f t="shared" si="47"/>
        <v>288</v>
      </c>
      <c r="B296" s="7">
        <f t="shared" si="165"/>
        <v>0.22249223594996201</v>
      </c>
      <c r="C296" s="7">
        <f t="shared" si="166"/>
        <v>-0.68476069173251064</v>
      </c>
      <c r="D296" s="7">
        <f t="shared" si="167"/>
        <v>0.79307908763335189</v>
      </c>
      <c r="E296" s="7">
        <f t="shared" si="168"/>
        <v>1.1837349133361061</v>
      </c>
      <c r="F296" s="7">
        <f t="shared" si="169"/>
        <v>0.88036514141754241</v>
      </c>
      <c r="G296" s="7">
        <f t="shared" si="170"/>
        <v>0.33206656025594894</v>
      </c>
      <c r="H296" s="7" t="e">
        <f t="shared" si="7"/>
        <v>#NUM!</v>
      </c>
      <c r="I296" s="7" t="e">
        <f t="shared" si="171"/>
        <v>#NUM!</v>
      </c>
      <c r="J296" s="7" t="e">
        <f t="shared" si="9"/>
        <v>#NUM!</v>
      </c>
      <c r="K296" s="7" t="e">
        <f t="shared" si="172"/>
        <v>#NUM!</v>
      </c>
      <c r="L296" s="7">
        <f t="shared" si="173"/>
        <v>7.1999999999999993</v>
      </c>
      <c r="M296" s="8" t="e">
        <f t="shared" si="174"/>
        <v>#NUM!</v>
      </c>
      <c r="N296" s="8" t="e">
        <f t="shared" si="175"/>
        <v>#NUM!</v>
      </c>
      <c r="O296" s="8" t="e">
        <f t="shared" si="176"/>
        <v>#NUM!</v>
      </c>
      <c r="P296" s="8" t="e">
        <f t="shared" si="177"/>
        <v>#NUM!</v>
      </c>
      <c r="Q296" s="7">
        <f t="shared" si="178"/>
        <v>72</v>
      </c>
      <c r="R296" s="8" t="e">
        <f t="shared" si="179"/>
        <v>#NUM!</v>
      </c>
      <c r="S296" s="8" t="e">
        <f t="shared" si="180"/>
        <v>#NUM!</v>
      </c>
      <c r="T296" s="8">
        <f t="shared" si="181"/>
        <v>-11.124611797498101</v>
      </c>
      <c r="U296" s="8">
        <f t="shared" si="182"/>
        <v>34.238034586625531</v>
      </c>
      <c r="V296" s="7" t="e">
        <f t="shared" si="183"/>
        <v>#NUM!</v>
      </c>
      <c r="W296" s="7" t="e">
        <f t="shared" si="184"/>
        <v>#NUM!</v>
      </c>
      <c r="X296" s="8" t="e">
        <f t="shared" si="185"/>
        <v>#NUM!</v>
      </c>
      <c r="Y296" s="8" t="e">
        <f t="shared" si="186"/>
        <v>#NUM!</v>
      </c>
      <c r="Z296" s="7">
        <f t="shared" si="187"/>
        <v>0.111246117974981</v>
      </c>
      <c r="AA296" s="7">
        <f t="shared" si="188"/>
        <v>-0.34238034586625532</v>
      </c>
      <c r="AB296" s="7" t="e">
        <f t="shared" si="189"/>
        <v>#NUM!</v>
      </c>
      <c r="AC296" s="7" t="e">
        <f t="shared" si="190"/>
        <v>#NUM!</v>
      </c>
      <c r="AD296" s="7" t="e">
        <f t="shared" si="191"/>
        <v>#NUM!</v>
      </c>
      <c r="AE296" s="7" t="e">
        <f t="shared" si="192"/>
        <v>#NUM!</v>
      </c>
      <c r="AF296" s="7" t="e">
        <f t="shared" si="193"/>
        <v>#NUM!</v>
      </c>
      <c r="AG296" s="7" t="e">
        <f t="shared" si="194"/>
        <v>#NUM!</v>
      </c>
      <c r="AH296" s="7" t="e">
        <f t="shared" si="195"/>
        <v>#NUM!</v>
      </c>
      <c r="AI296" s="7" t="e">
        <f t="shared" si="196"/>
        <v>#NUM!</v>
      </c>
      <c r="AJ296" s="7" t="e">
        <f t="shared" si="197"/>
        <v>#NAME?</v>
      </c>
      <c r="AK296" s="7" t="e">
        <f t="shared" si="198"/>
        <v>#NAME?</v>
      </c>
      <c r="AL296" s="7" t="e">
        <f t="shared" si="199"/>
        <v>#NUM!</v>
      </c>
      <c r="AM296" s="7" t="e">
        <f t="shared" si="200"/>
        <v>#NAME?</v>
      </c>
      <c r="AN296" s="7" t="e">
        <f t="shared" si="201"/>
        <v>#NUM!</v>
      </c>
      <c r="AO296" s="7" t="e">
        <f t="shared" si="202"/>
        <v>#NAME?</v>
      </c>
      <c r="AP296" s="7" t="e">
        <f t="shared" si="203"/>
        <v>#NUM!</v>
      </c>
      <c r="AQ296" s="7" t="e">
        <f t="shared" si="42"/>
        <v>#NAME?</v>
      </c>
      <c r="AR296" s="7" t="e">
        <f t="shared" si="43"/>
        <v>#NUM!</v>
      </c>
      <c r="AS296" s="7" t="e">
        <f t="shared" si="44"/>
        <v>#NAME?</v>
      </c>
      <c r="AT296" s="7" t="e">
        <f t="shared" si="45"/>
        <v>#NAME?</v>
      </c>
      <c r="AU296" s="7" t="e">
        <f t="shared" si="46"/>
        <v>#NAME?</v>
      </c>
    </row>
    <row r="297" spans="1:47" hidden="1" x14ac:dyDescent="0.25">
      <c r="A297" s="7">
        <f t="shared" si="47"/>
        <v>289</v>
      </c>
      <c r="B297" s="7">
        <f t="shared" si="165"/>
        <v>0.23440907120915253</v>
      </c>
      <c r="C297" s="7">
        <f t="shared" si="166"/>
        <v>-0.6807733744315082</v>
      </c>
      <c r="D297" s="7">
        <f t="shared" si="167"/>
        <v>0.79903963689181856</v>
      </c>
      <c r="E297" s="7">
        <f t="shared" si="168"/>
        <v>1.1843413733016479</v>
      </c>
      <c r="F297" s="7">
        <f t="shared" si="169"/>
        <v>0.87669854681119497</v>
      </c>
      <c r="G297" s="7">
        <f t="shared" si="170"/>
        <v>0.31986006303798975</v>
      </c>
      <c r="H297" s="7" t="e">
        <f t="shared" si="7"/>
        <v>#NUM!</v>
      </c>
      <c r="I297" s="7" t="e">
        <f t="shared" si="171"/>
        <v>#NUM!</v>
      </c>
      <c r="J297" s="7" t="e">
        <f t="shared" si="9"/>
        <v>#NUM!</v>
      </c>
      <c r="K297" s="7" t="e">
        <f t="shared" si="172"/>
        <v>#NUM!</v>
      </c>
      <c r="L297" s="7">
        <f t="shared" si="173"/>
        <v>7.1999999999999993</v>
      </c>
      <c r="M297" s="8" t="e">
        <f t="shared" si="174"/>
        <v>#NUM!</v>
      </c>
      <c r="N297" s="8" t="e">
        <f t="shared" si="175"/>
        <v>#NUM!</v>
      </c>
      <c r="O297" s="8" t="e">
        <f t="shared" si="176"/>
        <v>#NUM!</v>
      </c>
      <c r="P297" s="8" t="e">
        <f t="shared" si="177"/>
        <v>#NUM!</v>
      </c>
      <c r="Q297" s="7">
        <f t="shared" si="178"/>
        <v>72</v>
      </c>
      <c r="R297" s="8" t="e">
        <f t="shared" si="179"/>
        <v>#NUM!</v>
      </c>
      <c r="S297" s="8" t="e">
        <f t="shared" si="180"/>
        <v>#NUM!</v>
      </c>
      <c r="T297" s="8">
        <f t="shared" si="181"/>
        <v>-11.720453560457628</v>
      </c>
      <c r="U297" s="8">
        <f t="shared" si="182"/>
        <v>34.038668721575412</v>
      </c>
      <c r="V297" s="7" t="e">
        <f t="shared" si="183"/>
        <v>#NUM!</v>
      </c>
      <c r="W297" s="7" t="e">
        <f t="shared" si="184"/>
        <v>#NUM!</v>
      </c>
      <c r="X297" s="8" t="e">
        <f t="shared" si="185"/>
        <v>#NUM!</v>
      </c>
      <c r="Y297" s="8" t="e">
        <f t="shared" si="186"/>
        <v>#NUM!</v>
      </c>
      <c r="Z297" s="7">
        <f t="shared" si="187"/>
        <v>0.11720453560457626</v>
      </c>
      <c r="AA297" s="7">
        <f t="shared" si="188"/>
        <v>-0.3403866872157541</v>
      </c>
      <c r="AB297" s="7" t="e">
        <f t="shared" si="189"/>
        <v>#NUM!</v>
      </c>
      <c r="AC297" s="7" t="e">
        <f t="shared" si="190"/>
        <v>#NUM!</v>
      </c>
      <c r="AD297" s="7" t="e">
        <f t="shared" si="191"/>
        <v>#NUM!</v>
      </c>
      <c r="AE297" s="7" t="e">
        <f t="shared" si="192"/>
        <v>#NUM!</v>
      </c>
      <c r="AF297" s="7" t="e">
        <f t="shared" si="193"/>
        <v>#NUM!</v>
      </c>
      <c r="AG297" s="7" t="e">
        <f t="shared" si="194"/>
        <v>#NUM!</v>
      </c>
      <c r="AH297" s="7" t="e">
        <f t="shared" si="195"/>
        <v>#NUM!</v>
      </c>
      <c r="AI297" s="7" t="e">
        <f t="shared" si="196"/>
        <v>#NUM!</v>
      </c>
      <c r="AJ297" s="7" t="e">
        <f t="shared" si="197"/>
        <v>#NAME?</v>
      </c>
      <c r="AK297" s="7" t="e">
        <f t="shared" si="198"/>
        <v>#NAME?</v>
      </c>
      <c r="AL297" s="7" t="e">
        <f t="shared" si="199"/>
        <v>#NUM!</v>
      </c>
      <c r="AM297" s="7" t="e">
        <f t="shared" si="200"/>
        <v>#NAME?</v>
      </c>
      <c r="AN297" s="7" t="e">
        <f t="shared" si="201"/>
        <v>#NUM!</v>
      </c>
      <c r="AO297" s="7" t="e">
        <f t="shared" si="202"/>
        <v>#NAME?</v>
      </c>
      <c r="AP297" s="7" t="e">
        <f t="shared" si="203"/>
        <v>#NUM!</v>
      </c>
      <c r="AQ297" s="7" t="e">
        <f t="shared" si="42"/>
        <v>#NAME?</v>
      </c>
      <c r="AR297" s="7" t="e">
        <f t="shared" si="43"/>
        <v>#NUM!</v>
      </c>
      <c r="AS297" s="7" t="e">
        <f t="shared" si="44"/>
        <v>#NAME?</v>
      </c>
      <c r="AT297" s="7" t="e">
        <f t="shared" si="45"/>
        <v>#NAME?</v>
      </c>
      <c r="AU297" s="7" t="e">
        <f t="shared" si="46"/>
        <v>#NAME?</v>
      </c>
    </row>
    <row r="298" spans="1:47" hidden="1" x14ac:dyDescent="0.25">
      <c r="A298" s="7">
        <f t="shared" si="47"/>
        <v>290</v>
      </c>
      <c r="B298" s="7">
        <f t="shared" si="165"/>
        <v>0.24625450319448167</v>
      </c>
      <c r="C298" s="7">
        <f t="shared" si="166"/>
        <v>-0.67657868696585399</v>
      </c>
      <c r="D298" s="7">
        <f t="shared" si="167"/>
        <v>0.80505393189161156</v>
      </c>
      <c r="E298" s="7">
        <f t="shared" si="168"/>
        <v>1.1848279407774118</v>
      </c>
      <c r="F298" s="7">
        <f t="shared" si="169"/>
        <v>0.87268351775533637</v>
      </c>
      <c r="G298" s="7">
        <f t="shared" si="170"/>
        <v>0.30761552116867752</v>
      </c>
      <c r="H298" s="7" t="e">
        <f t="shared" si="7"/>
        <v>#NUM!</v>
      </c>
      <c r="I298" s="7" t="e">
        <f t="shared" si="171"/>
        <v>#NUM!</v>
      </c>
      <c r="J298" s="7" t="e">
        <f t="shared" si="9"/>
        <v>#NUM!</v>
      </c>
      <c r="K298" s="7" t="e">
        <f t="shared" si="172"/>
        <v>#NUM!</v>
      </c>
      <c r="L298" s="7">
        <f t="shared" si="173"/>
        <v>7.1999999999999993</v>
      </c>
      <c r="M298" s="8" t="e">
        <f t="shared" si="174"/>
        <v>#NUM!</v>
      </c>
      <c r="N298" s="8" t="e">
        <f t="shared" si="175"/>
        <v>#NUM!</v>
      </c>
      <c r="O298" s="8" t="e">
        <f t="shared" si="176"/>
        <v>#NUM!</v>
      </c>
      <c r="P298" s="8" t="e">
        <f t="shared" si="177"/>
        <v>#NUM!</v>
      </c>
      <c r="Q298" s="7">
        <f t="shared" si="178"/>
        <v>72</v>
      </c>
      <c r="R298" s="8" t="e">
        <f t="shared" si="179"/>
        <v>#NUM!</v>
      </c>
      <c r="S298" s="8" t="e">
        <f t="shared" si="180"/>
        <v>#NUM!</v>
      </c>
      <c r="T298" s="8">
        <f t="shared" si="181"/>
        <v>-12.312725159724083</v>
      </c>
      <c r="U298" s="8">
        <f t="shared" si="182"/>
        <v>33.828934348292698</v>
      </c>
      <c r="V298" s="7" t="e">
        <f t="shared" si="183"/>
        <v>#NUM!</v>
      </c>
      <c r="W298" s="7" t="e">
        <f t="shared" si="184"/>
        <v>#NUM!</v>
      </c>
      <c r="X298" s="8" t="e">
        <f t="shared" si="185"/>
        <v>#NUM!</v>
      </c>
      <c r="Y298" s="8" t="e">
        <f t="shared" si="186"/>
        <v>#NUM!</v>
      </c>
      <c r="Z298" s="7">
        <f t="shared" si="187"/>
        <v>0.12312725159724083</v>
      </c>
      <c r="AA298" s="7">
        <f t="shared" si="188"/>
        <v>-0.338289343482927</v>
      </c>
      <c r="AB298" s="7" t="e">
        <f t="shared" si="189"/>
        <v>#NUM!</v>
      </c>
      <c r="AC298" s="7" t="e">
        <f t="shared" si="190"/>
        <v>#NUM!</v>
      </c>
      <c r="AD298" s="7" t="e">
        <f t="shared" si="191"/>
        <v>#NUM!</v>
      </c>
      <c r="AE298" s="7" t="e">
        <f t="shared" si="192"/>
        <v>#NUM!</v>
      </c>
      <c r="AF298" s="7" t="e">
        <f t="shared" si="193"/>
        <v>#NUM!</v>
      </c>
      <c r="AG298" s="7" t="e">
        <f t="shared" si="194"/>
        <v>#NUM!</v>
      </c>
      <c r="AH298" s="7" t="e">
        <f t="shared" si="195"/>
        <v>#NUM!</v>
      </c>
      <c r="AI298" s="7" t="e">
        <f t="shared" si="196"/>
        <v>#NUM!</v>
      </c>
      <c r="AJ298" s="7" t="e">
        <f t="shared" si="197"/>
        <v>#NAME?</v>
      </c>
      <c r="AK298" s="7" t="e">
        <f t="shared" si="198"/>
        <v>#NAME?</v>
      </c>
      <c r="AL298" s="7" t="e">
        <f t="shared" si="199"/>
        <v>#NUM!</v>
      </c>
      <c r="AM298" s="7" t="e">
        <f t="shared" si="200"/>
        <v>#NAME?</v>
      </c>
      <c r="AN298" s="7" t="e">
        <f t="shared" si="201"/>
        <v>#NUM!</v>
      </c>
      <c r="AO298" s="7" t="e">
        <f t="shared" si="202"/>
        <v>#NAME?</v>
      </c>
      <c r="AP298" s="7" t="e">
        <f t="shared" si="203"/>
        <v>#NUM!</v>
      </c>
      <c r="AQ298" s="7" t="e">
        <f t="shared" si="42"/>
        <v>#NAME?</v>
      </c>
      <c r="AR298" s="7" t="e">
        <f t="shared" si="43"/>
        <v>#NUM!</v>
      </c>
      <c r="AS298" s="7" t="e">
        <f t="shared" si="44"/>
        <v>#NAME?</v>
      </c>
      <c r="AT298" s="7" t="e">
        <f t="shared" si="45"/>
        <v>#NAME?</v>
      </c>
      <c r="AU298" s="7" t="e">
        <f t="shared" si="46"/>
        <v>#NAME?</v>
      </c>
    </row>
    <row r="299" spans="1:47" hidden="1" x14ac:dyDescent="0.25">
      <c r="A299" s="7">
        <f t="shared" si="47"/>
        <v>291</v>
      </c>
      <c r="B299" s="7">
        <f t="shared" si="165"/>
        <v>0.25802492367261626</v>
      </c>
      <c r="C299" s="7">
        <f t="shared" si="166"/>
        <v>-0.67217790707798519</v>
      </c>
      <c r="D299" s="7">
        <f t="shared" si="167"/>
        <v>0.81112049686409493</v>
      </c>
      <c r="E299" s="7">
        <f t="shared" si="168"/>
        <v>1.1851911671076598</v>
      </c>
      <c r="F299" s="7">
        <f t="shared" si="169"/>
        <v>0.86831924937787364</v>
      </c>
      <c r="G299" s="7">
        <f t="shared" si="170"/>
        <v>0.29533785184775119</v>
      </c>
      <c r="H299" s="7" t="e">
        <f t="shared" si="7"/>
        <v>#NUM!</v>
      </c>
      <c r="I299" s="7" t="e">
        <f t="shared" si="171"/>
        <v>#NUM!</v>
      </c>
      <c r="J299" s="7" t="e">
        <f t="shared" si="9"/>
        <v>#NUM!</v>
      </c>
      <c r="K299" s="7" t="e">
        <f t="shared" si="172"/>
        <v>#NUM!</v>
      </c>
      <c r="L299" s="7">
        <f t="shared" si="173"/>
        <v>7.1999999999999993</v>
      </c>
      <c r="M299" s="8" t="e">
        <f t="shared" si="174"/>
        <v>#NUM!</v>
      </c>
      <c r="N299" s="8" t="e">
        <f t="shared" si="175"/>
        <v>#NUM!</v>
      </c>
      <c r="O299" s="8" t="e">
        <f t="shared" si="176"/>
        <v>#NUM!</v>
      </c>
      <c r="P299" s="8" t="e">
        <f t="shared" si="177"/>
        <v>#NUM!</v>
      </c>
      <c r="Q299" s="7">
        <f t="shared" si="178"/>
        <v>72</v>
      </c>
      <c r="R299" s="8" t="e">
        <f t="shared" si="179"/>
        <v>#NUM!</v>
      </c>
      <c r="S299" s="8" t="e">
        <f t="shared" si="180"/>
        <v>#NUM!</v>
      </c>
      <c r="T299" s="8">
        <f t="shared" si="181"/>
        <v>-12.901246183630814</v>
      </c>
      <c r="U299" s="8">
        <f t="shared" si="182"/>
        <v>33.608895353899264</v>
      </c>
      <c r="V299" s="7" t="e">
        <f t="shared" si="183"/>
        <v>#NUM!</v>
      </c>
      <c r="W299" s="7" t="e">
        <f t="shared" si="184"/>
        <v>#NUM!</v>
      </c>
      <c r="X299" s="8" t="e">
        <f t="shared" si="185"/>
        <v>#NUM!</v>
      </c>
      <c r="Y299" s="8" t="e">
        <f t="shared" si="186"/>
        <v>#NUM!</v>
      </c>
      <c r="Z299" s="7">
        <f t="shared" si="187"/>
        <v>0.12901246183630813</v>
      </c>
      <c r="AA299" s="7">
        <f t="shared" si="188"/>
        <v>-0.3360889535389926</v>
      </c>
      <c r="AB299" s="7" t="e">
        <f t="shared" si="189"/>
        <v>#NUM!</v>
      </c>
      <c r="AC299" s="7" t="e">
        <f t="shared" si="190"/>
        <v>#NUM!</v>
      </c>
      <c r="AD299" s="7" t="e">
        <f t="shared" si="191"/>
        <v>#NUM!</v>
      </c>
      <c r="AE299" s="7" t="e">
        <f t="shared" si="192"/>
        <v>#NUM!</v>
      </c>
      <c r="AF299" s="7" t="e">
        <f t="shared" si="193"/>
        <v>#NUM!</v>
      </c>
      <c r="AG299" s="7" t="e">
        <f t="shared" si="194"/>
        <v>#NUM!</v>
      </c>
      <c r="AH299" s="7" t="e">
        <f t="shared" si="195"/>
        <v>#NUM!</v>
      </c>
      <c r="AI299" s="7" t="e">
        <f t="shared" si="196"/>
        <v>#NUM!</v>
      </c>
      <c r="AJ299" s="7" t="e">
        <f t="shared" si="197"/>
        <v>#NAME?</v>
      </c>
      <c r="AK299" s="7" t="e">
        <f t="shared" si="198"/>
        <v>#NAME?</v>
      </c>
      <c r="AL299" s="7" t="e">
        <f t="shared" si="199"/>
        <v>#NUM!</v>
      </c>
      <c r="AM299" s="7" t="e">
        <f t="shared" si="200"/>
        <v>#NAME?</v>
      </c>
      <c r="AN299" s="7" t="e">
        <f t="shared" si="201"/>
        <v>#NUM!</v>
      </c>
      <c r="AO299" s="7" t="e">
        <f t="shared" si="202"/>
        <v>#NAME?</v>
      </c>
      <c r="AP299" s="7" t="e">
        <f t="shared" si="203"/>
        <v>#NUM!</v>
      </c>
      <c r="AQ299" s="7" t="e">
        <f t="shared" si="42"/>
        <v>#NAME?</v>
      </c>
      <c r="AR299" s="7" t="e">
        <f t="shared" si="43"/>
        <v>#NUM!</v>
      </c>
      <c r="AS299" s="7" t="e">
        <f t="shared" si="44"/>
        <v>#NAME?</v>
      </c>
      <c r="AT299" s="7" t="e">
        <f t="shared" si="45"/>
        <v>#NAME?</v>
      </c>
      <c r="AU299" s="7" t="e">
        <f t="shared" si="46"/>
        <v>#NAME?</v>
      </c>
    </row>
    <row r="300" spans="1:47" hidden="1" x14ac:dyDescent="0.25">
      <c r="A300" s="7">
        <f t="shared" si="47"/>
        <v>292</v>
      </c>
      <c r="B300" s="7">
        <f t="shared" si="165"/>
        <v>0.2697167472594566</v>
      </c>
      <c r="C300" s="7">
        <f t="shared" si="166"/>
        <v>-0.66757237528808688</v>
      </c>
      <c r="D300" s="7">
        <f t="shared" si="167"/>
        <v>0.81723775172074176</v>
      </c>
      <c r="E300" s="7">
        <f t="shared" si="168"/>
        <v>1.1854276963041643</v>
      </c>
      <c r="F300" s="7">
        <f t="shared" si="169"/>
        <v>0.86360524729868926</v>
      </c>
      <c r="G300" s="7">
        <f t="shared" si="170"/>
        <v>0.28303212657407273</v>
      </c>
      <c r="H300" s="7" t="e">
        <f t="shared" si="7"/>
        <v>#NUM!</v>
      </c>
      <c r="I300" s="7" t="e">
        <f t="shared" si="171"/>
        <v>#NUM!</v>
      </c>
      <c r="J300" s="7" t="e">
        <f t="shared" si="9"/>
        <v>#NUM!</v>
      </c>
      <c r="K300" s="7" t="e">
        <f t="shared" si="172"/>
        <v>#NUM!</v>
      </c>
      <c r="L300" s="7">
        <f t="shared" si="173"/>
        <v>7.1999999999999993</v>
      </c>
      <c r="M300" s="8" t="e">
        <f t="shared" si="174"/>
        <v>#NUM!</v>
      </c>
      <c r="N300" s="8" t="e">
        <f t="shared" si="175"/>
        <v>#NUM!</v>
      </c>
      <c r="O300" s="8" t="e">
        <f t="shared" si="176"/>
        <v>#NUM!</v>
      </c>
      <c r="P300" s="8" t="e">
        <f t="shared" si="177"/>
        <v>#NUM!</v>
      </c>
      <c r="Q300" s="7">
        <f t="shared" si="178"/>
        <v>72</v>
      </c>
      <c r="R300" s="8" t="e">
        <f t="shared" si="179"/>
        <v>#NUM!</v>
      </c>
      <c r="S300" s="8" t="e">
        <f t="shared" si="180"/>
        <v>#NUM!</v>
      </c>
      <c r="T300" s="8">
        <f t="shared" si="181"/>
        <v>-13.485837362972831</v>
      </c>
      <c r="U300" s="8">
        <f t="shared" si="182"/>
        <v>33.378618764404351</v>
      </c>
      <c r="V300" s="7" t="e">
        <f t="shared" si="183"/>
        <v>#NUM!</v>
      </c>
      <c r="W300" s="7" t="e">
        <f t="shared" si="184"/>
        <v>#NUM!</v>
      </c>
      <c r="X300" s="8" t="e">
        <f t="shared" si="185"/>
        <v>#NUM!</v>
      </c>
      <c r="Y300" s="8" t="e">
        <f t="shared" si="186"/>
        <v>#NUM!</v>
      </c>
      <c r="Z300" s="7">
        <f t="shared" si="187"/>
        <v>0.1348583736297283</v>
      </c>
      <c r="AA300" s="7">
        <f t="shared" si="188"/>
        <v>-0.33378618764404344</v>
      </c>
      <c r="AB300" s="7" t="e">
        <f t="shared" si="189"/>
        <v>#NUM!</v>
      </c>
      <c r="AC300" s="7" t="e">
        <f t="shared" si="190"/>
        <v>#NUM!</v>
      </c>
      <c r="AD300" s="7" t="e">
        <f t="shared" si="191"/>
        <v>#NUM!</v>
      </c>
      <c r="AE300" s="7" t="e">
        <f t="shared" si="192"/>
        <v>#NUM!</v>
      </c>
      <c r="AF300" s="7" t="e">
        <f t="shared" si="193"/>
        <v>#NUM!</v>
      </c>
      <c r="AG300" s="7" t="e">
        <f t="shared" si="194"/>
        <v>#NUM!</v>
      </c>
      <c r="AH300" s="7" t="e">
        <f t="shared" si="195"/>
        <v>#NUM!</v>
      </c>
      <c r="AI300" s="7" t="e">
        <f t="shared" si="196"/>
        <v>#NUM!</v>
      </c>
      <c r="AJ300" s="7" t="e">
        <f t="shared" si="197"/>
        <v>#NAME?</v>
      </c>
      <c r="AK300" s="7" t="e">
        <f t="shared" si="198"/>
        <v>#NAME?</v>
      </c>
      <c r="AL300" s="7" t="e">
        <f t="shared" si="199"/>
        <v>#NUM!</v>
      </c>
      <c r="AM300" s="7" t="e">
        <f t="shared" si="200"/>
        <v>#NAME?</v>
      </c>
      <c r="AN300" s="7" t="e">
        <f t="shared" si="201"/>
        <v>#NUM!</v>
      </c>
      <c r="AO300" s="7" t="e">
        <f t="shared" si="202"/>
        <v>#NAME?</v>
      </c>
      <c r="AP300" s="7" t="e">
        <f t="shared" si="203"/>
        <v>#NUM!</v>
      </c>
      <c r="AQ300" s="7" t="e">
        <f t="shared" si="42"/>
        <v>#NAME?</v>
      </c>
      <c r="AR300" s="7" t="e">
        <f t="shared" si="43"/>
        <v>#NUM!</v>
      </c>
      <c r="AS300" s="7" t="e">
        <f t="shared" si="44"/>
        <v>#NAME?</v>
      </c>
      <c r="AT300" s="7" t="e">
        <f t="shared" si="45"/>
        <v>#NAME?</v>
      </c>
      <c r="AU300" s="7" t="e">
        <f t="shared" si="46"/>
        <v>#NAME?</v>
      </c>
    </row>
    <row r="301" spans="1:47" hidden="1" x14ac:dyDescent="0.25">
      <c r="A301" s="7">
        <f t="shared" si="47"/>
        <v>293</v>
      </c>
      <c r="B301" s="7">
        <f t="shared" si="165"/>
        <v>0.28132641251227691</v>
      </c>
      <c r="C301" s="7">
        <f t="shared" si="166"/>
        <v>-0.66276349448575711</v>
      </c>
      <c r="D301" s="7">
        <f t="shared" si="167"/>
        <v>0.82340400868817087</v>
      </c>
      <c r="E301" s="7">
        <f t="shared" si="168"/>
        <v>1.1855342788688898</v>
      </c>
      <c r="F301" s="7">
        <f t="shared" si="169"/>
        <v>0.85854133997422011</v>
      </c>
      <c r="G301" s="7">
        <f t="shared" si="170"/>
        <v>0.27070356989880762</v>
      </c>
      <c r="H301" s="7" t="e">
        <f t="shared" si="7"/>
        <v>#NUM!</v>
      </c>
      <c r="I301" s="7" t="e">
        <f t="shared" si="171"/>
        <v>#NUM!</v>
      </c>
      <c r="J301" s="7" t="e">
        <f t="shared" si="9"/>
        <v>#NUM!</v>
      </c>
      <c r="K301" s="7" t="e">
        <f t="shared" si="172"/>
        <v>#NUM!</v>
      </c>
      <c r="L301" s="7">
        <f t="shared" si="173"/>
        <v>7.1999999999999993</v>
      </c>
      <c r="M301" s="8" t="e">
        <f t="shared" si="174"/>
        <v>#NUM!</v>
      </c>
      <c r="N301" s="8" t="e">
        <f t="shared" si="175"/>
        <v>#NUM!</v>
      </c>
      <c r="O301" s="8" t="e">
        <f t="shared" si="176"/>
        <v>#NUM!</v>
      </c>
      <c r="P301" s="8" t="e">
        <f t="shared" si="177"/>
        <v>#NUM!</v>
      </c>
      <c r="Q301" s="7">
        <f t="shared" si="178"/>
        <v>72</v>
      </c>
      <c r="R301" s="8" t="e">
        <f t="shared" si="179"/>
        <v>#NUM!</v>
      </c>
      <c r="S301" s="8" t="e">
        <f t="shared" si="180"/>
        <v>#NUM!</v>
      </c>
      <c r="T301" s="8">
        <f t="shared" si="181"/>
        <v>-14.066320625613846</v>
      </c>
      <c r="U301" s="8">
        <f t="shared" si="182"/>
        <v>33.138174724287857</v>
      </c>
      <c r="V301" s="7" t="e">
        <f t="shared" si="183"/>
        <v>#NUM!</v>
      </c>
      <c r="W301" s="7" t="e">
        <f t="shared" si="184"/>
        <v>#NUM!</v>
      </c>
      <c r="X301" s="8" t="e">
        <f t="shared" si="185"/>
        <v>#NUM!</v>
      </c>
      <c r="Y301" s="8" t="e">
        <f t="shared" si="186"/>
        <v>#NUM!</v>
      </c>
      <c r="Z301" s="7">
        <f t="shared" si="187"/>
        <v>0.14066320625613846</v>
      </c>
      <c r="AA301" s="7">
        <f t="shared" si="188"/>
        <v>-0.33138174724287855</v>
      </c>
      <c r="AB301" s="7" t="e">
        <f t="shared" si="189"/>
        <v>#NUM!</v>
      </c>
      <c r="AC301" s="7" t="e">
        <f t="shared" si="190"/>
        <v>#NUM!</v>
      </c>
      <c r="AD301" s="7" t="e">
        <f t="shared" si="191"/>
        <v>#NUM!</v>
      </c>
      <c r="AE301" s="7" t="e">
        <f t="shared" si="192"/>
        <v>#NUM!</v>
      </c>
      <c r="AF301" s="7" t="e">
        <f t="shared" si="193"/>
        <v>#NUM!</v>
      </c>
      <c r="AG301" s="7" t="e">
        <f t="shared" si="194"/>
        <v>#NUM!</v>
      </c>
      <c r="AH301" s="7" t="e">
        <f t="shared" si="195"/>
        <v>#NUM!</v>
      </c>
      <c r="AI301" s="7" t="e">
        <f t="shared" si="196"/>
        <v>#NUM!</v>
      </c>
      <c r="AJ301" s="7" t="e">
        <f t="shared" si="197"/>
        <v>#NAME?</v>
      </c>
      <c r="AK301" s="7" t="e">
        <f t="shared" si="198"/>
        <v>#NAME?</v>
      </c>
      <c r="AL301" s="7" t="e">
        <f t="shared" si="199"/>
        <v>#NUM!</v>
      </c>
      <c r="AM301" s="7" t="e">
        <f t="shared" si="200"/>
        <v>#NAME?</v>
      </c>
      <c r="AN301" s="7" t="e">
        <f t="shared" si="201"/>
        <v>#NUM!</v>
      </c>
      <c r="AO301" s="7" t="e">
        <f t="shared" si="202"/>
        <v>#NAME?</v>
      </c>
      <c r="AP301" s="7" t="e">
        <f t="shared" si="203"/>
        <v>#NUM!</v>
      </c>
      <c r="AQ301" s="7" t="e">
        <f t="shared" si="42"/>
        <v>#NAME?</v>
      </c>
      <c r="AR301" s="7" t="e">
        <f t="shared" si="43"/>
        <v>#NUM!</v>
      </c>
      <c r="AS301" s="7" t="e">
        <f t="shared" si="44"/>
        <v>#NAME?</v>
      </c>
      <c r="AT301" s="7" t="e">
        <f t="shared" si="45"/>
        <v>#NAME?</v>
      </c>
      <c r="AU301" s="7" t="e">
        <f t="shared" si="46"/>
        <v>#NAME?</v>
      </c>
    </row>
    <row r="302" spans="1:47" hidden="1" x14ac:dyDescent="0.25">
      <c r="A302" s="7">
        <f t="shared" si="47"/>
        <v>294</v>
      </c>
      <c r="B302" s="7">
        <f t="shared" si="165"/>
        <v>0.29285038301457583</v>
      </c>
      <c r="C302" s="7">
        <f t="shared" si="166"/>
        <v>-0.65775272950267272</v>
      </c>
      <c r="D302" s="7">
        <f t="shared" si="167"/>
        <v>0.82961746898181787</v>
      </c>
      <c r="E302" s="7">
        <f t="shared" si="168"/>
        <v>1.1855077862359138</v>
      </c>
      <c r="F302" s="7">
        <f t="shared" si="169"/>
        <v>0.85312769067759553</v>
      </c>
      <c r="G302" s="7">
        <f t="shared" si="170"/>
        <v>0.25835755774598068</v>
      </c>
      <c r="H302" s="7" t="e">
        <f t="shared" si="7"/>
        <v>#NUM!</v>
      </c>
      <c r="I302" s="7" t="e">
        <f t="shared" si="171"/>
        <v>#NUM!</v>
      </c>
      <c r="J302" s="7" t="e">
        <f t="shared" si="9"/>
        <v>#NUM!</v>
      </c>
      <c r="K302" s="7" t="e">
        <f t="shared" si="172"/>
        <v>#NUM!</v>
      </c>
      <c r="L302" s="7">
        <f t="shared" si="173"/>
        <v>7.1999999999999993</v>
      </c>
      <c r="M302" s="8" t="e">
        <f t="shared" si="174"/>
        <v>#NUM!</v>
      </c>
      <c r="N302" s="8" t="e">
        <f t="shared" si="175"/>
        <v>#NUM!</v>
      </c>
      <c r="O302" s="8" t="e">
        <f t="shared" si="176"/>
        <v>#NUM!</v>
      </c>
      <c r="P302" s="8" t="e">
        <f t="shared" si="177"/>
        <v>#NUM!</v>
      </c>
      <c r="Q302" s="7">
        <f t="shared" si="178"/>
        <v>72</v>
      </c>
      <c r="R302" s="8" t="e">
        <f t="shared" si="179"/>
        <v>#NUM!</v>
      </c>
      <c r="S302" s="8" t="e">
        <f t="shared" si="180"/>
        <v>#NUM!</v>
      </c>
      <c r="T302" s="8">
        <f t="shared" si="181"/>
        <v>-14.642519150728791</v>
      </c>
      <c r="U302" s="8">
        <f t="shared" si="182"/>
        <v>32.88763647513364</v>
      </c>
      <c r="V302" s="7" t="e">
        <f t="shared" si="183"/>
        <v>#NUM!</v>
      </c>
      <c r="W302" s="7" t="e">
        <f t="shared" si="184"/>
        <v>#NUM!</v>
      </c>
      <c r="X302" s="8" t="e">
        <f t="shared" si="185"/>
        <v>#NUM!</v>
      </c>
      <c r="Y302" s="8" t="e">
        <f t="shared" si="186"/>
        <v>#NUM!</v>
      </c>
      <c r="Z302" s="7">
        <f t="shared" si="187"/>
        <v>0.14642519150728792</v>
      </c>
      <c r="AA302" s="7">
        <f t="shared" si="188"/>
        <v>-0.32887636475133636</v>
      </c>
      <c r="AB302" s="7" t="e">
        <f t="shared" si="189"/>
        <v>#NUM!</v>
      </c>
      <c r="AC302" s="7" t="e">
        <f t="shared" si="190"/>
        <v>#NUM!</v>
      </c>
      <c r="AD302" s="7" t="e">
        <f t="shared" si="191"/>
        <v>#NUM!</v>
      </c>
      <c r="AE302" s="7" t="e">
        <f t="shared" si="192"/>
        <v>#NUM!</v>
      </c>
      <c r="AF302" s="7" t="e">
        <f t="shared" si="193"/>
        <v>#NUM!</v>
      </c>
      <c r="AG302" s="7" t="e">
        <f t="shared" si="194"/>
        <v>#NUM!</v>
      </c>
      <c r="AH302" s="7" t="e">
        <f t="shared" si="195"/>
        <v>#NUM!</v>
      </c>
      <c r="AI302" s="7" t="e">
        <f t="shared" si="196"/>
        <v>#NUM!</v>
      </c>
      <c r="AJ302" s="7" t="e">
        <f t="shared" si="197"/>
        <v>#NAME?</v>
      </c>
      <c r="AK302" s="7" t="e">
        <f t="shared" si="198"/>
        <v>#NAME?</v>
      </c>
      <c r="AL302" s="7" t="e">
        <f t="shared" si="199"/>
        <v>#NUM!</v>
      </c>
      <c r="AM302" s="7" t="e">
        <f t="shared" si="200"/>
        <v>#NAME?</v>
      </c>
      <c r="AN302" s="7" t="e">
        <f t="shared" si="201"/>
        <v>#NUM!</v>
      </c>
      <c r="AO302" s="7" t="e">
        <f t="shared" si="202"/>
        <v>#NAME?</v>
      </c>
      <c r="AP302" s="7" t="e">
        <f t="shared" si="203"/>
        <v>#NUM!</v>
      </c>
      <c r="AQ302" s="7" t="e">
        <f t="shared" si="42"/>
        <v>#NAME?</v>
      </c>
      <c r="AR302" s="7" t="e">
        <f t="shared" si="43"/>
        <v>#NUM!</v>
      </c>
      <c r="AS302" s="7" t="e">
        <f t="shared" si="44"/>
        <v>#NAME?</v>
      </c>
      <c r="AT302" s="7" t="e">
        <f t="shared" si="45"/>
        <v>#NAME?</v>
      </c>
      <c r="AU302" s="7" t="e">
        <f t="shared" si="46"/>
        <v>#NAME?</v>
      </c>
    </row>
    <row r="303" spans="1:47" hidden="1" x14ac:dyDescent="0.25">
      <c r="A303" s="7">
        <f t="shared" si="47"/>
        <v>295</v>
      </c>
      <c r="B303" s="7">
        <f t="shared" si="165"/>
        <v>0.30428514845330373</v>
      </c>
      <c r="C303" s="7">
        <f t="shared" si="166"/>
        <v>-0.65254160666638794</v>
      </c>
      <c r="D303" s="7">
        <f t="shared" si="167"/>
        <v>0.83587621953242297</v>
      </c>
      <c r="E303" s="7">
        <f t="shared" si="168"/>
        <v>1.1853452258158996</v>
      </c>
      <c r="F303" s="7">
        <f t="shared" si="169"/>
        <v>0.84736480903331446</v>
      </c>
      <c r="G303" s="7">
        <f t="shared" si="170"/>
        <v>0.24599961528179592</v>
      </c>
      <c r="H303" s="7" t="e">
        <f t="shared" si="7"/>
        <v>#NUM!</v>
      </c>
      <c r="I303" s="7" t="e">
        <f t="shared" si="171"/>
        <v>#NUM!</v>
      </c>
      <c r="J303" s="7" t="e">
        <f t="shared" si="9"/>
        <v>#NUM!</v>
      </c>
      <c r="K303" s="7" t="e">
        <f t="shared" si="172"/>
        <v>#NUM!</v>
      </c>
      <c r="L303" s="7">
        <f t="shared" si="173"/>
        <v>7.1999999999999993</v>
      </c>
      <c r="M303" s="8" t="e">
        <f t="shared" si="174"/>
        <v>#NUM!</v>
      </c>
      <c r="N303" s="8" t="e">
        <f t="shared" si="175"/>
        <v>#NUM!</v>
      </c>
      <c r="O303" s="8" t="e">
        <f t="shared" si="176"/>
        <v>#NUM!</v>
      </c>
      <c r="P303" s="8" t="e">
        <f t="shared" si="177"/>
        <v>#NUM!</v>
      </c>
      <c r="Q303" s="7">
        <f t="shared" si="178"/>
        <v>72</v>
      </c>
      <c r="R303" s="8" t="e">
        <f t="shared" si="179"/>
        <v>#NUM!</v>
      </c>
      <c r="S303" s="8" t="e">
        <f t="shared" si="180"/>
        <v>#NUM!</v>
      </c>
      <c r="T303" s="8">
        <f t="shared" si="181"/>
        <v>-15.214257422665186</v>
      </c>
      <c r="U303" s="8">
        <f t="shared" si="182"/>
        <v>32.627080333319398</v>
      </c>
      <c r="V303" s="7" t="e">
        <f t="shared" si="183"/>
        <v>#NUM!</v>
      </c>
      <c r="W303" s="7" t="e">
        <f t="shared" si="184"/>
        <v>#NUM!</v>
      </c>
      <c r="X303" s="8" t="e">
        <f t="shared" si="185"/>
        <v>#NUM!</v>
      </c>
      <c r="Y303" s="8" t="e">
        <f t="shared" si="186"/>
        <v>#NUM!</v>
      </c>
      <c r="Z303" s="7">
        <f t="shared" si="187"/>
        <v>0.15214257422665187</v>
      </c>
      <c r="AA303" s="7">
        <f t="shared" si="188"/>
        <v>-0.32627080333319397</v>
      </c>
      <c r="AB303" s="7" t="e">
        <f t="shared" si="189"/>
        <v>#NUM!</v>
      </c>
      <c r="AC303" s="7" t="e">
        <f t="shared" si="190"/>
        <v>#NUM!</v>
      </c>
      <c r="AD303" s="7" t="e">
        <f t="shared" si="191"/>
        <v>#NUM!</v>
      </c>
      <c r="AE303" s="7" t="e">
        <f t="shared" si="192"/>
        <v>#NUM!</v>
      </c>
      <c r="AF303" s="7" t="e">
        <f t="shared" si="193"/>
        <v>#NUM!</v>
      </c>
      <c r="AG303" s="7" t="e">
        <f t="shared" si="194"/>
        <v>#NUM!</v>
      </c>
      <c r="AH303" s="7" t="e">
        <f t="shared" si="195"/>
        <v>#NUM!</v>
      </c>
      <c r="AI303" s="7" t="e">
        <f t="shared" si="196"/>
        <v>#NUM!</v>
      </c>
      <c r="AJ303" s="7" t="e">
        <f t="shared" si="197"/>
        <v>#NAME?</v>
      </c>
      <c r="AK303" s="7" t="e">
        <f t="shared" si="198"/>
        <v>#NAME?</v>
      </c>
      <c r="AL303" s="7" t="e">
        <f t="shared" si="199"/>
        <v>#NUM!</v>
      </c>
      <c r="AM303" s="7" t="e">
        <f t="shared" si="200"/>
        <v>#NAME?</v>
      </c>
      <c r="AN303" s="7" t="e">
        <f t="shared" si="201"/>
        <v>#NUM!</v>
      </c>
      <c r="AO303" s="7" t="e">
        <f t="shared" si="202"/>
        <v>#NAME?</v>
      </c>
      <c r="AP303" s="7" t="e">
        <f t="shared" si="203"/>
        <v>#NUM!</v>
      </c>
      <c r="AQ303" s="7" t="e">
        <f t="shared" si="42"/>
        <v>#NAME?</v>
      </c>
      <c r="AR303" s="7" t="e">
        <f t="shared" si="43"/>
        <v>#NUM!</v>
      </c>
      <c r="AS303" s="7" t="e">
        <f t="shared" si="44"/>
        <v>#NAME?</v>
      </c>
      <c r="AT303" s="7" t="e">
        <f t="shared" si="45"/>
        <v>#NAME?</v>
      </c>
      <c r="AU303" s="7" t="e">
        <f t="shared" si="46"/>
        <v>#NAME?</v>
      </c>
    </row>
    <row r="304" spans="1:47" hidden="1" x14ac:dyDescent="0.25">
      <c r="A304" s="7">
        <f t="shared" si="47"/>
        <v>296</v>
      </c>
      <c r="B304" s="7">
        <f t="shared" si="165"/>
        <v>0.31562722568813573</v>
      </c>
      <c r="C304" s="7">
        <f t="shared" si="166"/>
        <v>-0.6471317133354002</v>
      </c>
      <c r="D304" s="7">
        <f t="shared" si="167"/>
        <v>0.84217822978053625</v>
      </c>
      <c r="E304" s="7">
        <f t="shared" si="168"/>
        <v>1.1850437566210905</v>
      </c>
      <c r="F304" s="7">
        <f t="shared" si="169"/>
        <v>0.84125356202118706</v>
      </c>
      <c r="G304" s="7">
        <f t="shared" si="170"/>
        <v>0.23363541431512602</v>
      </c>
      <c r="H304" s="7" t="e">
        <f t="shared" si="7"/>
        <v>#NUM!</v>
      </c>
      <c r="I304" s="7" t="e">
        <f t="shared" si="171"/>
        <v>#NUM!</v>
      </c>
      <c r="J304" s="7" t="e">
        <f t="shared" si="9"/>
        <v>#NUM!</v>
      </c>
      <c r="K304" s="7" t="e">
        <f t="shared" si="172"/>
        <v>#NUM!</v>
      </c>
      <c r="L304" s="7">
        <f t="shared" si="173"/>
        <v>7.1999999999999993</v>
      </c>
      <c r="M304" s="8" t="e">
        <f t="shared" si="174"/>
        <v>#NUM!</v>
      </c>
      <c r="N304" s="8" t="e">
        <f t="shared" si="175"/>
        <v>#NUM!</v>
      </c>
      <c r="O304" s="8" t="e">
        <f t="shared" si="176"/>
        <v>#NUM!</v>
      </c>
      <c r="P304" s="8" t="e">
        <f t="shared" si="177"/>
        <v>#NUM!</v>
      </c>
      <c r="Q304" s="7">
        <f t="shared" si="178"/>
        <v>72</v>
      </c>
      <c r="R304" s="8" t="e">
        <f t="shared" si="179"/>
        <v>#NUM!</v>
      </c>
      <c r="S304" s="8" t="e">
        <f t="shared" si="180"/>
        <v>#NUM!</v>
      </c>
      <c r="T304" s="8">
        <f t="shared" si="181"/>
        <v>-15.781361284406787</v>
      </c>
      <c r="U304" s="8">
        <f t="shared" si="182"/>
        <v>32.356585666770016</v>
      </c>
      <c r="V304" s="7" t="e">
        <f t="shared" si="183"/>
        <v>#NUM!</v>
      </c>
      <c r="W304" s="7" t="e">
        <f t="shared" si="184"/>
        <v>#NUM!</v>
      </c>
      <c r="X304" s="8" t="e">
        <f t="shared" si="185"/>
        <v>#NUM!</v>
      </c>
      <c r="Y304" s="8" t="e">
        <f t="shared" si="186"/>
        <v>#NUM!</v>
      </c>
      <c r="Z304" s="7">
        <f t="shared" si="187"/>
        <v>0.15781361284406786</v>
      </c>
      <c r="AA304" s="7">
        <f t="shared" si="188"/>
        <v>-0.3235658566677001</v>
      </c>
      <c r="AB304" s="7" t="e">
        <f t="shared" si="189"/>
        <v>#NUM!</v>
      </c>
      <c r="AC304" s="7" t="e">
        <f t="shared" si="190"/>
        <v>#NUM!</v>
      </c>
      <c r="AD304" s="7" t="e">
        <f t="shared" si="191"/>
        <v>#NUM!</v>
      </c>
      <c r="AE304" s="7" t="e">
        <f t="shared" si="192"/>
        <v>#NUM!</v>
      </c>
      <c r="AF304" s="7" t="e">
        <f t="shared" si="193"/>
        <v>#NUM!</v>
      </c>
      <c r="AG304" s="7" t="e">
        <f t="shared" si="194"/>
        <v>#NUM!</v>
      </c>
      <c r="AH304" s="7" t="e">
        <f t="shared" si="195"/>
        <v>#NUM!</v>
      </c>
      <c r="AI304" s="7" t="e">
        <f t="shared" si="196"/>
        <v>#NUM!</v>
      </c>
      <c r="AJ304" s="7" t="e">
        <f t="shared" si="197"/>
        <v>#NAME?</v>
      </c>
      <c r="AK304" s="7" t="e">
        <f t="shared" si="198"/>
        <v>#NAME?</v>
      </c>
      <c r="AL304" s="7" t="e">
        <f t="shared" si="199"/>
        <v>#NUM!</v>
      </c>
      <c r="AM304" s="7" t="e">
        <f t="shared" si="200"/>
        <v>#NAME?</v>
      </c>
      <c r="AN304" s="7" t="e">
        <f t="shared" si="201"/>
        <v>#NUM!</v>
      </c>
      <c r="AO304" s="7" t="e">
        <f t="shared" si="202"/>
        <v>#NAME?</v>
      </c>
      <c r="AP304" s="7" t="e">
        <f t="shared" si="203"/>
        <v>#NUM!</v>
      </c>
      <c r="AQ304" s="7" t="e">
        <f t="shared" si="42"/>
        <v>#NAME?</v>
      </c>
      <c r="AR304" s="7" t="e">
        <f t="shared" si="43"/>
        <v>#NUM!</v>
      </c>
      <c r="AS304" s="7" t="e">
        <f t="shared" si="44"/>
        <v>#NAME?</v>
      </c>
      <c r="AT304" s="7" t="e">
        <f t="shared" si="45"/>
        <v>#NAME?</v>
      </c>
      <c r="AU304" s="7" t="e">
        <f t="shared" si="46"/>
        <v>#NAME?</v>
      </c>
    </row>
    <row r="305" spans="1:47" hidden="1" x14ac:dyDescent="0.25">
      <c r="A305" s="7">
        <f t="shared" si="47"/>
        <v>297</v>
      </c>
      <c r="B305" s="7">
        <f t="shared" si="165"/>
        <v>0.32687315981247356</v>
      </c>
      <c r="C305" s="7">
        <f t="shared" si="166"/>
        <v>-0.6415246974156249</v>
      </c>
      <c r="D305" s="7">
        <f t="shared" si="167"/>
        <v>0.8485213485552775</v>
      </c>
      <c r="E305" s="7">
        <f t="shared" si="168"/>
        <v>1.1846007054430023</v>
      </c>
      <c r="F305" s="7">
        <f t="shared" si="169"/>
        <v>0.834795184360281</v>
      </c>
      <c r="G305" s="7">
        <f t="shared" si="170"/>
        <v>0.22127077021285679</v>
      </c>
      <c r="H305" s="7" t="e">
        <f t="shared" si="7"/>
        <v>#NUM!</v>
      </c>
      <c r="I305" s="7" t="e">
        <f t="shared" si="171"/>
        <v>#NUM!</v>
      </c>
      <c r="J305" s="7" t="e">
        <f t="shared" si="9"/>
        <v>#NUM!</v>
      </c>
      <c r="K305" s="7" t="e">
        <f t="shared" si="172"/>
        <v>#NUM!</v>
      </c>
      <c r="L305" s="7">
        <f t="shared" si="173"/>
        <v>7.1999999999999993</v>
      </c>
      <c r="M305" s="8" t="e">
        <f t="shared" si="174"/>
        <v>#NUM!</v>
      </c>
      <c r="N305" s="8" t="e">
        <f t="shared" si="175"/>
        <v>#NUM!</v>
      </c>
      <c r="O305" s="8" t="e">
        <f t="shared" si="176"/>
        <v>#NUM!</v>
      </c>
      <c r="P305" s="8" t="e">
        <f t="shared" si="177"/>
        <v>#NUM!</v>
      </c>
      <c r="Q305" s="7">
        <f t="shared" si="178"/>
        <v>72</v>
      </c>
      <c r="R305" s="8" t="e">
        <f t="shared" si="179"/>
        <v>#NUM!</v>
      </c>
      <c r="S305" s="8" t="e">
        <f t="shared" si="180"/>
        <v>#NUM!</v>
      </c>
      <c r="T305" s="8">
        <f t="shared" si="181"/>
        <v>-16.343657990623679</v>
      </c>
      <c r="U305" s="8">
        <f t="shared" si="182"/>
        <v>32.076234870781242</v>
      </c>
      <c r="V305" s="7" t="e">
        <f t="shared" si="183"/>
        <v>#NUM!</v>
      </c>
      <c r="W305" s="7" t="e">
        <f t="shared" si="184"/>
        <v>#NUM!</v>
      </c>
      <c r="X305" s="8" t="e">
        <f t="shared" si="185"/>
        <v>#NUM!</v>
      </c>
      <c r="Y305" s="8" t="e">
        <f t="shared" si="186"/>
        <v>#NUM!</v>
      </c>
      <c r="Z305" s="7">
        <f t="shared" si="187"/>
        <v>0.16343657990623678</v>
      </c>
      <c r="AA305" s="7">
        <f t="shared" si="188"/>
        <v>-0.32076234870781245</v>
      </c>
      <c r="AB305" s="7" t="e">
        <f t="shared" si="189"/>
        <v>#NUM!</v>
      </c>
      <c r="AC305" s="7" t="e">
        <f t="shared" si="190"/>
        <v>#NUM!</v>
      </c>
      <c r="AD305" s="7" t="e">
        <f t="shared" si="191"/>
        <v>#NUM!</v>
      </c>
      <c r="AE305" s="7" t="e">
        <f t="shared" si="192"/>
        <v>#NUM!</v>
      </c>
      <c r="AF305" s="7" t="e">
        <f t="shared" si="193"/>
        <v>#NUM!</v>
      </c>
      <c r="AG305" s="7" t="e">
        <f t="shared" si="194"/>
        <v>#NUM!</v>
      </c>
      <c r="AH305" s="7" t="e">
        <f t="shared" si="195"/>
        <v>#NUM!</v>
      </c>
      <c r="AI305" s="7" t="e">
        <f t="shared" si="196"/>
        <v>#NUM!</v>
      </c>
      <c r="AJ305" s="7" t="e">
        <f t="shared" si="197"/>
        <v>#NAME?</v>
      </c>
      <c r="AK305" s="7" t="e">
        <f t="shared" si="198"/>
        <v>#NAME?</v>
      </c>
      <c r="AL305" s="7" t="e">
        <f t="shared" si="199"/>
        <v>#NUM!</v>
      </c>
      <c r="AM305" s="7" t="e">
        <f t="shared" si="200"/>
        <v>#NAME?</v>
      </c>
      <c r="AN305" s="7" t="e">
        <f t="shared" si="201"/>
        <v>#NUM!</v>
      </c>
      <c r="AO305" s="7" t="e">
        <f t="shared" si="202"/>
        <v>#NAME?</v>
      </c>
      <c r="AP305" s="7" t="e">
        <f t="shared" si="203"/>
        <v>#NUM!</v>
      </c>
      <c r="AQ305" s="7" t="e">
        <f t="shared" si="42"/>
        <v>#NAME?</v>
      </c>
      <c r="AR305" s="7" t="e">
        <f t="shared" si="43"/>
        <v>#NUM!</v>
      </c>
      <c r="AS305" s="7" t="e">
        <f t="shared" si="44"/>
        <v>#NAME?</v>
      </c>
      <c r="AT305" s="7" t="e">
        <f t="shared" si="45"/>
        <v>#NAME?</v>
      </c>
      <c r="AU305" s="7" t="e">
        <f t="shared" si="46"/>
        <v>#NAME?</v>
      </c>
    </row>
    <row r="306" spans="1:47" hidden="1" x14ac:dyDescent="0.25">
      <c r="A306" s="7">
        <f t="shared" si="47"/>
        <v>298</v>
      </c>
      <c r="B306" s="7">
        <f t="shared" si="165"/>
        <v>0.33801952520584111</v>
      </c>
      <c r="C306" s="7">
        <f t="shared" si="166"/>
        <v>-0.63572226685842748</v>
      </c>
      <c r="D306" s="7">
        <f t="shared" si="167"/>
        <v>0.85490330105460699</v>
      </c>
      <c r="E306" s="7">
        <f t="shared" si="168"/>
        <v>1.1840135835488039</v>
      </c>
      <c r="F306" s="7">
        <f t="shared" si="169"/>
        <v>0.8279912881799173</v>
      </c>
      <c r="G306" s="7">
        <f t="shared" si="170"/>
        <v>0.2089116383152948</v>
      </c>
      <c r="H306" s="7" t="e">
        <f t="shared" si="7"/>
        <v>#NUM!</v>
      </c>
      <c r="I306" s="7" t="e">
        <f t="shared" si="171"/>
        <v>#NUM!</v>
      </c>
      <c r="J306" s="7" t="e">
        <f t="shared" si="9"/>
        <v>#NUM!</v>
      </c>
      <c r="K306" s="7" t="e">
        <f t="shared" si="172"/>
        <v>#NUM!</v>
      </c>
      <c r="L306" s="7">
        <f t="shared" si="173"/>
        <v>7.1999999999999993</v>
      </c>
      <c r="M306" s="8" t="e">
        <f t="shared" si="174"/>
        <v>#NUM!</v>
      </c>
      <c r="N306" s="8" t="e">
        <f t="shared" si="175"/>
        <v>#NUM!</v>
      </c>
      <c r="O306" s="8" t="e">
        <f t="shared" si="176"/>
        <v>#NUM!</v>
      </c>
      <c r="P306" s="8" t="e">
        <f t="shared" si="177"/>
        <v>#NUM!</v>
      </c>
      <c r="Q306" s="7">
        <f t="shared" si="178"/>
        <v>72</v>
      </c>
      <c r="R306" s="8" t="e">
        <f t="shared" si="179"/>
        <v>#NUM!</v>
      </c>
      <c r="S306" s="8" t="e">
        <f t="shared" si="180"/>
        <v>#NUM!</v>
      </c>
      <c r="T306" s="8">
        <f t="shared" si="181"/>
        <v>-16.900976260292055</v>
      </c>
      <c r="U306" s="8">
        <f t="shared" si="182"/>
        <v>31.786113342921375</v>
      </c>
      <c r="V306" s="7" t="e">
        <f t="shared" si="183"/>
        <v>#NUM!</v>
      </c>
      <c r="W306" s="7" t="e">
        <f t="shared" si="184"/>
        <v>#NUM!</v>
      </c>
      <c r="X306" s="8" t="e">
        <f t="shared" si="185"/>
        <v>#NUM!</v>
      </c>
      <c r="Y306" s="8" t="e">
        <f t="shared" si="186"/>
        <v>#NUM!</v>
      </c>
      <c r="Z306" s="7">
        <f t="shared" si="187"/>
        <v>0.16900976260292055</v>
      </c>
      <c r="AA306" s="7">
        <f t="shared" si="188"/>
        <v>-0.31786113342921374</v>
      </c>
      <c r="AB306" s="7" t="e">
        <f t="shared" si="189"/>
        <v>#NUM!</v>
      </c>
      <c r="AC306" s="7" t="e">
        <f t="shared" si="190"/>
        <v>#NUM!</v>
      </c>
      <c r="AD306" s="7" t="e">
        <f t="shared" si="191"/>
        <v>#NUM!</v>
      </c>
      <c r="AE306" s="7" t="e">
        <f t="shared" si="192"/>
        <v>#NUM!</v>
      </c>
      <c r="AF306" s="7" t="e">
        <f t="shared" si="193"/>
        <v>#NUM!</v>
      </c>
      <c r="AG306" s="7" t="e">
        <f t="shared" si="194"/>
        <v>#NUM!</v>
      </c>
      <c r="AH306" s="7" t="e">
        <f t="shared" si="195"/>
        <v>#NUM!</v>
      </c>
      <c r="AI306" s="7" t="e">
        <f t="shared" si="196"/>
        <v>#NUM!</v>
      </c>
      <c r="AJ306" s="7" t="e">
        <f t="shared" si="197"/>
        <v>#NAME?</v>
      </c>
      <c r="AK306" s="7" t="e">
        <f t="shared" si="198"/>
        <v>#NAME?</v>
      </c>
      <c r="AL306" s="7" t="e">
        <f t="shared" si="199"/>
        <v>#NUM!</v>
      </c>
      <c r="AM306" s="7" t="e">
        <f t="shared" si="200"/>
        <v>#NAME?</v>
      </c>
      <c r="AN306" s="7" t="e">
        <f t="shared" si="201"/>
        <v>#NUM!</v>
      </c>
      <c r="AO306" s="7" t="e">
        <f t="shared" si="202"/>
        <v>#NAME?</v>
      </c>
      <c r="AP306" s="7" t="e">
        <f t="shared" si="203"/>
        <v>#NUM!</v>
      </c>
      <c r="AQ306" s="7" t="e">
        <f t="shared" si="42"/>
        <v>#NAME?</v>
      </c>
      <c r="AR306" s="7" t="e">
        <f t="shared" si="43"/>
        <v>#NUM!</v>
      </c>
      <c r="AS306" s="7" t="e">
        <f t="shared" si="44"/>
        <v>#NAME?</v>
      </c>
      <c r="AT306" s="7" t="e">
        <f t="shared" si="45"/>
        <v>#NAME?</v>
      </c>
      <c r="AU306" s="7" t="e">
        <f t="shared" si="46"/>
        <v>#NAME?</v>
      </c>
    </row>
    <row r="307" spans="1:47" hidden="1" x14ac:dyDescent="0.25">
      <c r="A307" s="7">
        <f t="shared" si="47"/>
        <v>299</v>
      </c>
      <c r="B307" s="7">
        <f t="shared" si="165"/>
        <v>0.34906292657736282</v>
      </c>
      <c r="C307" s="7">
        <f t="shared" si="166"/>
        <v>-0.62972618914036482</v>
      </c>
      <c r="D307" s="7">
        <f t="shared" si="167"/>
        <v>0.86132168594541481</v>
      </c>
      <c r="E307" s="7">
        <f t="shared" si="168"/>
        <v>1.1832801038557854</v>
      </c>
      <c r="F307" s="7">
        <f t="shared" si="169"/>
        <v>0.82084387188145091</v>
      </c>
      <c r="G307" s="7">
        <f t="shared" si="170"/>
        <v>0.19656410983854211</v>
      </c>
      <c r="H307" s="7" t="e">
        <f t="shared" si="7"/>
        <v>#NUM!</v>
      </c>
      <c r="I307" s="7" t="e">
        <f t="shared" si="171"/>
        <v>#NUM!</v>
      </c>
      <c r="J307" s="7" t="e">
        <f t="shared" si="9"/>
        <v>#NUM!</v>
      </c>
      <c r="K307" s="7" t="e">
        <f t="shared" si="172"/>
        <v>#NUM!</v>
      </c>
      <c r="L307" s="7">
        <f t="shared" si="173"/>
        <v>7.1999999999999993</v>
      </c>
      <c r="M307" s="8" t="e">
        <f t="shared" si="174"/>
        <v>#NUM!</v>
      </c>
      <c r="N307" s="8" t="e">
        <f t="shared" si="175"/>
        <v>#NUM!</v>
      </c>
      <c r="O307" s="8" t="e">
        <f t="shared" si="176"/>
        <v>#NUM!</v>
      </c>
      <c r="P307" s="8" t="e">
        <f t="shared" si="177"/>
        <v>#NUM!</v>
      </c>
      <c r="Q307" s="7">
        <f t="shared" si="178"/>
        <v>72</v>
      </c>
      <c r="R307" s="8" t="e">
        <f t="shared" si="179"/>
        <v>#NUM!</v>
      </c>
      <c r="S307" s="8" t="e">
        <f t="shared" si="180"/>
        <v>#NUM!</v>
      </c>
      <c r="T307" s="8">
        <f t="shared" si="181"/>
        <v>-17.453146328868144</v>
      </c>
      <c r="U307" s="8">
        <f t="shared" si="182"/>
        <v>31.486309457018244</v>
      </c>
      <c r="V307" s="7" t="e">
        <f t="shared" si="183"/>
        <v>#NUM!</v>
      </c>
      <c r="W307" s="7" t="e">
        <f t="shared" si="184"/>
        <v>#NUM!</v>
      </c>
      <c r="X307" s="8" t="e">
        <f t="shared" si="185"/>
        <v>#NUM!</v>
      </c>
      <c r="Y307" s="8" t="e">
        <f t="shared" si="186"/>
        <v>#NUM!</v>
      </c>
      <c r="Z307" s="7">
        <f t="shared" si="187"/>
        <v>0.17453146328868141</v>
      </c>
      <c r="AA307" s="7">
        <f t="shared" si="188"/>
        <v>-0.31486309457018241</v>
      </c>
      <c r="AB307" s="7" t="e">
        <f t="shared" si="189"/>
        <v>#NUM!</v>
      </c>
      <c r="AC307" s="7" t="e">
        <f t="shared" si="190"/>
        <v>#NUM!</v>
      </c>
      <c r="AD307" s="7" t="e">
        <f t="shared" si="191"/>
        <v>#NUM!</v>
      </c>
      <c r="AE307" s="7" t="e">
        <f t="shared" si="192"/>
        <v>#NUM!</v>
      </c>
      <c r="AF307" s="7" t="e">
        <f t="shared" si="193"/>
        <v>#NUM!</v>
      </c>
      <c r="AG307" s="7" t="e">
        <f t="shared" si="194"/>
        <v>#NUM!</v>
      </c>
      <c r="AH307" s="7" t="e">
        <f t="shared" si="195"/>
        <v>#NUM!</v>
      </c>
      <c r="AI307" s="7" t="e">
        <f t="shared" si="196"/>
        <v>#NUM!</v>
      </c>
      <c r="AJ307" s="7" t="e">
        <f t="shared" si="197"/>
        <v>#NAME?</v>
      </c>
      <c r="AK307" s="7" t="e">
        <f t="shared" si="198"/>
        <v>#NAME?</v>
      </c>
      <c r="AL307" s="7" t="e">
        <f t="shared" si="199"/>
        <v>#NUM!</v>
      </c>
      <c r="AM307" s="7" t="e">
        <f t="shared" si="200"/>
        <v>#NAME?</v>
      </c>
      <c r="AN307" s="7" t="e">
        <f t="shared" si="201"/>
        <v>#NUM!</v>
      </c>
      <c r="AO307" s="7" t="e">
        <f t="shared" si="202"/>
        <v>#NAME?</v>
      </c>
      <c r="AP307" s="7" t="e">
        <f t="shared" si="203"/>
        <v>#NUM!</v>
      </c>
      <c r="AQ307" s="7" t="e">
        <f t="shared" si="42"/>
        <v>#NAME?</v>
      </c>
      <c r="AR307" s="7" t="e">
        <f t="shared" si="43"/>
        <v>#NUM!</v>
      </c>
      <c r="AS307" s="7" t="e">
        <f t="shared" si="44"/>
        <v>#NAME?</v>
      </c>
      <c r="AT307" s="7" t="e">
        <f t="shared" si="45"/>
        <v>#NAME?</v>
      </c>
      <c r="AU307" s="7" t="e">
        <f t="shared" si="46"/>
        <v>#NAME?</v>
      </c>
    </row>
    <row r="308" spans="1:47" hidden="1" x14ac:dyDescent="0.25">
      <c r="A308" s="7">
        <f t="shared" si="47"/>
        <v>300</v>
      </c>
      <c r="B308" s="7">
        <f t="shared" si="165"/>
        <v>0.36000000000000004</v>
      </c>
      <c r="C308" s="7">
        <f t="shared" si="166"/>
        <v>-0.62353829072479572</v>
      </c>
      <c r="D308" s="7">
        <f t="shared" si="167"/>
        <v>0.86777397260273992</v>
      </c>
      <c r="E308" s="7">
        <f t="shared" si="168"/>
        <v>1.1823981985363108</v>
      </c>
      <c r="F308" s="7">
        <f t="shared" si="169"/>
        <v>0.81335532809171252</v>
      </c>
      <c r="G308" s="7">
        <f t="shared" si="170"/>
        <v>0.18423440725276774</v>
      </c>
      <c r="H308" s="7" t="e">
        <f t="shared" si="7"/>
        <v>#NUM!</v>
      </c>
      <c r="I308" s="7" t="e">
        <f t="shared" si="171"/>
        <v>#NUM!</v>
      </c>
      <c r="J308" s="7" t="e">
        <f t="shared" si="9"/>
        <v>#NUM!</v>
      </c>
      <c r="K308" s="7" t="e">
        <f t="shared" si="172"/>
        <v>#NUM!</v>
      </c>
      <c r="L308" s="7">
        <f t="shared" si="173"/>
        <v>7.1999999999999993</v>
      </c>
      <c r="M308" s="8" t="e">
        <f t="shared" si="174"/>
        <v>#NUM!</v>
      </c>
      <c r="N308" s="8" t="e">
        <f t="shared" si="175"/>
        <v>#NUM!</v>
      </c>
      <c r="O308" s="8" t="e">
        <f t="shared" si="176"/>
        <v>#NUM!</v>
      </c>
      <c r="P308" s="8" t="e">
        <f t="shared" si="177"/>
        <v>#NUM!</v>
      </c>
      <c r="Q308" s="7">
        <f t="shared" si="178"/>
        <v>72</v>
      </c>
      <c r="R308" s="8" t="e">
        <f t="shared" si="179"/>
        <v>#NUM!</v>
      </c>
      <c r="S308" s="8" t="e">
        <f t="shared" si="180"/>
        <v>#NUM!</v>
      </c>
      <c r="T308" s="8">
        <f t="shared" si="181"/>
        <v>-18.000000000000004</v>
      </c>
      <c r="U308" s="8">
        <f t="shared" si="182"/>
        <v>31.176914536239789</v>
      </c>
      <c r="V308" s="7" t="e">
        <f t="shared" si="183"/>
        <v>#NUM!</v>
      </c>
      <c r="W308" s="7" t="e">
        <f t="shared" si="184"/>
        <v>#NUM!</v>
      </c>
      <c r="X308" s="8" t="e">
        <f t="shared" si="185"/>
        <v>#NUM!</v>
      </c>
      <c r="Y308" s="8" t="e">
        <f t="shared" si="186"/>
        <v>#NUM!</v>
      </c>
      <c r="Z308" s="7">
        <f t="shared" si="187"/>
        <v>0.18000000000000002</v>
      </c>
      <c r="AA308" s="7">
        <f t="shared" si="188"/>
        <v>-0.31176914536239786</v>
      </c>
      <c r="AB308" s="7" t="e">
        <f t="shared" si="189"/>
        <v>#NUM!</v>
      </c>
      <c r="AC308" s="7" t="e">
        <f t="shared" si="190"/>
        <v>#NUM!</v>
      </c>
      <c r="AD308" s="7" t="e">
        <f t="shared" si="191"/>
        <v>#NUM!</v>
      </c>
      <c r="AE308" s="7" t="e">
        <f t="shared" si="192"/>
        <v>#NUM!</v>
      </c>
      <c r="AF308" s="7" t="e">
        <f t="shared" si="193"/>
        <v>#NUM!</v>
      </c>
      <c r="AG308" s="7" t="e">
        <f t="shared" si="194"/>
        <v>#NUM!</v>
      </c>
      <c r="AH308" s="7" t="e">
        <f t="shared" si="195"/>
        <v>#NUM!</v>
      </c>
      <c r="AI308" s="7" t="e">
        <f t="shared" si="196"/>
        <v>#NUM!</v>
      </c>
      <c r="AJ308" s="7" t="e">
        <f t="shared" si="197"/>
        <v>#NAME?</v>
      </c>
      <c r="AK308" s="7" t="e">
        <f t="shared" si="198"/>
        <v>#NAME?</v>
      </c>
      <c r="AL308" s="7" t="e">
        <f t="shared" si="199"/>
        <v>#NUM!</v>
      </c>
      <c r="AM308" s="7" t="e">
        <f t="shared" si="200"/>
        <v>#NAME?</v>
      </c>
      <c r="AN308" s="7" t="e">
        <f t="shared" si="201"/>
        <v>#NUM!</v>
      </c>
      <c r="AO308" s="7" t="e">
        <f t="shared" si="202"/>
        <v>#NAME?</v>
      </c>
      <c r="AP308" s="7" t="e">
        <f t="shared" si="203"/>
        <v>#NUM!</v>
      </c>
      <c r="AQ308" s="7" t="e">
        <f t="shared" si="42"/>
        <v>#NAME?</v>
      </c>
      <c r="AR308" s="7" t="e">
        <f t="shared" si="43"/>
        <v>#NUM!</v>
      </c>
      <c r="AS308" s="7" t="e">
        <f t="shared" si="44"/>
        <v>#NAME?</v>
      </c>
      <c r="AT308" s="7" t="e">
        <f t="shared" si="45"/>
        <v>#NAME?</v>
      </c>
      <c r="AU308" s="7" t="e">
        <f t="shared" si="46"/>
        <v>#NAME?</v>
      </c>
    </row>
    <row r="309" spans="1:47" hidden="1" x14ac:dyDescent="0.25">
      <c r="A309" s="7">
        <f t="shared" si="47"/>
        <v>301</v>
      </c>
      <c r="B309" s="7">
        <f t="shared" si="165"/>
        <v>0.37082741393523899</v>
      </c>
      <c r="C309" s="7">
        <f t="shared" si="166"/>
        <v>-0.61716045650552087</v>
      </c>
      <c r="D309" s="7">
        <f t="shared" si="167"/>
        <v>0.87425749850845058</v>
      </c>
      <c r="E309" s="7">
        <f t="shared" si="168"/>
        <v>1.1813660369983081</v>
      </c>
      <c r="F309" s="7">
        <f t="shared" si="169"/>
        <v>0.80552845060666156</v>
      </c>
      <c r="G309" s="7">
        <f t="shared" si="170"/>
        <v>0.17192887912749355</v>
      </c>
      <c r="H309" s="7" t="e">
        <f t="shared" si="7"/>
        <v>#NUM!</v>
      </c>
      <c r="I309" s="7" t="e">
        <f t="shared" si="171"/>
        <v>#NUM!</v>
      </c>
      <c r="J309" s="7" t="e">
        <f t="shared" si="9"/>
        <v>#NUM!</v>
      </c>
      <c r="K309" s="7" t="e">
        <f t="shared" si="172"/>
        <v>#NUM!</v>
      </c>
      <c r="L309" s="7">
        <f t="shared" si="173"/>
        <v>7.1999999999999993</v>
      </c>
      <c r="M309" s="8" t="e">
        <f t="shared" si="174"/>
        <v>#NUM!</v>
      </c>
      <c r="N309" s="8" t="e">
        <f t="shared" si="175"/>
        <v>#NUM!</v>
      </c>
      <c r="O309" s="8" t="e">
        <f t="shared" si="176"/>
        <v>#NUM!</v>
      </c>
      <c r="P309" s="8" t="e">
        <f t="shared" si="177"/>
        <v>#NUM!</v>
      </c>
      <c r="Q309" s="7">
        <f t="shared" si="178"/>
        <v>72</v>
      </c>
      <c r="R309" s="8" t="e">
        <f t="shared" si="179"/>
        <v>#NUM!</v>
      </c>
      <c r="S309" s="8" t="e">
        <f t="shared" si="180"/>
        <v>#NUM!</v>
      </c>
      <c r="T309" s="8">
        <f t="shared" si="181"/>
        <v>-18.541370696761948</v>
      </c>
      <c r="U309" s="8">
        <f t="shared" si="182"/>
        <v>30.858022825276045</v>
      </c>
      <c r="V309" s="7" t="e">
        <f t="shared" si="183"/>
        <v>#NUM!</v>
      </c>
      <c r="W309" s="7" t="e">
        <f t="shared" si="184"/>
        <v>#NUM!</v>
      </c>
      <c r="X309" s="8" t="e">
        <f t="shared" si="185"/>
        <v>#NUM!</v>
      </c>
      <c r="Y309" s="8" t="e">
        <f t="shared" si="186"/>
        <v>#NUM!</v>
      </c>
      <c r="Z309" s="7">
        <f t="shared" si="187"/>
        <v>0.1854137069676195</v>
      </c>
      <c r="AA309" s="7">
        <f t="shared" si="188"/>
        <v>-0.30858022825276044</v>
      </c>
      <c r="AB309" s="7" t="e">
        <f t="shared" si="189"/>
        <v>#NUM!</v>
      </c>
      <c r="AC309" s="7" t="e">
        <f t="shared" si="190"/>
        <v>#NUM!</v>
      </c>
      <c r="AD309" s="7" t="e">
        <f t="shared" si="191"/>
        <v>#NUM!</v>
      </c>
      <c r="AE309" s="7" t="e">
        <f t="shared" si="192"/>
        <v>#NUM!</v>
      </c>
      <c r="AF309" s="7" t="e">
        <f t="shared" si="193"/>
        <v>#NUM!</v>
      </c>
      <c r="AG309" s="7" t="e">
        <f t="shared" si="194"/>
        <v>#NUM!</v>
      </c>
      <c r="AH309" s="7" t="e">
        <f t="shared" si="195"/>
        <v>#NUM!</v>
      </c>
      <c r="AI309" s="7" t="e">
        <f t="shared" si="196"/>
        <v>#NUM!</v>
      </c>
      <c r="AJ309" s="7" t="e">
        <f t="shared" si="197"/>
        <v>#NAME?</v>
      </c>
      <c r="AK309" s="7" t="e">
        <f t="shared" si="198"/>
        <v>#NAME?</v>
      </c>
      <c r="AL309" s="7" t="e">
        <f t="shared" si="199"/>
        <v>#NUM!</v>
      </c>
      <c r="AM309" s="7" t="e">
        <f t="shared" si="200"/>
        <v>#NAME?</v>
      </c>
      <c r="AN309" s="7" t="e">
        <f t="shared" si="201"/>
        <v>#NUM!</v>
      </c>
      <c r="AO309" s="7" t="e">
        <f t="shared" si="202"/>
        <v>#NAME?</v>
      </c>
      <c r="AP309" s="7" t="e">
        <f t="shared" si="203"/>
        <v>#NUM!</v>
      </c>
      <c r="AQ309" s="7" t="e">
        <f t="shared" si="42"/>
        <v>#NAME?</v>
      </c>
      <c r="AR309" s="7" t="e">
        <f t="shared" si="43"/>
        <v>#NUM!</v>
      </c>
      <c r="AS309" s="7" t="e">
        <f t="shared" si="44"/>
        <v>#NAME?</v>
      </c>
      <c r="AT309" s="7" t="e">
        <f t="shared" si="45"/>
        <v>#NAME?</v>
      </c>
      <c r="AU309" s="7" t="e">
        <f t="shared" si="46"/>
        <v>#NAME?</v>
      </c>
    </row>
    <row r="310" spans="1:47" hidden="1" x14ac:dyDescent="0.25">
      <c r="A310" s="7">
        <f t="shared" si="47"/>
        <v>302</v>
      </c>
      <c r="B310" s="7">
        <f t="shared" si="165"/>
        <v>0.38154187024790737</v>
      </c>
      <c r="C310" s="7">
        <f t="shared" si="166"/>
        <v>-0.61059462923262686</v>
      </c>
      <c r="D310" s="7">
        <f t="shared" si="167"/>
        <v>0.88076946683067481</v>
      </c>
      <c r="E310" s="7">
        <f t="shared" si="168"/>
        <v>1.1801820441786517</v>
      </c>
      <c r="F310" s="7">
        <f t="shared" si="169"/>
        <v>0.79736644022210523</v>
      </c>
      <c r="G310" s="7">
        <f t="shared" si="170"/>
        <v>0.15965399443753503</v>
      </c>
      <c r="H310" s="7" t="e">
        <f t="shared" si="7"/>
        <v>#NUM!</v>
      </c>
      <c r="I310" s="7" t="e">
        <f t="shared" si="171"/>
        <v>#NUM!</v>
      </c>
      <c r="J310" s="7" t="e">
        <f t="shared" si="9"/>
        <v>#NUM!</v>
      </c>
      <c r="K310" s="7" t="e">
        <f t="shared" si="172"/>
        <v>#NUM!</v>
      </c>
      <c r="L310" s="7">
        <f t="shared" si="173"/>
        <v>7.1999999999999993</v>
      </c>
      <c r="M310" s="8" t="e">
        <f t="shared" si="174"/>
        <v>#NUM!</v>
      </c>
      <c r="N310" s="8" t="e">
        <f t="shared" si="175"/>
        <v>#NUM!</v>
      </c>
      <c r="O310" s="8" t="e">
        <f t="shared" si="176"/>
        <v>#NUM!</v>
      </c>
      <c r="P310" s="8" t="e">
        <f t="shared" si="177"/>
        <v>#NUM!</v>
      </c>
      <c r="Q310" s="7">
        <f t="shared" si="178"/>
        <v>72</v>
      </c>
      <c r="R310" s="8" t="e">
        <f t="shared" si="179"/>
        <v>#NUM!</v>
      </c>
      <c r="S310" s="8" t="e">
        <f t="shared" si="180"/>
        <v>#NUM!</v>
      </c>
      <c r="T310" s="8">
        <f t="shared" si="181"/>
        <v>-19.077093512395368</v>
      </c>
      <c r="U310" s="8">
        <f t="shared" si="182"/>
        <v>30.529731461631343</v>
      </c>
      <c r="V310" s="7" t="e">
        <f t="shared" si="183"/>
        <v>#NUM!</v>
      </c>
      <c r="W310" s="7" t="e">
        <f t="shared" si="184"/>
        <v>#NUM!</v>
      </c>
      <c r="X310" s="8" t="e">
        <f t="shared" si="185"/>
        <v>#NUM!</v>
      </c>
      <c r="Y310" s="8" t="e">
        <f t="shared" si="186"/>
        <v>#NUM!</v>
      </c>
      <c r="Z310" s="7">
        <f t="shared" si="187"/>
        <v>0.19077093512395368</v>
      </c>
      <c r="AA310" s="7">
        <f t="shared" si="188"/>
        <v>-0.30529731461631343</v>
      </c>
      <c r="AB310" s="7" t="e">
        <f t="shared" si="189"/>
        <v>#NUM!</v>
      </c>
      <c r="AC310" s="7" t="e">
        <f t="shared" si="190"/>
        <v>#NUM!</v>
      </c>
      <c r="AD310" s="7" t="e">
        <f t="shared" si="191"/>
        <v>#NUM!</v>
      </c>
      <c r="AE310" s="7" t="e">
        <f t="shared" si="192"/>
        <v>#NUM!</v>
      </c>
      <c r="AF310" s="7" t="e">
        <f t="shared" si="193"/>
        <v>#NUM!</v>
      </c>
      <c r="AG310" s="7" t="e">
        <f t="shared" si="194"/>
        <v>#NUM!</v>
      </c>
      <c r="AH310" s="7" t="e">
        <f t="shared" si="195"/>
        <v>#NUM!</v>
      </c>
      <c r="AI310" s="7" t="e">
        <f t="shared" si="196"/>
        <v>#NUM!</v>
      </c>
      <c r="AJ310" s="7" t="e">
        <f t="shared" si="197"/>
        <v>#NAME?</v>
      </c>
      <c r="AK310" s="7" t="e">
        <f t="shared" si="198"/>
        <v>#NAME?</v>
      </c>
      <c r="AL310" s="7" t="e">
        <f t="shared" si="199"/>
        <v>#NUM!</v>
      </c>
      <c r="AM310" s="7" t="e">
        <f t="shared" si="200"/>
        <v>#NAME?</v>
      </c>
      <c r="AN310" s="7" t="e">
        <f t="shared" si="201"/>
        <v>#NUM!</v>
      </c>
      <c r="AO310" s="7" t="e">
        <f t="shared" si="202"/>
        <v>#NAME?</v>
      </c>
      <c r="AP310" s="7" t="e">
        <f t="shared" si="203"/>
        <v>#NUM!</v>
      </c>
      <c r="AQ310" s="7" t="e">
        <f t="shared" si="42"/>
        <v>#NAME?</v>
      </c>
      <c r="AR310" s="7" t="e">
        <f t="shared" si="43"/>
        <v>#NUM!</v>
      </c>
      <c r="AS310" s="7" t="e">
        <f t="shared" si="44"/>
        <v>#NAME?</v>
      </c>
      <c r="AT310" s="7" t="e">
        <f t="shared" si="45"/>
        <v>#NAME?</v>
      </c>
      <c r="AU310" s="7" t="e">
        <f t="shared" si="46"/>
        <v>#NAME?</v>
      </c>
    </row>
    <row r="311" spans="1:47" hidden="1" x14ac:dyDescent="0.25">
      <c r="A311" s="7">
        <f t="shared" si="47"/>
        <v>303</v>
      </c>
      <c r="B311" s="7">
        <f t="shared" si="165"/>
        <v>0.39214010521081916</v>
      </c>
      <c r="C311" s="7">
        <f t="shared" si="166"/>
        <v>-0.60384280892070541</v>
      </c>
      <c r="D311" s="7">
        <f t="shared" si="167"/>
        <v>0.88730694420621814</v>
      </c>
      <c r="E311" s="7">
        <f t="shared" si="168"/>
        <v>1.1788449190787873</v>
      </c>
      <c r="F311" s="7">
        <f t="shared" si="169"/>
        <v>0.78887290934732535</v>
      </c>
      <c r="G311" s="7">
        <f t="shared" si="170"/>
        <v>0.14741633632594286</v>
      </c>
      <c r="H311" s="7" t="e">
        <f t="shared" si="7"/>
        <v>#NUM!</v>
      </c>
      <c r="I311" s="7" t="e">
        <f t="shared" si="171"/>
        <v>#NUM!</v>
      </c>
      <c r="J311" s="7" t="e">
        <f t="shared" si="9"/>
        <v>#NUM!</v>
      </c>
      <c r="K311" s="7" t="e">
        <f t="shared" si="172"/>
        <v>#NUM!</v>
      </c>
      <c r="L311" s="7">
        <f t="shared" si="173"/>
        <v>7.1999999999999993</v>
      </c>
      <c r="M311" s="8" t="e">
        <f t="shared" si="174"/>
        <v>#NUM!</v>
      </c>
      <c r="N311" s="8" t="e">
        <f t="shared" si="175"/>
        <v>#NUM!</v>
      </c>
      <c r="O311" s="8" t="e">
        <f t="shared" si="176"/>
        <v>#NUM!</v>
      </c>
      <c r="P311" s="8" t="e">
        <f t="shared" si="177"/>
        <v>#NUM!</v>
      </c>
      <c r="Q311" s="7">
        <f t="shared" si="178"/>
        <v>72</v>
      </c>
      <c r="R311" s="8" t="e">
        <f t="shared" si="179"/>
        <v>#NUM!</v>
      </c>
      <c r="S311" s="8" t="e">
        <f t="shared" si="180"/>
        <v>#NUM!</v>
      </c>
      <c r="T311" s="8">
        <f t="shared" si="181"/>
        <v>-19.607005260540959</v>
      </c>
      <c r="U311" s="8">
        <f t="shared" si="182"/>
        <v>30.192140446035275</v>
      </c>
      <c r="V311" s="7" t="e">
        <f t="shared" si="183"/>
        <v>#NUM!</v>
      </c>
      <c r="W311" s="7" t="e">
        <f t="shared" si="184"/>
        <v>#NUM!</v>
      </c>
      <c r="X311" s="8" t="e">
        <f t="shared" si="185"/>
        <v>#NUM!</v>
      </c>
      <c r="Y311" s="8" t="e">
        <f t="shared" si="186"/>
        <v>#NUM!</v>
      </c>
      <c r="Z311" s="7">
        <f t="shared" si="187"/>
        <v>0.19607005260540958</v>
      </c>
      <c r="AA311" s="7">
        <f t="shared" si="188"/>
        <v>-0.3019214044603527</v>
      </c>
      <c r="AB311" s="7" t="e">
        <f t="shared" si="189"/>
        <v>#NUM!</v>
      </c>
      <c r="AC311" s="7" t="e">
        <f t="shared" si="190"/>
        <v>#NUM!</v>
      </c>
      <c r="AD311" s="7" t="e">
        <f t="shared" si="191"/>
        <v>#NUM!</v>
      </c>
      <c r="AE311" s="7" t="e">
        <f t="shared" si="192"/>
        <v>#NUM!</v>
      </c>
      <c r="AF311" s="7" t="e">
        <f t="shared" si="193"/>
        <v>#NUM!</v>
      </c>
      <c r="AG311" s="7" t="e">
        <f t="shared" si="194"/>
        <v>#NUM!</v>
      </c>
      <c r="AH311" s="7" t="e">
        <f t="shared" si="195"/>
        <v>#NUM!</v>
      </c>
      <c r="AI311" s="7" t="e">
        <f t="shared" si="196"/>
        <v>#NUM!</v>
      </c>
      <c r="AJ311" s="7" t="e">
        <f t="shared" si="197"/>
        <v>#NAME?</v>
      </c>
      <c r="AK311" s="7" t="e">
        <f t="shared" si="198"/>
        <v>#NAME?</v>
      </c>
      <c r="AL311" s="7" t="e">
        <f t="shared" si="199"/>
        <v>#NUM!</v>
      </c>
      <c r="AM311" s="7" t="e">
        <f t="shared" si="200"/>
        <v>#NAME?</v>
      </c>
      <c r="AN311" s="7" t="e">
        <f t="shared" si="201"/>
        <v>#NUM!</v>
      </c>
      <c r="AO311" s="7" t="e">
        <f t="shared" si="202"/>
        <v>#NAME?</v>
      </c>
      <c r="AP311" s="7" t="e">
        <f t="shared" si="203"/>
        <v>#NUM!</v>
      </c>
      <c r="AQ311" s="7" t="e">
        <f t="shared" si="42"/>
        <v>#NAME?</v>
      </c>
      <c r="AR311" s="7" t="e">
        <f t="shared" si="43"/>
        <v>#NUM!</v>
      </c>
      <c r="AS311" s="7" t="e">
        <f t="shared" si="44"/>
        <v>#NAME?</v>
      </c>
      <c r="AT311" s="7" t="e">
        <f t="shared" si="45"/>
        <v>#NAME?</v>
      </c>
      <c r="AU311" s="7" t="e">
        <f t="shared" si="46"/>
        <v>#NAME?</v>
      </c>
    </row>
    <row r="312" spans="1:47" hidden="1" x14ac:dyDescent="0.25">
      <c r="A312" s="7">
        <f t="shared" si="47"/>
        <v>304</v>
      </c>
      <c r="B312" s="7">
        <f t="shared" si="165"/>
        <v>0.40261889049893784</v>
      </c>
      <c r="C312" s="7">
        <f t="shared" si="166"/>
        <v>-0.59690705223962992</v>
      </c>
      <c r="D312" s="7">
        <f t="shared" si="167"/>
        <v>0.89386685874908001</v>
      </c>
      <c r="E312" s="7">
        <f t="shared" si="168"/>
        <v>1.1773536534637006</v>
      </c>
      <c r="F312" s="7">
        <f t="shared" si="169"/>
        <v>0.78005188529726377</v>
      </c>
      <c r="G312" s="7">
        <f t="shared" si="170"/>
        <v>0.13522259532329672</v>
      </c>
      <c r="H312" s="7" t="e">
        <f t="shared" si="7"/>
        <v>#NUM!</v>
      </c>
      <c r="I312" s="7" t="e">
        <f t="shared" si="171"/>
        <v>#NUM!</v>
      </c>
      <c r="J312" s="7" t="e">
        <f t="shared" si="9"/>
        <v>#NUM!</v>
      </c>
      <c r="K312" s="7" t="e">
        <f t="shared" si="172"/>
        <v>#NUM!</v>
      </c>
      <c r="L312" s="7">
        <f t="shared" si="173"/>
        <v>7.1999999999999993</v>
      </c>
      <c r="M312" s="8" t="e">
        <f t="shared" si="174"/>
        <v>#NUM!</v>
      </c>
      <c r="N312" s="8" t="e">
        <f t="shared" si="175"/>
        <v>#NUM!</v>
      </c>
      <c r="O312" s="8" t="e">
        <f t="shared" si="176"/>
        <v>#NUM!</v>
      </c>
      <c r="P312" s="8" t="e">
        <f t="shared" si="177"/>
        <v>#NUM!</v>
      </c>
      <c r="Q312" s="7">
        <f t="shared" si="178"/>
        <v>72</v>
      </c>
      <c r="R312" s="8" t="e">
        <f t="shared" si="179"/>
        <v>#NUM!</v>
      </c>
      <c r="S312" s="8" t="e">
        <f t="shared" si="180"/>
        <v>#NUM!</v>
      </c>
      <c r="T312" s="8">
        <f t="shared" si="181"/>
        <v>-20.130944524946891</v>
      </c>
      <c r="U312" s="8">
        <f t="shared" si="182"/>
        <v>29.845352611981497</v>
      </c>
      <c r="V312" s="7" t="e">
        <f t="shared" si="183"/>
        <v>#NUM!</v>
      </c>
      <c r="W312" s="7" t="e">
        <f t="shared" si="184"/>
        <v>#NUM!</v>
      </c>
      <c r="X312" s="8" t="e">
        <f t="shared" si="185"/>
        <v>#NUM!</v>
      </c>
      <c r="Y312" s="8" t="e">
        <f t="shared" si="186"/>
        <v>#NUM!</v>
      </c>
      <c r="Z312" s="7">
        <f t="shared" si="187"/>
        <v>0.20130944524946892</v>
      </c>
      <c r="AA312" s="7">
        <f t="shared" si="188"/>
        <v>-0.29845352611981496</v>
      </c>
      <c r="AB312" s="7" t="e">
        <f t="shared" si="189"/>
        <v>#NUM!</v>
      </c>
      <c r="AC312" s="7" t="e">
        <f t="shared" si="190"/>
        <v>#NUM!</v>
      </c>
      <c r="AD312" s="7" t="e">
        <f t="shared" si="191"/>
        <v>#NUM!</v>
      </c>
      <c r="AE312" s="7" t="e">
        <f t="shared" si="192"/>
        <v>#NUM!</v>
      </c>
      <c r="AF312" s="7" t="e">
        <f t="shared" si="193"/>
        <v>#NUM!</v>
      </c>
      <c r="AG312" s="7" t="e">
        <f t="shared" si="194"/>
        <v>#NUM!</v>
      </c>
      <c r="AH312" s="7" t="e">
        <f t="shared" si="195"/>
        <v>#NUM!</v>
      </c>
      <c r="AI312" s="7" t="e">
        <f t="shared" si="196"/>
        <v>#NUM!</v>
      </c>
      <c r="AJ312" s="7" t="e">
        <f t="shared" si="197"/>
        <v>#NAME?</v>
      </c>
      <c r="AK312" s="7" t="e">
        <f t="shared" si="198"/>
        <v>#NAME?</v>
      </c>
      <c r="AL312" s="7" t="e">
        <f t="shared" si="199"/>
        <v>#NUM!</v>
      </c>
      <c r="AM312" s="7" t="e">
        <f t="shared" si="200"/>
        <v>#NAME?</v>
      </c>
      <c r="AN312" s="7" t="e">
        <f t="shared" si="201"/>
        <v>#NUM!</v>
      </c>
      <c r="AO312" s="7" t="e">
        <f t="shared" si="202"/>
        <v>#NAME?</v>
      </c>
      <c r="AP312" s="7" t="e">
        <f t="shared" si="203"/>
        <v>#NUM!</v>
      </c>
      <c r="AQ312" s="7" t="e">
        <f t="shared" si="42"/>
        <v>#NAME?</v>
      </c>
      <c r="AR312" s="7" t="e">
        <f t="shared" si="43"/>
        <v>#NUM!</v>
      </c>
      <c r="AS312" s="7" t="e">
        <f t="shared" si="44"/>
        <v>#NAME?</v>
      </c>
      <c r="AT312" s="7" t="e">
        <f t="shared" si="45"/>
        <v>#NAME?</v>
      </c>
      <c r="AU312" s="7" t="e">
        <f t="shared" si="46"/>
        <v>#NAME?</v>
      </c>
    </row>
    <row r="313" spans="1:47" x14ac:dyDescent="0.25">
      <c r="A313" s="7">
        <f t="shared" si="47"/>
        <v>305</v>
      </c>
      <c r="B313" s="7">
        <f t="shared" si="165"/>
        <v>0.41297503417275316</v>
      </c>
      <c r="C313" s="7">
        <f t="shared" si="166"/>
        <v>-0.58978947188807407</v>
      </c>
      <c r="D313" s="7">
        <f t="shared" si="167"/>
        <v>0.90044599830899874</v>
      </c>
      <c r="E313" s="7">
        <f t="shared" si="168"/>
        <v>1.1757075506368657</v>
      </c>
      <c r="F313" s="7">
        <f t="shared" si="169"/>
        <v>0.77090781215958781</v>
      </c>
      <c r="G313" s="7">
        <f t="shared" si="170"/>
        <v>0.12307956202593417</v>
      </c>
      <c r="H313" s="7">
        <f t="shared" si="7"/>
        <v>-0.27494207022453704</v>
      </c>
      <c r="I313" s="7">
        <f t="shared" si="171"/>
        <v>1.0156947979649482</v>
      </c>
      <c r="J313" s="7">
        <f t="shared" si="9"/>
        <v>27.581565707195722</v>
      </c>
      <c r="K313" s="7">
        <f t="shared" si="172"/>
        <v>198.87237687308283</v>
      </c>
      <c r="L313" s="7">
        <f t="shared" si="173"/>
        <v>7.1999999999999993</v>
      </c>
      <c r="M313" s="8">
        <f t="shared" si="174"/>
        <v>67.174631607731413</v>
      </c>
      <c r="N313" s="8">
        <f t="shared" si="175"/>
        <v>-55.473007415936976</v>
      </c>
      <c r="O313" s="8">
        <f t="shared" si="176"/>
        <v>-47.152056303546431</v>
      </c>
      <c r="P313" s="8">
        <f t="shared" si="177"/>
        <v>45.678749493257364</v>
      </c>
      <c r="Q313" s="7">
        <f t="shared" si="178"/>
        <v>72</v>
      </c>
      <c r="R313" s="8">
        <f t="shared" si="179"/>
        <v>-55054.926024721019</v>
      </c>
      <c r="S313" s="8">
        <f t="shared" si="180"/>
        <v>44001.34044456594</v>
      </c>
      <c r="T313" s="8">
        <f t="shared" si="181"/>
        <v>-20.648751708637658</v>
      </c>
      <c r="U313" s="8">
        <f t="shared" si="182"/>
        <v>29.489473594403705</v>
      </c>
      <c r="V313" s="7">
        <f t="shared" si="183"/>
        <v>22225.834070704765</v>
      </c>
      <c r="W313" s="7">
        <f t="shared" si="184"/>
        <v>-15523.402602661741</v>
      </c>
      <c r="X313" s="8">
        <f t="shared" si="185"/>
        <v>6090.187879715415</v>
      </c>
      <c r="Y313" s="8">
        <f t="shared" si="186"/>
        <v>-17272.220139504287</v>
      </c>
      <c r="Z313" s="7">
        <f t="shared" si="187"/>
        <v>0.20648751708637658</v>
      </c>
      <c r="AA313" s="7">
        <f t="shared" si="188"/>
        <v>-0.29489473594403703</v>
      </c>
      <c r="AB313" s="7">
        <f t="shared" si="189"/>
        <v>0.24821598267931438</v>
      </c>
      <c r="AC313" s="7">
        <f t="shared" si="190"/>
        <v>0.42479739399217398</v>
      </c>
      <c r="AD313" s="7">
        <f t="shared" si="191"/>
        <v>0.5347511287118738</v>
      </c>
      <c r="AE313" s="7">
        <f t="shared" si="192"/>
        <v>0.10994999232863689</v>
      </c>
      <c r="AF313" s="7">
        <f t="shared" si="193"/>
        <v>0.35450378111288067</v>
      </c>
      <c r="AG313" s="7">
        <f t="shared" si="194"/>
        <v>0.40215260101752598</v>
      </c>
      <c r="AH313" s="7">
        <f t="shared" si="195"/>
        <v>-0.13747103511226855</v>
      </c>
      <c r="AI313" s="7" t="e">
        <f t="shared" si="196"/>
        <v>#NAME?</v>
      </c>
      <c r="AJ313" s="7" t="e">
        <f t="shared" si="197"/>
        <v>#NAME?</v>
      </c>
      <c r="AK313" s="7" t="e">
        <f t="shared" si="198"/>
        <v>#NAME?</v>
      </c>
      <c r="AL313" s="7" t="e">
        <f t="shared" si="199"/>
        <v>#NAME?</v>
      </c>
      <c r="AM313" s="7" t="e">
        <f t="shared" si="200"/>
        <v>#NAME?</v>
      </c>
      <c r="AN313" s="7" t="e">
        <f t="shared" si="201"/>
        <v>#NAME?</v>
      </c>
      <c r="AO313" s="7" t="e">
        <f t="shared" si="202"/>
        <v>#NAME?</v>
      </c>
      <c r="AP313" s="7" t="e">
        <f t="shared" si="203"/>
        <v>#NAME?</v>
      </c>
      <c r="AQ313" s="7" t="e">
        <f t="shared" si="42"/>
        <v>#NAME?</v>
      </c>
      <c r="AR313" s="7" t="e">
        <f t="shared" si="43"/>
        <v>#NAME?</v>
      </c>
      <c r="AS313" s="7" t="e">
        <f t="shared" si="44"/>
        <v>#NAME?</v>
      </c>
      <c r="AT313" s="7" t="e">
        <f t="shared" si="45"/>
        <v>#NAME?</v>
      </c>
      <c r="AU313" s="7" t="e">
        <f t="shared" si="46"/>
        <v>#NAME?</v>
      </c>
    </row>
    <row r="314" spans="1:47" x14ac:dyDescent="0.25">
      <c r="A314" s="7">
        <f t="shared" si="47"/>
        <v>306</v>
      </c>
      <c r="B314" s="7">
        <f t="shared" si="165"/>
        <v>0.42320538165058047</v>
      </c>
      <c r="C314" s="7">
        <f t="shared" si="166"/>
        <v>-0.58249223594996224</v>
      </c>
      <c r="D314" s="7">
        <f t="shared" si="167"/>
        <v>0.90704100900470563</v>
      </c>
      <c r="E314" s="7">
        <f t="shared" si="168"/>
        <v>1.1739062441952111</v>
      </c>
      <c r="F314" s="7">
        <f t="shared" si="169"/>
        <v>0.76144555113461709</v>
      </c>
      <c r="G314" s="7">
        <f t="shared" si="170"/>
        <v>0.11099411923914615</v>
      </c>
      <c r="H314" s="7">
        <f t="shared" si="7"/>
        <v>-0.2212038762917557</v>
      </c>
      <c r="I314" s="7">
        <f t="shared" si="171"/>
        <v>0.99928759902539455</v>
      </c>
      <c r="J314" s="7">
        <f t="shared" si="9"/>
        <v>32.093766337817435</v>
      </c>
      <c r="K314" s="7">
        <f t="shared" si="172"/>
        <v>195.08429473128416</v>
      </c>
      <c r="L314" s="7">
        <f t="shared" si="173"/>
        <v>7.1999999999999993</v>
      </c>
      <c r="M314" s="8">
        <f t="shared" si="174"/>
        <v>33.81037229561484</v>
      </c>
      <c r="N314" s="8">
        <f t="shared" si="175"/>
        <v>-28.889057885169212</v>
      </c>
      <c r="O314" s="8">
        <f t="shared" si="176"/>
        <v>-24.555699202393829</v>
      </c>
      <c r="P314" s="8">
        <f t="shared" si="177"/>
        <v>22.991053161018094</v>
      </c>
      <c r="Q314" s="7">
        <f t="shared" si="178"/>
        <v>72</v>
      </c>
      <c r="R314" s="8">
        <f t="shared" si="179"/>
        <v>-7432.2606218604296</v>
      </c>
      <c r="S314" s="8">
        <f t="shared" si="180"/>
        <v>5874.1154642247157</v>
      </c>
      <c r="T314" s="8">
        <f t="shared" si="181"/>
        <v>-21.160269082529027</v>
      </c>
      <c r="U314" s="8">
        <f t="shared" si="182"/>
        <v>29.124611797498112</v>
      </c>
      <c r="V314" s="7">
        <f t="shared" si="183"/>
        <v>3005.568996346271</v>
      </c>
      <c r="W314" s="7">
        <f t="shared" si="184"/>
        <v>-2038.8782414444429</v>
      </c>
      <c r="X314" s="8">
        <f t="shared" si="185"/>
        <v>691.80865799614969</v>
      </c>
      <c r="Y314" s="8">
        <f t="shared" si="186"/>
        <v>-2318.1737957862128</v>
      </c>
      <c r="Z314" s="7">
        <f t="shared" si="187"/>
        <v>0.21160269082529023</v>
      </c>
      <c r="AA314" s="7">
        <f t="shared" si="188"/>
        <v>-0.29124611797498112</v>
      </c>
      <c r="AB314" s="7">
        <f t="shared" si="189"/>
        <v>0.21402726639348019</v>
      </c>
      <c r="AC314" s="7">
        <f t="shared" si="190"/>
        <v>0.44300827220282724</v>
      </c>
      <c r="AD314" s="7">
        <f t="shared" si="191"/>
        <v>0.52473829461496091</v>
      </c>
      <c r="AE314" s="7">
        <f t="shared" si="192"/>
        <v>8.1719912544620743E-2</v>
      </c>
      <c r="AF314" s="7">
        <f t="shared" si="193"/>
        <v>0.36205495098133383</v>
      </c>
      <c r="AG314" s="7">
        <f t="shared" si="194"/>
        <v>0.41035620048730276</v>
      </c>
      <c r="AH314" s="7">
        <f t="shared" si="195"/>
        <v>-0.11060193814587777</v>
      </c>
      <c r="AI314" s="7" t="e">
        <f t="shared" si="196"/>
        <v>#NAME?</v>
      </c>
      <c r="AJ314" s="7" t="e">
        <f t="shared" si="197"/>
        <v>#NAME?</v>
      </c>
      <c r="AK314" s="7" t="e">
        <f t="shared" si="198"/>
        <v>#NAME?</v>
      </c>
      <c r="AL314" s="7" t="e">
        <f t="shared" si="199"/>
        <v>#NAME?</v>
      </c>
      <c r="AM314" s="7" t="e">
        <f t="shared" si="200"/>
        <v>#NAME?</v>
      </c>
      <c r="AN314" s="7" t="e">
        <f t="shared" si="201"/>
        <v>#NAME?</v>
      </c>
      <c r="AO314" s="7" t="e">
        <f t="shared" si="202"/>
        <v>#NAME?</v>
      </c>
      <c r="AP314" s="7" t="e">
        <f t="shared" si="203"/>
        <v>#NAME?</v>
      </c>
      <c r="AQ314" s="7" t="e">
        <f t="shared" si="42"/>
        <v>#NAME?</v>
      </c>
      <c r="AR314" s="7" t="e">
        <f t="shared" si="43"/>
        <v>#NAME?</v>
      </c>
      <c r="AS314" s="7" t="e">
        <f t="shared" si="44"/>
        <v>#NAME?</v>
      </c>
      <c r="AT314" s="7" t="e">
        <f t="shared" si="45"/>
        <v>#NAME?</v>
      </c>
      <c r="AU314" s="7" t="e">
        <f t="shared" si="46"/>
        <v>#NAME?</v>
      </c>
    </row>
    <row r="315" spans="1:47" x14ac:dyDescent="0.25">
      <c r="A315" s="7">
        <f t="shared" si="47"/>
        <v>307</v>
      </c>
      <c r="B315" s="7">
        <f t="shared" si="165"/>
        <v>0.43330681666947451</v>
      </c>
      <c r="C315" s="7">
        <f t="shared" si="166"/>
        <v>-0.57501756723405095</v>
      </c>
      <c r="D315" s="7">
        <f t="shared" si="167"/>
        <v>0.91364839405719933</v>
      </c>
      <c r="E315" s="7">
        <f t="shared" si="168"/>
        <v>1.1719497166594712</v>
      </c>
      <c r="F315" s="7">
        <f t="shared" si="169"/>
        <v>0.75167037924881941</v>
      </c>
      <c r="G315" s="7">
        <f t="shared" si="170"/>
        <v>9.8973233595094023E-2</v>
      </c>
      <c r="H315" s="7">
        <f t="shared" si="7"/>
        <v>-0.18507608661735719</v>
      </c>
      <c r="I315" s="7">
        <f t="shared" si="171"/>
        <v>0.99039356188467031</v>
      </c>
      <c r="J315" s="7">
        <f t="shared" si="9"/>
        <v>34.990692042856175</v>
      </c>
      <c r="K315" s="7">
        <f t="shared" si="172"/>
        <v>192.57612570202937</v>
      </c>
      <c r="L315" s="7">
        <f t="shared" si="173"/>
        <v>7.1999999999999993</v>
      </c>
      <c r="M315" s="8">
        <f t="shared" si="174"/>
        <v>25.283431968661866</v>
      </c>
      <c r="N315" s="8">
        <f t="shared" si="175"/>
        <v>-22.201048766964821</v>
      </c>
      <c r="O315" s="8">
        <f t="shared" si="176"/>
        <v>-18.870891451920098</v>
      </c>
      <c r="P315" s="8">
        <f t="shared" si="177"/>
        <v>17.19273373869007</v>
      </c>
      <c r="Q315" s="7">
        <f t="shared" si="178"/>
        <v>72</v>
      </c>
      <c r="R315" s="8">
        <f t="shared" si="179"/>
        <v>-3280.4274518124512</v>
      </c>
      <c r="S315" s="8">
        <f t="shared" si="180"/>
        <v>2543.9451287991146</v>
      </c>
      <c r="T315" s="8">
        <f t="shared" si="181"/>
        <v>-21.665340833473724</v>
      </c>
      <c r="U315" s="8">
        <f t="shared" si="182"/>
        <v>28.750878361702551</v>
      </c>
      <c r="V315" s="7">
        <f t="shared" si="183"/>
        <v>1321.2223172846557</v>
      </c>
      <c r="W315" s="7">
        <f t="shared" si="184"/>
        <v>-860.00193793610538</v>
      </c>
      <c r="X315" s="8">
        <f t="shared" si="185"/>
        <v>277.98826162953043</v>
      </c>
      <c r="Y315" s="8">
        <f t="shared" si="186"/>
        <v>-1009.6258701084851</v>
      </c>
      <c r="Z315" s="7">
        <f t="shared" si="187"/>
        <v>0.21665340833473726</v>
      </c>
      <c r="AA315" s="7">
        <f t="shared" si="188"/>
        <v>-0.28750878361702548</v>
      </c>
      <c r="AB315" s="7">
        <f t="shared" si="189"/>
        <v>0.19136440353840559</v>
      </c>
      <c r="AC315" s="7">
        <f t="shared" si="190"/>
        <v>0.45325893820021934</v>
      </c>
      <c r="AD315" s="7">
        <f t="shared" si="191"/>
        <v>0.51659056313829932</v>
      </c>
      <c r="AE315" s="7">
        <f t="shared" si="192"/>
        <v>6.3317457583525472E-2</v>
      </c>
      <c r="AF315" s="7">
        <f t="shared" si="193"/>
        <v>0.36572234167679041</v>
      </c>
      <c r="AG315" s="7">
        <f t="shared" si="194"/>
        <v>0.41480321905766487</v>
      </c>
      <c r="AH315" s="7">
        <f t="shared" si="195"/>
        <v>-9.2538043308678541E-2</v>
      </c>
      <c r="AI315" s="7" t="e">
        <f t="shared" si="196"/>
        <v>#NAME?</v>
      </c>
      <c r="AJ315" s="7" t="e">
        <f t="shared" si="197"/>
        <v>#NAME?</v>
      </c>
      <c r="AK315" s="7" t="e">
        <f t="shared" si="198"/>
        <v>#NAME?</v>
      </c>
      <c r="AL315" s="7" t="e">
        <f t="shared" si="199"/>
        <v>#NAME?</v>
      </c>
      <c r="AM315" s="7" t="e">
        <f t="shared" si="200"/>
        <v>#NAME?</v>
      </c>
      <c r="AN315" s="7" t="e">
        <f t="shared" si="201"/>
        <v>#NAME?</v>
      </c>
      <c r="AO315" s="7" t="e">
        <f t="shared" si="202"/>
        <v>#NAME?</v>
      </c>
      <c r="AP315" s="7" t="e">
        <f t="shared" si="203"/>
        <v>#NAME?</v>
      </c>
      <c r="AQ315" s="7" t="e">
        <f t="shared" si="42"/>
        <v>#NAME?</v>
      </c>
      <c r="AR315" s="7" t="e">
        <f t="shared" si="43"/>
        <v>#NAME?</v>
      </c>
      <c r="AS315" s="7" t="e">
        <f t="shared" si="44"/>
        <v>#NAME?</v>
      </c>
      <c r="AT315" s="7" t="e">
        <f t="shared" si="45"/>
        <v>#NAME?</v>
      </c>
      <c r="AU315" s="7" t="e">
        <f t="shared" si="46"/>
        <v>#NAME?</v>
      </c>
    </row>
    <row r="316" spans="1:47" x14ac:dyDescent="0.25">
      <c r="A316" s="7">
        <f t="shared" si="47"/>
        <v>308</v>
      </c>
      <c r="B316" s="7">
        <f t="shared" si="165"/>
        <v>0.44327626223447414</v>
      </c>
      <c r="C316" s="7">
        <f t="shared" si="166"/>
        <v>-0.56736774259683964</v>
      </c>
      <c r="D316" s="7">
        <f t="shared" si="167"/>
        <v>0.92026451294891409</v>
      </c>
      <c r="E316" s="7">
        <f t="shared" si="168"/>
        <v>1.1698383178666472</v>
      </c>
      <c r="F316" s="7">
        <f t="shared" si="169"/>
        <v>0.7415879863464433</v>
      </c>
      <c r="G316" s="7">
        <f t="shared" si="170"/>
        <v>8.7023946659054996E-2</v>
      </c>
      <c r="H316" s="7">
        <f t="shared" si="7"/>
        <v>-0.15548411212002022</v>
      </c>
      <c r="I316" s="7">
        <f t="shared" si="171"/>
        <v>0.98434176191564493</v>
      </c>
      <c r="J316" s="7">
        <f t="shared" si="9"/>
        <v>37.280038204932403</v>
      </c>
      <c r="K316" s="7">
        <f t="shared" si="172"/>
        <v>190.54003277613384</v>
      </c>
      <c r="L316" s="7">
        <f t="shared" si="173"/>
        <v>7.1999999999999993</v>
      </c>
      <c r="M316" s="8">
        <f t="shared" si="174"/>
        <v>20.881089729165208</v>
      </c>
      <c r="N316" s="8">
        <f t="shared" si="175"/>
        <v>-18.824441803629938</v>
      </c>
      <c r="O316" s="8">
        <f t="shared" si="176"/>
        <v>-16.000775533085445</v>
      </c>
      <c r="P316" s="8">
        <f t="shared" si="177"/>
        <v>14.199141015832343</v>
      </c>
      <c r="Q316" s="7">
        <f t="shared" si="178"/>
        <v>72</v>
      </c>
      <c r="R316" s="8">
        <f t="shared" si="179"/>
        <v>-1958.3955959110015</v>
      </c>
      <c r="S316" s="8">
        <f t="shared" si="180"/>
        <v>1480.9526347089786</v>
      </c>
      <c r="T316" s="8">
        <f t="shared" si="181"/>
        <v>-22.163813111723705</v>
      </c>
      <c r="U316" s="8">
        <f t="shared" si="182"/>
        <v>28.368387129841985</v>
      </c>
      <c r="V316" s="7">
        <f t="shared" si="183"/>
        <v>782.11706897202737</v>
      </c>
      <c r="W316" s="7">
        <f t="shared" si="184"/>
        <v>-483.07805264919023</v>
      </c>
      <c r="X316" s="8">
        <f t="shared" si="185"/>
        <v>158.01944667343759</v>
      </c>
      <c r="Y316" s="8">
        <f t="shared" si="186"/>
        <v>-591.23649009839585</v>
      </c>
      <c r="Z316" s="7">
        <f t="shared" si="187"/>
        <v>0.22163813111723707</v>
      </c>
      <c r="AA316" s="7">
        <f t="shared" si="188"/>
        <v>-0.28368387129841982</v>
      </c>
      <c r="AB316" s="7">
        <f t="shared" si="189"/>
        <v>0.17310578392528453</v>
      </c>
      <c r="AC316" s="7">
        <f t="shared" si="190"/>
        <v>0.46054140701093604</v>
      </c>
      <c r="AD316" s="7">
        <f t="shared" si="191"/>
        <v>0.50921653229492703</v>
      </c>
      <c r="AE316" s="7">
        <f t="shared" si="192"/>
        <v>4.8657776534116681E-2</v>
      </c>
      <c r="AF316" s="7">
        <f t="shared" si="193"/>
        <v>0.36795971575588615</v>
      </c>
      <c r="AG316" s="7">
        <f t="shared" si="194"/>
        <v>0.41782911904217757</v>
      </c>
      <c r="AH316" s="7">
        <f t="shared" si="195"/>
        <v>-7.7742056060010237E-2</v>
      </c>
      <c r="AI316" s="7" t="e">
        <f t="shared" si="196"/>
        <v>#NAME?</v>
      </c>
      <c r="AJ316" s="7" t="e">
        <f t="shared" si="197"/>
        <v>#NAME?</v>
      </c>
      <c r="AK316" s="7" t="e">
        <f t="shared" si="198"/>
        <v>#NAME?</v>
      </c>
      <c r="AL316" s="7" t="e">
        <f t="shared" si="199"/>
        <v>#NAME?</v>
      </c>
      <c r="AM316" s="7" t="e">
        <f t="shared" si="200"/>
        <v>#NAME?</v>
      </c>
      <c r="AN316" s="7" t="e">
        <f t="shared" si="201"/>
        <v>#NAME?</v>
      </c>
      <c r="AO316" s="7" t="e">
        <f t="shared" si="202"/>
        <v>#NAME?</v>
      </c>
      <c r="AP316" s="7" t="e">
        <f t="shared" si="203"/>
        <v>#NAME?</v>
      </c>
      <c r="AQ316" s="7" t="e">
        <f t="shared" si="42"/>
        <v>#NAME?</v>
      </c>
      <c r="AR316" s="7" t="e">
        <f t="shared" si="43"/>
        <v>#NAME?</v>
      </c>
      <c r="AS316" s="7" t="e">
        <f t="shared" si="44"/>
        <v>#NAME?</v>
      </c>
      <c r="AT316" s="7" t="e">
        <f t="shared" si="45"/>
        <v>#NAME?</v>
      </c>
      <c r="AU316" s="7" t="e">
        <f t="shared" si="46"/>
        <v>#NAME?</v>
      </c>
    </row>
    <row r="317" spans="1:47" x14ac:dyDescent="0.25">
      <c r="A317" s="7">
        <f t="shared" si="47"/>
        <v>309</v>
      </c>
      <c r="B317" s="7">
        <f t="shared" si="165"/>
        <v>0.45311068155588297</v>
      </c>
      <c r="C317" s="7">
        <f t="shared" si="166"/>
        <v>-0.55954509224901894</v>
      </c>
      <c r="D317" s="7">
        <f t="shared" si="167"/>
        <v>0.92688558093505746</v>
      </c>
      <c r="E317" s="7">
        <f t="shared" si="168"/>
        <v>1.1675727830027465</v>
      </c>
      <c r="F317" s="7">
        <f t="shared" si="169"/>
        <v>0.73120447026897029</v>
      </c>
      <c r="G317" s="7">
        <f t="shared" si="170"/>
        <v>7.5153365541710038E-2</v>
      </c>
      <c r="H317" s="7">
        <f t="shared" si="7"/>
        <v>-0.12960001276294689</v>
      </c>
      <c r="I317" s="7">
        <f t="shared" si="171"/>
        <v>0.97993819471907684</v>
      </c>
      <c r="J317" s="7">
        <f t="shared" si="9"/>
        <v>39.217959195889435</v>
      </c>
      <c r="K317" s="7">
        <f t="shared" si="172"/>
        <v>188.77012888019505</v>
      </c>
      <c r="L317" s="7">
        <f t="shared" si="173"/>
        <v>7.1999999999999993</v>
      </c>
      <c r="M317" s="8">
        <f t="shared" si="174"/>
        <v>18.05288953513254</v>
      </c>
      <c r="N317" s="8">
        <f t="shared" si="175"/>
        <v>-16.715276931400116</v>
      </c>
      <c r="O317" s="8">
        <f t="shared" si="176"/>
        <v>-14.207985391690098</v>
      </c>
      <c r="P317" s="8">
        <f t="shared" si="177"/>
        <v>12.275964883890127</v>
      </c>
      <c r="Q317" s="7">
        <f t="shared" si="178"/>
        <v>72</v>
      </c>
      <c r="R317" s="8">
        <f t="shared" si="179"/>
        <v>-1348.8222709238412</v>
      </c>
      <c r="S317" s="8">
        <f t="shared" si="180"/>
        <v>989.18259140485793</v>
      </c>
      <c r="T317" s="8">
        <f t="shared" si="181"/>
        <v>-22.655534077794151</v>
      </c>
      <c r="U317" s="8">
        <f t="shared" si="182"/>
        <v>27.977254612450949</v>
      </c>
      <c r="V317" s="7">
        <f t="shared" si="183"/>
        <v>532.10954032897234</v>
      </c>
      <c r="W317" s="7">
        <f t="shared" si="184"/>
        <v>-308.3099202973649</v>
      </c>
      <c r="X317" s="8">
        <f t="shared" si="185"/>
        <v>107.21217935696316</v>
      </c>
      <c r="Y317" s="8">
        <f t="shared" si="186"/>
        <v>-397.38210366953456</v>
      </c>
      <c r="Z317" s="7">
        <f t="shared" si="187"/>
        <v>0.22655534077794148</v>
      </c>
      <c r="AA317" s="7">
        <f t="shared" si="188"/>
        <v>-0.27977254612450947</v>
      </c>
      <c r="AB317" s="7">
        <f t="shared" si="189"/>
        <v>0.15743280754756395</v>
      </c>
      <c r="AC317" s="7">
        <f t="shared" si="190"/>
        <v>0.46613186021520958</v>
      </c>
      <c r="AD317" s="7">
        <f t="shared" si="191"/>
        <v>0.50233866128893023</v>
      </c>
      <c r="AE317" s="7">
        <f t="shared" si="192"/>
        <v>3.6186780729137502E-2</v>
      </c>
      <c r="AF317" s="7">
        <f t="shared" si="193"/>
        <v>0.36939470561562993</v>
      </c>
      <c r="AG317" s="7">
        <f t="shared" si="194"/>
        <v>0.42003090264046167</v>
      </c>
      <c r="AH317" s="7">
        <f t="shared" si="195"/>
        <v>-6.4800006381473513E-2</v>
      </c>
      <c r="AI317" s="7" t="e">
        <f t="shared" si="196"/>
        <v>#NAME?</v>
      </c>
      <c r="AJ317" s="7" t="e">
        <f t="shared" si="197"/>
        <v>#NAME?</v>
      </c>
      <c r="AK317" s="7" t="e">
        <f t="shared" si="198"/>
        <v>#NAME?</v>
      </c>
      <c r="AL317" s="7" t="e">
        <f t="shared" si="199"/>
        <v>#NAME?</v>
      </c>
      <c r="AM317" s="7" t="e">
        <f t="shared" si="200"/>
        <v>#NAME?</v>
      </c>
      <c r="AN317" s="7" t="e">
        <f t="shared" si="201"/>
        <v>#NAME?</v>
      </c>
      <c r="AO317" s="7" t="e">
        <f t="shared" si="202"/>
        <v>#NAME?</v>
      </c>
      <c r="AP317" s="7" t="e">
        <f t="shared" si="203"/>
        <v>#NAME?</v>
      </c>
      <c r="AQ317" s="7" t="e">
        <f t="shared" si="42"/>
        <v>#NAME?</v>
      </c>
      <c r="AR317" s="7" t="e">
        <f t="shared" si="43"/>
        <v>#NAME?</v>
      </c>
      <c r="AS317" s="7" t="e">
        <f t="shared" si="44"/>
        <v>#NAME?</v>
      </c>
      <c r="AT317" s="7" t="e">
        <f t="shared" si="45"/>
        <v>#NAME?</v>
      </c>
      <c r="AU317" s="7" t="e">
        <f t="shared" si="46"/>
        <v>#NAME?</v>
      </c>
    </row>
    <row r="318" spans="1:47" x14ac:dyDescent="0.25">
      <c r="A318" s="7">
        <f t="shared" si="47"/>
        <v>310</v>
      </c>
      <c r="B318" s="7">
        <f t="shared" si="165"/>
        <v>0.46280707897430823</v>
      </c>
      <c r="C318" s="7">
        <f t="shared" si="166"/>
        <v>-0.55155199904566421</v>
      </c>
      <c r="D318" s="7">
        <f t="shared" si="167"/>
        <v>0.93350766893369075</v>
      </c>
      <c r="E318" s="7">
        <f t="shared" si="168"/>
        <v>1.165154250145664</v>
      </c>
      <c r="F318" s="7">
        <f t="shared" si="169"/>
        <v>0.72052633013846645</v>
      </c>
      <c r="G318" s="7">
        <f t="shared" si="170"/>
        <v>6.3368653039378997E-2</v>
      </c>
      <c r="H318" s="7">
        <f t="shared" si="7"/>
        <v>-0.10617860598444022</v>
      </c>
      <c r="I318" s="7">
        <f t="shared" si="171"/>
        <v>0.97665777786760799</v>
      </c>
      <c r="J318" s="7">
        <f t="shared" si="9"/>
        <v>40.916683140768058</v>
      </c>
      <c r="K318" s="7">
        <f t="shared" si="172"/>
        <v>187.17590532161969</v>
      </c>
      <c r="L318" s="7">
        <f t="shared" si="173"/>
        <v>7.1999999999999993</v>
      </c>
      <c r="M318" s="8">
        <f t="shared" si="174"/>
        <v>16.019303417676856</v>
      </c>
      <c r="N318" s="8">
        <f t="shared" si="175"/>
        <v>-15.248378071460289</v>
      </c>
      <c r="O318" s="8">
        <f t="shared" si="176"/>
        <v>-12.961121360741245</v>
      </c>
      <c r="P318" s="8">
        <f t="shared" si="177"/>
        <v>10.893126324020262</v>
      </c>
      <c r="Q318" s="7">
        <f t="shared" si="178"/>
        <v>72</v>
      </c>
      <c r="R318" s="8">
        <f t="shared" si="179"/>
        <v>-1010.7892502305677</v>
      </c>
      <c r="S318" s="8">
        <f t="shared" si="180"/>
        <v>715.27112319108562</v>
      </c>
      <c r="T318" s="8">
        <f t="shared" si="181"/>
        <v>-23.140353948715415</v>
      </c>
      <c r="U318" s="8">
        <f t="shared" si="182"/>
        <v>27.577599952283212</v>
      </c>
      <c r="V318" s="7">
        <f t="shared" si="183"/>
        <v>392.55418789754077</v>
      </c>
      <c r="W318" s="7">
        <f t="shared" si="184"/>
        <v>-210.7020783437483</v>
      </c>
      <c r="X318" s="8">
        <f t="shared" si="185"/>
        <v>81.254742060963025</v>
      </c>
      <c r="Y318" s="8">
        <f t="shared" si="186"/>
        <v>-289.26521432796153</v>
      </c>
      <c r="Z318" s="7">
        <f t="shared" si="187"/>
        <v>0.23140353948715411</v>
      </c>
      <c r="AA318" s="7">
        <f t="shared" si="188"/>
        <v>-0.2757759995228321</v>
      </c>
      <c r="AB318" s="7">
        <f t="shared" si="189"/>
        <v>0.14354561435366564</v>
      </c>
      <c r="AC318" s="7">
        <f t="shared" si="190"/>
        <v>0.47059394024979612</v>
      </c>
      <c r="AD318" s="7">
        <f t="shared" si="191"/>
        <v>0.49583683089070479</v>
      </c>
      <c r="AE318" s="7">
        <f t="shared" si="192"/>
        <v>2.5220547188572195E-2</v>
      </c>
      <c r="AF318" s="7">
        <f t="shared" si="193"/>
        <v>0.37030508453963418</v>
      </c>
      <c r="AG318" s="7">
        <f t="shared" si="194"/>
        <v>0.42167111106619604</v>
      </c>
      <c r="AH318" s="7">
        <f t="shared" si="195"/>
        <v>-5.3089302992220117E-2</v>
      </c>
      <c r="AI318" s="7" t="e">
        <f t="shared" si="196"/>
        <v>#NAME?</v>
      </c>
      <c r="AJ318" s="7" t="e">
        <f t="shared" si="197"/>
        <v>#NAME?</v>
      </c>
      <c r="AK318" s="7" t="e">
        <f t="shared" si="198"/>
        <v>#NAME?</v>
      </c>
      <c r="AL318" s="7" t="e">
        <f t="shared" si="199"/>
        <v>#NAME?</v>
      </c>
      <c r="AM318" s="7" t="e">
        <f t="shared" si="200"/>
        <v>#NAME?</v>
      </c>
      <c r="AN318" s="7" t="e">
        <f t="shared" si="201"/>
        <v>#NAME?</v>
      </c>
      <c r="AO318" s="7" t="e">
        <f t="shared" si="202"/>
        <v>#NAME?</v>
      </c>
      <c r="AP318" s="7" t="e">
        <f t="shared" si="203"/>
        <v>#NAME?</v>
      </c>
      <c r="AQ318" s="7" t="e">
        <f t="shared" si="42"/>
        <v>#NAME?</v>
      </c>
      <c r="AR318" s="7" t="e">
        <f t="shared" si="43"/>
        <v>#NAME?</v>
      </c>
      <c r="AS318" s="7" t="e">
        <f t="shared" si="44"/>
        <v>#NAME?</v>
      </c>
      <c r="AT318" s="7" t="e">
        <f t="shared" si="45"/>
        <v>#NAME?</v>
      </c>
      <c r="AU318" s="7" t="e">
        <f t="shared" si="46"/>
        <v>#NAME?</v>
      </c>
    </row>
    <row r="319" spans="1:47" x14ac:dyDescent="0.25">
      <c r="A319" s="7">
        <f t="shared" si="47"/>
        <v>311</v>
      </c>
      <c r="B319" s="7">
        <f t="shared" si="165"/>
        <v>0.47236250087316506</v>
      </c>
      <c r="C319" s="7">
        <f t="shared" si="166"/>
        <v>-0.54339089776039595</v>
      </c>
      <c r="D319" s="7">
        <f t="shared" si="167"/>
        <v>0.94012670382123231</v>
      </c>
      <c r="E319" s="7">
        <f t="shared" si="168"/>
        <v>1.1625842771800492</v>
      </c>
      <c r="F319" s="7">
        <f t="shared" si="169"/>
        <v>0.70956045766871434</v>
      </c>
      <c r="G319" s="7">
        <f t="shared" si="170"/>
        <v>5.1677017328489616E-2</v>
      </c>
      <c r="H319" s="7">
        <f t="shared" si="7"/>
        <v>-8.4539570269749731E-2</v>
      </c>
      <c r="I319" s="7">
        <f t="shared" si="171"/>
        <v>0.97421453012090242</v>
      </c>
      <c r="J319" s="7">
        <f t="shared" si="9"/>
        <v>42.437174161847039</v>
      </c>
      <c r="K319" s="7">
        <f t="shared" si="172"/>
        <v>185.70797888044481</v>
      </c>
      <c r="L319" s="7">
        <f t="shared" si="173"/>
        <v>7.1999999999999993</v>
      </c>
      <c r="M319" s="8">
        <f t="shared" si="174"/>
        <v>14.451209014615909</v>
      </c>
      <c r="N319" s="8">
        <f t="shared" si="175"/>
        <v>-14.159611395915526</v>
      </c>
      <c r="O319" s="8">
        <f t="shared" si="176"/>
        <v>-12.035669686528196</v>
      </c>
      <c r="P319" s="8">
        <f t="shared" si="177"/>
        <v>9.8268221299388188</v>
      </c>
      <c r="Q319" s="7">
        <f t="shared" si="178"/>
        <v>72</v>
      </c>
      <c r="R319" s="8">
        <f t="shared" si="179"/>
        <v>-801.23972549848827</v>
      </c>
      <c r="S319" s="8">
        <f t="shared" si="180"/>
        <v>544.51131304267619</v>
      </c>
      <c r="T319" s="8">
        <f t="shared" si="181"/>
        <v>-23.618125043658253</v>
      </c>
      <c r="U319" s="8">
        <f t="shared" si="182"/>
        <v>27.1695448880198</v>
      </c>
      <c r="V319" s="7">
        <f t="shared" si="183"/>
        <v>305.38199329600815</v>
      </c>
      <c r="W319" s="7">
        <f t="shared" si="184"/>
        <v>-149.66829009086879</v>
      </c>
      <c r="X319" s="8">
        <f t="shared" si="185"/>
        <v>66.423263761203785</v>
      </c>
      <c r="Y319" s="8">
        <f t="shared" si="186"/>
        <v>-221.79501493171963</v>
      </c>
      <c r="Z319" s="7">
        <f t="shared" si="187"/>
        <v>0.23618125043658253</v>
      </c>
      <c r="AA319" s="7">
        <f t="shared" si="188"/>
        <v>-0.27169544888019798</v>
      </c>
      <c r="AB319" s="7">
        <f t="shared" si="189"/>
        <v>0.13100811581558539</v>
      </c>
      <c r="AC319" s="7">
        <f t="shared" si="190"/>
        <v>0.47423714910416936</v>
      </c>
      <c r="AD319" s="7">
        <f t="shared" si="191"/>
        <v>0.48964737693743998</v>
      </c>
      <c r="AE319" s="7">
        <f t="shared" si="192"/>
        <v>1.5385821613523143E-2</v>
      </c>
      <c r="AF319" s="7">
        <f t="shared" si="193"/>
        <v>0.37084391343215195</v>
      </c>
      <c r="AG319" s="7">
        <f t="shared" si="194"/>
        <v>0.42289273493954882</v>
      </c>
      <c r="AH319" s="7">
        <f t="shared" si="195"/>
        <v>-4.2269785134874761E-2</v>
      </c>
      <c r="AI319" s="7" t="e">
        <f t="shared" si="196"/>
        <v>#NAME?</v>
      </c>
      <c r="AJ319" s="7" t="e">
        <f t="shared" si="197"/>
        <v>#NAME?</v>
      </c>
      <c r="AK319" s="7" t="e">
        <f t="shared" si="198"/>
        <v>#NAME?</v>
      </c>
      <c r="AL319" s="7" t="e">
        <f t="shared" si="199"/>
        <v>#NAME?</v>
      </c>
      <c r="AM319" s="7" t="e">
        <f t="shared" si="200"/>
        <v>#NAME?</v>
      </c>
      <c r="AN319" s="7" t="e">
        <f t="shared" si="201"/>
        <v>#NAME?</v>
      </c>
      <c r="AO319" s="7" t="e">
        <f t="shared" si="202"/>
        <v>#NAME?</v>
      </c>
      <c r="AP319" s="7" t="e">
        <f t="shared" si="203"/>
        <v>#NAME?</v>
      </c>
      <c r="AQ319" s="7" t="e">
        <f t="shared" si="42"/>
        <v>#NAME?</v>
      </c>
      <c r="AR319" s="7" t="e">
        <f t="shared" si="43"/>
        <v>#NAME?</v>
      </c>
      <c r="AS319" s="7" t="e">
        <f t="shared" si="44"/>
        <v>#NAME?</v>
      </c>
      <c r="AT319" s="7" t="e">
        <f t="shared" si="45"/>
        <v>#NAME?</v>
      </c>
      <c r="AU319" s="7" t="e">
        <f t="shared" si="46"/>
        <v>#NAME?</v>
      </c>
    </row>
    <row r="320" spans="1:47" x14ac:dyDescent="0.25">
      <c r="A320" s="7">
        <f t="shared" si="47"/>
        <v>312</v>
      </c>
      <c r="B320" s="7">
        <f t="shared" si="165"/>
        <v>0.48177403657837758</v>
      </c>
      <c r="C320" s="7">
        <f t="shared" si="166"/>
        <v>-0.53506427434372406</v>
      </c>
      <c r="D320" s="7">
        <f t="shared" si="167"/>
        <v>0.94673846916003523</v>
      </c>
      <c r="E320" s="7">
        <f t="shared" si="168"/>
        <v>1.1598648579384747</v>
      </c>
      <c r="F320" s="7">
        <f t="shared" si="169"/>
        <v>0.69831412643720014</v>
      </c>
      <c r="G320" s="7">
        <f t="shared" si="170"/>
        <v>4.0085701244958916E-2</v>
      </c>
      <c r="H320" s="7">
        <f t="shared" si="7"/>
        <v>-6.4262768613870591E-2</v>
      </c>
      <c r="I320" s="7">
        <f t="shared" si="171"/>
        <v>0.97243271855853242</v>
      </c>
      <c r="J320" s="7">
        <f t="shared" si="9"/>
        <v>43.816830191584764</v>
      </c>
      <c r="K320" s="7">
        <f t="shared" si="172"/>
        <v>184.33588481003557</v>
      </c>
      <c r="L320" s="7">
        <f t="shared" si="173"/>
        <v>7.1999999999999993</v>
      </c>
      <c r="M320" s="8">
        <f t="shared" si="174"/>
        <v>13.18249496514802</v>
      </c>
      <c r="N320" s="8">
        <f t="shared" si="175"/>
        <v>-13.315575315035002</v>
      </c>
      <c r="O320" s="8">
        <f t="shared" si="176"/>
        <v>-11.318239017779751</v>
      </c>
      <c r="P320" s="8">
        <f t="shared" si="177"/>
        <v>8.9640965763006548</v>
      </c>
      <c r="Q320" s="7">
        <f t="shared" si="178"/>
        <v>72</v>
      </c>
      <c r="R320" s="8">
        <f t="shared" si="179"/>
        <v>-661.28046938634975</v>
      </c>
      <c r="S320" s="8">
        <f t="shared" si="180"/>
        <v>429.6599111709138</v>
      </c>
      <c r="T320" s="8">
        <f t="shared" si="181"/>
        <v>-24.088701828918879</v>
      </c>
      <c r="U320" s="8">
        <f t="shared" si="182"/>
        <v>26.753213717186206</v>
      </c>
      <c r="V320" s="7">
        <f t="shared" si="183"/>
        <v>246.64583331879567</v>
      </c>
      <c r="W320" s="7">
        <f t="shared" si="184"/>
        <v>-108.48718613340806</v>
      </c>
      <c r="X320" s="8">
        <f t="shared" si="185"/>
        <v>57.303900331965984</v>
      </c>
      <c r="Y320" s="8">
        <f t="shared" si="186"/>
        <v>-176.38580092181635</v>
      </c>
      <c r="Z320" s="7">
        <f t="shared" si="187"/>
        <v>0.24088701828918879</v>
      </c>
      <c r="AA320" s="7">
        <f t="shared" si="188"/>
        <v>-0.26753213717186203</v>
      </c>
      <c r="AB320" s="7">
        <f t="shared" si="189"/>
        <v>0.11955182779245252</v>
      </c>
      <c r="AC320" s="7">
        <f t="shared" si="190"/>
        <v>0.47725397900015853</v>
      </c>
      <c r="AD320" s="7">
        <f t="shared" si="191"/>
        <v>0.48373271536030693</v>
      </c>
      <c r="AE320" s="7">
        <f t="shared" si="192"/>
        <v>6.4524732703050147E-3</v>
      </c>
      <c r="AF320" s="7">
        <f t="shared" si="193"/>
        <v>0.37110685418770228</v>
      </c>
      <c r="AG320" s="7">
        <f t="shared" si="194"/>
        <v>0.42378364072073382</v>
      </c>
      <c r="AH320" s="7">
        <f t="shared" si="195"/>
        <v>-3.2131384306935282E-2</v>
      </c>
      <c r="AI320" s="7" t="e">
        <f t="shared" si="196"/>
        <v>#NAME?</v>
      </c>
      <c r="AJ320" s="7" t="e">
        <f t="shared" si="197"/>
        <v>#NAME?</v>
      </c>
      <c r="AK320" s="7" t="e">
        <f t="shared" si="198"/>
        <v>#NAME?</v>
      </c>
      <c r="AL320" s="7" t="e">
        <f t="shared" si="199"/>
        <v>#NAME?</v>
      </c>
      <c r="AM320" s="7" t="e">
        <f t="shared" si="200"/>
        <v>#NAME?</v>
      </c>
      <c r="AN320" s="7" t="e">
        <f t="shared" si="201"/>
        <v>#NAME?</v>
      </c>
      <c r="AO320" s="7" t="e">
        <f t="shared" si="202"/>
        <v>#NAME?</v>
      </c>
      <c r="AP320" s="7" t="e">
        <f t="shared" si="203"/>
        <v>#NAME?</v>
      </c>
      <c r="AQ320" s="7" t="e">
        <f t="shared" si="42"/>
        <v>#NAME?</v>
      </c>
      <c r="AR320" s="7" t="e">
        <f t="shared" si="43"/>
        <v>#NAME?</v>
      </c>
      <c r="AS320" s="7" t="e">
        <f t="shared" si="44"/>
        <v>#NAME?</v>
      </c>
      <c r="AT320" s="7" t="e">
        <f t="shared" si="45"/>
        <v>#NAME?</v>
      </c>
      <c r="AU320" s="7" t="e">
        <f t="shared" si="46"/>
        <v>#NAME?</v>
      </c>
    </row>
    <row r="321" spans="1:47" x14ac:dyDescent="0.25">
      <c r="A321" s="7">
        <f t="shared" si="47"/>
        <v>313</v>
      </c>
      <c r="B321" s="7">
        <f t="shared" si="165"/>
        <v>0.49103881924499898</v>
      </c>
      <c r="C321" s="7">
        <f t="shared" si="166"/>
        <v>-0.52657466516580265</v>
      </c>
      <c r="D321" s="7">
        <f t="shared" si="167"/>
        <v>0.95333860638444579</v>
      </c>
      <c r="E321" s="7">
        <f t="shared" si="168"/>
        <v>1.1569984374162499</v>
      </c>
      <c r="F321" s="7">
        <f t="shared" si="169"/>
        <v>0.68679497906172537</v>
      </c>
      <c r="G321" s="7">
        <f t="shared" si="170"/>
        <v>2.8601971183654817E-2</v>
      </c>
      <c r="H321" s="7">
        <f t="shared" si="7"/>
        <v>-4.5067146937227659E-2</v>
      </c>
      <c r="I321" s="7">
        <f t="shared" si="171"/>
        <v>0.97119557478360297</v>
      </c>
      <c r="J321" s="7">
        <f t="shared" si="9"/>
        <v>45.080478138237403</v>
      </c>
      <c r="K321" s="7">
        <f t="shared" si="172"/>
        <v>183.03925723245086</v>
      </c>
      <c r="L321" s="7">
        <f t="shared" si="173"/>
        <v>7.1999999999999993</v>
      </c>
      <c r="M321" s="8">
        <f t="shared" si="174"/>
        <v>12.119073207659268</v>
      </c>
      <c r="N321" s="8">
        <f t="shared" si="175"/>
        <v>-12.640654013130392</v>
      </c>
      <c r="O321" s="8">
        <f t="shared" si="176"/>
        <v>-10.744555911160834</v>
      </c>
      <c r="P321" s="8">
        <f t="shared" si="177"/>
        <v>8.2409697812083031</v>
      </c>
      <c r="Q321" s="7">
        <f t="shared" si="178"/>
        <v>72</v>
      </c>
      <c r="R321" s="8">
        <f t="shared" si="179"/>
        <v>-562.68922831771249</v>
      </c>
      <c r="S321" s="8">
        <f t="shared" si="180"/>
        <v>348.06912551815401</v>
      </c>
      <c r="T321" s="8">
        <f t="shared" si="181"/>
        <v>-24.551940962249951</v>
      </c>
      <c r="U321" s="8">
        <f t="shared" si="182"/>
        <v>26.328733258290132</v>
      </c>
      <c r="V321" s="7">
        <f t="shared" si="183"/>
        <v>204.85127421383697</v>
      </c>
      <c r="W321" s="7">
        <f t="shared" si="184"/>
        <v>-79.139847072937187</v>
      </c>
      <c r="X321" s="8">
        <f t="shared" si="185"/>
        <v>51.405065757367836</v>
      </c>
      <c r="Y321" s="8">
        <f t="shared" si="186"/>
        <v>-144.12075442346205</v>
      </c>
      <c r="Z321" s="7">
        <f t="shared" si="187"/>
        <v>0.24551940962249949</v>
      </c>
      <c r="AA321" s="7">
        <f t="shared" si="188"/>
        <v>-0.26328733258290132</v>
      </c>
      <c r="AB321" s="7">
        <f t="shared" si="189"/>
        <v>0.10899785707376142</v>
      </c>
      <c r="AC321" s="7">
        <f t="shared" si="190"/>
        <v>0.47977439193159099</v>
      </c>
      <c r="AD321" s="7">
        <f t="shared" si="191"/>
        <v>0.47806921612583841</v>
      </c>
      <c r="AE321" s="7">
        <f t="shared" si="192"/>
        <v>-1.7331262969839112E-3</v>
      </c>
      <c r="AF321" s="7">
        <f t="shared" si="193"/>
        <v>0.37115889846484257</v>
      </c>
      <c r="AG321" s="7">
        <f t="shared" si="194"/>
        <v>0.42440221260819855</v>
      </c>
      <c r="AH321" s="7">
        <f t="shared" si="195"/>
        <v>-2.2533573468613829E-2</v>
      </c>
      <c r="AI321" s="7" t="e">
        <f t="shared" si="196"/>
        <v>#NAME?</v>
      </c>
      <c r="AJ321" s="7" t="e">
        <f t="shared" si="197"/>
        <v>#NAME?</v>
      </c>
      <c r="AK321" s="7" t="e">
        <f t="shared" si="198"/>
        <v>#NAME?</v>
      </c>
      <c r="AL321" s="7" t="e">
        <f t="shared" si="199"/>
        <v>#NAME?</v>
      </c>
      <c r="AM321" s="7" t="e">
        <f t="shared" si="200"/>
        <v>#NAME?</v>
      </c>
      <c r="AN321" s="7" t="e">
        <f t="shared" si="201"/>
        <v>#NAME?</v>
      </c>
      <c r="AO321" s="7" t="e">
        <f t="shared" si="202"/>
        <v>#NAME?</v>
      </c>
      <c r="AP321" s="7" t="e">
        <f t="shared" si="203"/>
        <v>#NAME?</v>
      </c>
      <c r="AQ321" s="7" t="e">
        <f t="shared" si="42"/>
        <v>#NAME?</v>
      </c>
      <c r="AR321" s="7" t="e">
        <f t="shared" si="43"/>
        <v>#NAME?</v>
      </c>
      <c r="AS321" s="7" t="e">
        <f t="shared" si="44"/>
        <v>#NAME?</v>
      </c>
      <c r="AT321" s="7" t="e">
        <f t="shared" si="45"/>
        <v>#NAME?</v>
      </c>
      <c r="AU321" s="7" t="e">
        <f t="shared" si="46"/>
        <v>#NAME?</v>
      </c>
    </row>
    <row r="322" spans="1:47" x14ac:dyDescent="0.25">
      <c r="A322" s="7">
        <f t="shared" si="47"/>
        <v>314</v>
      </c>
      <c r="B322" s="7">
        <f t="shared" si="165"/>
        <v>0.50015402673047804</v>
      </c>
      <c r="C322" s="7">
        <f t="shared" si="166"/>
        <v>-0.51792465624382888</v>
      </c>
      <c r="D322" s="7">
        <f t="shared" si="167"/>
        <v>0.9599226164713085</v>
      </c>
      <c r="E322" s="7">
        <f t="shared" si="168"/>
        <v>1.1539879259009918</v>
      </c>
      <c r="F322" s="7">
        <f t="shared" si="169"/>
        <v>0.67501101223759874</v>
      </c>
      <c r="G322" s="7">
        <f t="shared" si="170"/>
        <v>1.7233105657560088E-2</v>
      </c>
      <c r="H322" s="7">
        <f t="shared" si="7"/>
        <v>-2.6753769256294042E-2</v>
      </c>
      <c r="I322" s="7">
        <f t="shared" si="171"/>
        <v>0.97042114207651053</v>
      </c>
      <c r="J322" s="7">
        <f t="shared" si="9"/>
        <v>46.245539717714379</v>
      </c>
      <c r="K322" s="7">
        <f t="shared" si="172"/>
        <v>181.80368385318204</v>
      </c>
      <c r="L322" s="7">
        <f t="shared" si="173"/>
        <v>7.1999999999999993</v>
      </c>
      <c r="M322" s="8">
        <f t="shared" si="174"/>
        <v>11.203138617651019</v>
      </c>
      <c r="N322" s="8">
        <f t="shared" si="175"/>
        <v>-12.088351601581575</v>
      </c>
      <c r="O322" s="8">
        <f t="shared" si="176"/>
        <v>-10.275098861344338</v>
      </c>
      <c r="P322" s="8">
        <f t="shared" si="177"/>
        <v>7.6181342600026936</v>
      </c>
      <c r="Q322" s="7">
        <f t="shared" si="178"/>
        <v>72</v>
      </c>
      <c r="R322" s="8">
        <f t="shared" si="179"/>
        <v>-490.42480162997072</v>
      </c>
      <c r="S322" s="8">
        <f t="shared" si="180"/>
        <v>287.66568621080393</v>
      </c>
      <c r="T322" s="8">
        <f t="shared" si="181"/>
        <v>-25.007701336523901</v>
      </c>
      <c r="U322" s="8">
        <f t="shared" si="182"/>
        <v>25.896232812191442</v>
      </c>
      <c r="V322" s="7">
        <f t="shared" si="183"/>
        <v>173.86295161803343</v>
      </c>
      <c r="W322" s="7">
        <f t="shared" si="184"/>
        <v>-57.349920341474828</v>
      </c>
      <c r="X322" s="8">
        <f t="shared" si="185"/>
        <v>47.449640205720939</v>
      </c>
      <c r="Y322" s="8">
        <f t="shared" si="186"/>
        <v>-120.24260191054204</v>
      </c>
      <c r="Z322" s="7">
        <f t="shared" si="187"/>
        <v>0.25007701336523902</v>
      </c>
      <c r="AA322" s="7">
        <f t="shared" si="188"/>
        <v>-0.25896232812191444</v>
      </c>
      <c r="AB322" s="7">
        <f t="shared" si="189"/>
        <v>9.9220186512428907E-2</v>
      </c>
      <c r="AC322" s="7">
        <f t="shared" si="190"/>
        <v>0.48189143444186555</v>
      </c>
      <c r="AD322" s="7">
        <f t="shared" si="191"/>
        <v>0.47264147611576734</v>
      </c>
      <c r="AE322" s="7">
        <f t="shared" si="192"/>
        <v>-9.2794525456691423E-3</v>
      </c>
      <c r="AF322" s="7">
        <f t="shared" si="193"/>
        <v>0.37104692883360341</v>
      </c>
      <c r="AG322" s="7">
        <f t="shared" si="194"/>
        <v>0.42478942896174482</v>
      </c>
      <c r="AH322" s="7">
        <f t="shared" si="195"/>
        <v>-1.3376884628147106E-2</v>
      </c>
      <c r="AI322" s="7" t="e">
        <f t="shared" si="196"/>
        <v>#NAME?</v>
      </c>
      <c r="AJ322" s="7" t="e">
        <f t="shared" si="197"/>
        <v>#NAME?</v>
      </c>
      <c r="AK322" s="7" t="e">
        <f t="shared" si="198"/>
        <v>#NAME?</v>
      </c>
      <c r="AL322" s="7" t="e">
        <f t="shared" si="199"/>
        <v>#NAME?</v>
      </c>
      <c r="AM322" s="7" t="e">
        <f t="shared" si="200"/>
        <v>#NAME?</v>
      </c>
      <c r="AN322" s="7" t="e">
        <f t="shared" si="201"/>
        <v>#NAME?</v>
      </c>
      <c r="AO322" s="7" t="e">
        <f t="shared" si="202"/>
        <v>#NAME?</v>
      </c>
      <c r="AP322" s="7" t="e">
        <f t="shared" si="203"/>
        <v>#NAME?</v>
      </c>
      <c r="AQ322" s="7" t="e">
        <f t="shared" si="42"/>
        <v>#NAME?</v>
      </c>
      <c r="AR322" s="7" t="e">
        <f t="shared" si="43"/>
        <v>#NAME?</v>
      </c>
      <c r="AS322" s="7" t="e">
        <f t="shared" si="44"/>
        <v>#NAME?</v>
      </c>
      <c r="AT322" s="7" t="e">
        <f t="shared" si="45"/>
        <v>#NAME?</v>
      </c>
      <c r="AU322" s="7" t="e">
        <f t="shared" si="46"/>
        <v>#NAME?</v>
      </c>
    </row>
    <row r="323" spans="1:47" x14ac:dyDescent="0.25">
      <c r="A323" s="7">
        <f t="shared" si="47"/>
        <v>315</v>
      </c>
      <c r="B323" s="7">
        <f t="shared" si="165"/>
        <v>0.50911688245431408</v>
      </c>
      <c r="C323" s="7">
        <f t="shared" si="166"/>
        <v>-0.5091168824543143</v>
      </c>
      <c r="D323" s="7">
        <f t="shared" si="167"/>
        <v>0.96648586212023235</v>
      </c>
      <c r="E323" s="7">
        <f t="shared" si="168"/>
        <v>1.1508367118527021</v>
      </c>
      <c r="F323" s="7">
        <f t="shared" si="169"/>
        <v>0.66297055960503637</v>
      </c>
      <c r="G323" s="7">
        <f t="shared" si="170"/>
        <v>5.9863835606431826E-3</v>
      </c>
      <c r="H323" s="7">
        <f t="shared" si="7"/>
        <v>-9.1757896370250908E-3</v>
      </c>
      <c r="I323" s="7">
        <f t="shared" si="171"/>
        <v>0.97004952798146116</v>
      </c>
      <c r="J323" s="7">
        <f t="shared" si="9"/>
        <v>47.324751598847016</v>
      </c>
      <c r="K323" s="7">
        <f t="shared" si="172"/>
        <v>180.61852262509817</v>
      </c>
      <c r="L323" s="7">
        <f t="shared" si="173"/>
        <v>7.1999999999999993</v>
      </c>
      <c r="M323" s="8">
        <f t="shared" si="174"/>
        <v>10.396959970839937</v>
      </c>
      <c r="N323" s="8">
        <f t="shared" si="175"/>
        <v>-11.628285899847901</v>
      </c>
      <c r="O323" s="8">
        <f t="shared" si="176"/>
        <v>-9.8840430148707163</v>
      </c>
      <c r="P323" s="8">
        <f t="shared" si="177"/>
        <v>7.0699327801711576</v>
      </c>
      <c r="Q323" s="7">
        <f t="shared" si="178"/>
        <v>72</v>
      </c>
      <c r="R323" s="8">
        <f t="shared" si="179"/>
        <v>-435.81260310759359</v>
      </c>
      <c r="S323" s="8">
        <f t="shared" si="180"/>
        <v>241.48620220480589</v>
      </c>
      <c r="T323" s="8">
        <f t="shared" si="181"/>
        <v>-25.455844122715703</v>
      </c>
      <c r="U323" s="8">
        <f t="shared" si="182"/>
        <v>25.455844122715718</v>
      </c>
      <c r="V323" s="7">
        <f t="shared" si="183"/>
        <v>150.13749268173922</v>
      </c>
      <c r="W323" s="7">
        <f t="shared" si="184"/>
        <v>-40.650173915466652</v>
      </c>
      <c r="X323" s="8">
        <f t="shared" si="185"/>
        <v>44.728554558244184</v>
      </c>
      <c r="Y323" s="8">
        <f t="shared" si="186"/>
        <v>-102.00529425003828</v>
      </c>
      <c r="Z323" s="7">
        <f t="shared" si="187"/>
        <v>0.25455844122715704</v>
      </c>
      <c r="AA323" s="7">
        <f t="shared" si="188"/>
        <v>-0.25455844122715715</v>
      </c>
      <c r="AB323" s="7">
        <f t="shared" si="189"/>
        <v>9.0126311715729712E-2</v>
      </c>
      <c r="AC323" s="7">
        <f t="shared" si="190"/>
        <v>0.48367473361394342</v>
      </c>
      <c r="AD323" s="7">
        <f t="shared" si="191"/>
        <v>0.46743928773995524</v>
      </c>
      <c r="AE323" s="7">
        <f t="shared" si="192"/>
        <v>-1.6266359203345848E-2</v>
      </c>
      <c r="AF323" s="7">
        <f t="shared" si="193"/>
        <v>0.37080633381141742</v>
      </c>
      <c r="AG323" s="7">
        <f t="shared" si="194"/>
        <v>0.42497523600926945</v>
      </c>
      <c r="AH323" s="7">
        <f t="shared" si="195"/>
        <v>-4.5878948185124465E-3</v>
      </c>
      <c r="AI323" s="7" t="e">
        <f t="shared" si="196"/>
        <v>#NAME?</v>
      </c>
      <c r="AJ323" s="7" t="e">
        <f t="shared" si="197"/>
        <v>#NAME?</v>
      </c>
      <c r="AK323" s="7" t="e">
        <f t="shared" si="198"/>
        <v>#NAME?</v>
      </c>
      <c r="AL323" s="7" t="e">
        <f t="shared" si="199"/>
        <v>#NAME?</v>
      </c>
      <c r="AM323" s="7" t="e">
        <f t="shared" si="200"/>
        <v>#NAME?</v>
      </c>
      <c r="AN323" s="7" t="e">
        <f t="shared" si="201"/>
        <v>#NAME?</v>
      </c>
      <c r="AO323" s="7" t="e">
        <f t="shared" si="202"/>
        <v>#NAME?</v>
      </c>
      <c r="AP323" s="7" t="e">
        <f t="shared" si="203"/>
        <v>#NAME?</v>
      </c>
      <c r="AQ323" s="7" t="e">
        <f t="shared" si="42"/>
        <v>#NAME?</v>
      </c>
      <c r="AR323" s="7" t="e">
        <f t="shared" si="43"/>
        <v>#NAME?</v>
      </c>
      <c r="AS323" s="7" t="e">
        <f t="shared" si="44"/>
        <v>#NAME?</v>
      </c>
      <c r="AT323" s="7" t="e">
        <f t="shared" si="45"/>
        <v>#NAME?</v>
      </c>
      <c r="AU323" s="7" t="e">
        <f t="shared" si="46"/>
        <v>#NAME?</v>
      </c>
    </row>
    <row r="324" spans="1:47" x14ac:dyDescent="0.25">
      <c r="A324" s="7">
        <f t="shared" si="47"/>
        <v>316</v>
      </c>
      <c r="B324" s="7">
        <f t="shared" si="165"/>
        <v>0.51792465624382855</v>
      </c>
      <c r="C324" s="7">
        <f t="shared" si="166"/>
        <v>-0.50015402673047826</v>
      </c>
      <c r="D324" s="7">
        <f t="shared" si="167"/>
        <v>0.9730235704680168</v>
      </c>
      <c r="E324" s="7">
        <f t="shared" si="168"/>
        <v>1.1475486733657656</v>
      </c>
      <c r="F324" s="7">
        <f t="shared" si="169"/>
        <v>0.65068227243162058</v>
      </c>
      <c r="G324" s="7">
        <f t="shared" si="170"/>
        <v>-5.1309278172533279E-3</v>
      </c>
      <c r="H324" s="7">
        <f t="shared" si="7"/>
        <v>7.7787442014779053E-3</v>
      </c>
      <c r="I324" s="7">
        <f t="shared" si="171"/>
        <v>0.97003559419311691</v>
      </c>
      <c r="J324" s="7">
        <f t="shared" si="9"/>
        <v>48.327721758979607</v>
      </c>
      <c r="K324" s="7">
        <f t="shared" si="172"/>
        <v>179.47565243068613</v>
      </c>
      <c r="L324" s="7">
        <f t="shared" si="173"/>
        <v>7.1999999999999993</v>
      </c>
      <c r="M324" s="8">
        <f t="shared" si="174"/>
        <v>9.6747251771718883</v>
      </c>
      <c r="N324" s="8">
        <f t="shared" si="175"/>
        <v>-11.239642003151864</v>
      </c>
      <c r="O324" s="8">
        <f t="shared" si="176"/>
        <v>-9.5536957026790841</v>
      </c>
      <c r="P324" s="8">
        <f t="shared" si="177"/>
        <v>6.5788131204768847</v>
      </c>
      <c r="Q324" s="7">
        <f t="shared" si="178"/>
        <v>72</v>
      </c>
      <c r="R324" s="8">
        <f t="shared" si="179"/>
        <v>-393.53461255049206</v>
      </c>
      <c r="S324" s="8">
        <f t="shared" si="180"/>
        <v>205.26256991627886</v>
      </c>
      <c r="T324" s="8">
        <f t="shared" si="181"/>
        <v>-25.896232812191432</v>
      </c>
      <c r="U324" s="8">
        <f t="shared" si="182"/>
        <v>25.007701336523912</v>
      </c>
      <c r="V324" s="7">
        <f t="shared" si="183"/>
        <v>131.49985354286906</v>
      </c>
      <c r="W324" s="7">
        <f t="shared" si="184"/>
        <v>-27.528012358951663</v>
      </c>
      <c r="X324" s="8">
        <f t="shared" si="185"/>
        <v>42.823013851060288</v>
      </c>
      <c r="Y324" s="8">
        <f t="shared" si="186"/>
        <v>-87.724281773085877</v>
      </c>
      <c r="Z324" s="7">
        <f t="shared" si="187"/>
        <v>0.25896232812191428</v>
      </c>
      <c r="AA324" s="7">
        <f t="shared" si="188"/>
        <v>-0.25007701336523913</v>
      </c>
      <c r="AB324" s="7">
        <f t="shared" si="189"/>
        <v>8.1646145927599723E-2</v>
      </c>
      <c r="AC324" s="7">
        <f t="shared" si="190"/>
        <v>0.4851782217445143</v>
      </c>
      <c r="AD324" s="7">
        <f t="shared" si="191"/>
        <v>0.4624558949202171</v>
      </c>
      <c r="AE324" s="7">
        <f t="shared" si="192"/>
        <v>-2.2754549187441686E-2</v>
      </c>
      <c r="AF324" s="7">
        <f t="shared" si="193"/>
        <v>0.37046479202168847</v>
      </c>
      <c r="AG324" s="7">
        <f t="shared" si="194"/>
        <v>0.42498220290344157</v>
      </c>
      <c r="AH324" s="7">
        <f t="shared" si="195"/>
        <v>3.8893721007389448E-3</v>
      </c>
      <c r="AI324" s="7" t="e">
        <f t="shared" si="196"/>
        <v>#NAME?</v>
      </c>
      <c r="AJ324" s="7" t="e">
        <f t="shared" si="197"/>
        <v>#NAME?</v>
      </c>
      <c r="AK324" s="7" t="e">
        <f t="shared" si="198"/>
        <v>#NAME?</v>
      </c>
      <c r="AL324" s="7" t="e">
        <f t="shared" si="199"/>
        <v>#NAME?</v>
      </c>
      <c r="AM324" s="7" t="e">
        <f t="shared" si="200"/>
        <v>#NAME?</v>
      </c>
      <c r="AN324" s="7" t="e">
        <f t="shared" si="201"/>
        <v>#NAME?</v>
      </c>
      <c r="AO324" s="7" t="e">
        <f t="shared" si="202"/>
        <v>#NAME?</v>
      </c>
      <c r="AP324" s="7" t="e">
        <f t="shared" si="203"/>
        <v>#NAME?</v>
      </c>
      <c r="AQ324" s="7" t="e">
        <f t="shared" si="42"/>
        <v>#NAME?</v>
      </c>
      <c r="AR324" s="7" t="e">
        <f t="shared" si="43"/>
        <v>#NAME?</v>
      </c>
      <c r="AS324" s="7" t="e">
        <f t="shared" si="44"/>
        <v>#NAME?</v>
      </c>
      <c r="AT324" s="7" t="e">
        <f t="shared" si="45"/>
        <v>#NAME?</v>
      </c>
      <c r="AU324" s="7" t="e">
        <f t="shared" si="46"/>
        <v>#NAME?</v>
      </c>
    </row>
    <row r="325" spans="1:47" x14ac:dyDescent="0.25">
      <c r="A325" s="7">
        <f t="shared" si="47"/>
        <v>317</v>
      </c>
      <c r="B325" s="7">
        <f t="shared" si="165"/>
        <v>0.52657466516580287</v>
      </c>
      <c r="C325" s="7">
        <f t="shared" si="166"/>
        <v>-0.4910388192449987</v>
      </c>
      <c r="D325" s="7">
        <f t="shared" si="167"/>
        <v>0.97953083636049942</v>
      </c>
      <c r="E325" s="7">
        <f t="shared" si="168"/>
        <v>1.1441281880411283</v>
      </c>
      <c r="F325" s="7">
        <f t="shared" si="169"/>
        <v>0.63815509811128901</v>
      </c>
      <c r="G325" s="7">
        <f t="shared" si="170"/>
        <v>-1.6111584971118198E-2</v>
      </c>
      <c r="H325" s="7">
        <f t="shared" si="7"/>
        <v>2.4197382030051361E-2</v>
      </c>
      <c r="I325" s="7">
        <f t="shared" si="171"/>
        <v>0.97034448939414775</v>
      </c>
      <c r="J325" s="7">
        <f t="shared" si="9"/>
        <v>49.261878362452357</v>
      </c>
      <c r="K325" s="7">
        <f t="shared" si="172"/>
        <v>178.36871153979558</v>
      </c>
      <c r="L325" s="7">
        <f t="shared" si="173"/>
        <v>7.1999999999999993</v>
      </c>
      <c r="M325" s="8">
        <f t="shared" si="174"/>
        <v>9.0181020899004949</v>
      </c>
      <c r="N325" s="8">
        <f t="shared" si="175"/>
        <v>-10.907606806855217</v>
      </c>
      <c r="O325" s="8">
        <f t="shared" si="176"/>
        <v>-9.2714657858269334</v>
      </c>
      <c r="P325" s="8">
        <f t="shared" si="177"/>
        <v>6.1323094211323372</v>
      </c>
      <c r="Q325" s="7">
        <f t="shared" si="178"/>
        <v>72</v>
      </c>
      <c r="R325" s="8">
        <f t="shared" si="179"/>
        <v>-360.1674716236497</v>
      </c>
      <c r="S325" s="8">
        <f t="shared" si="180"/>
        <v>176.24890474413399</v>
      </c>
      <c r="T325" s="8">
        <f t="shared" si="181"/>
        <v>-26.328733258290143</v>
      </c>
      <c r="U325" s="8">
        <f t="shared" si="182"/>
        <v>24.551940962249937</v>
      </c>
      <c r="V325" s="7">
        <f t="shared" si="183"/>
        <v>116.54835210076354</v>
      </c>
      <c r="W325" s="7">
        <f t="shared" si="184"/>
        <v>-17.010247653700564</v>
      </c>
      <c r="X325" s="8">
        <f t="shared" si="185"/>
        <v>41.473122391917329</v>
      </c>
      <c r="Y325" s="8">
        <f t="shared" si="186"/>
        <v>-76.314879063063046</v>
      </c>
      <c r="Z325" s="7">
        <f t="shared" si="187"/>
        <v>0.26328733258290143</v>
      </c>
      <c r="AA325" s="7">
        <f t="shared" si="188"/>
        <v>-0.24551940962249935</v>
      </c>
      <c r="AB325" s="7">
        <f t="shared" si="189"/>
        <v>7.3725246525260149E-2</v>
      </c>
      <c r="AC325" s="7">
        <f t="shared" si="190"/>
        <v>0.48644484581994452</v>
      </c>
      <c r="AD325" s="7">
        <f t="shared" si="191"/>
        <v>0.45768692307673109</v>
      </c>
      <c r="AE325" s="7">
        <f t="shared" si="192"/>
        <v>-2.8791355455105583E-2</v>
      </c>
      <c r="AF325" s="7">
        <f t="shared" si="193"/>
        <v>0.37004457770308474</v>
      </c>
      <c r="AG325" s="7">
        <f t="shared" si="194"/>
        <v>0.42482775530292621</v>
      </c>
      <c r="AH325" s="7">
        <f t="shared" si="195"/>
        <v>1.2098691015025731E-2</v>
      </c>
      <c r="AI325" s="7" t="e">
        <f t="shared" si="196"/>
        <v>#NAME?</v>
      </c>
      <c r="AJ325" s="7" t="e">
        <f t="shared" si="197"/>
        <v>#NAME?</v>
      </c>
      <c r="AK325" s="7" t="e">
        <f t="shared" si="198"/>
        <v>#NAME?</v>
      </c>
      <c r="AL325" s="7" t="e">
        <f t="shared" si="199"/>
        <v>#NAME?</v>
      </c>
      <c r="AM325" s="7" t="e">
        <f t="shared" si="200"/>
        <v>#NAME?</v>
      </c>
      <c r="AN325" s="7" t="e">
        <f t="shared" si="201"/>
        <v>#NAME?</v>
      </c>
      <c r="AO325" s="7" t="e">
        <f t="shared" si="202"/>
        <v>#NAME?</v>
      </c>
      <c r="AP325" s="7" t="e">
        <f t="shared" si="203"/>
        <v>#NAME?</v>
      </c>
      <c r="AQ325" s="7" t="e">
        <f t="shared" si="42"/>
        <v>#NAME?</v>
      </c>
      <c r="AR325" s="7" t="e">
        <f t="shared" si="43"/>
        <v>#NAME?</v>
      </c>
      <c r="AS325" s="7" t="e">
        <f t="shared" si="44"/>
        <v>#NAME?</v>
      </c>
      <c r="AT325" s="7" t="e">
        <f t="shared" si="45"/>
        <v>#NAME?</v>
      </c>
      <c r="AU325" s="7" t="e">
        <f t="shared" si="46"/>
        <v>#NAME?</v>
      </c>
    </row>
    <row r="326" spans="1:47" x14ac:dyDescent="0.25">
      <c r="A326" s="7">
        <f t="shared" si="47"/>
        <v>318</v>
      </c>
      <c r="B326" s="7">
        <f t="shared" si="165"/>
        <v>0.53506427434372383</v>
      </c>
      <c r="C326" s="7">
        <f t="shared" si="166"/>
        <v>-0.48177403657837781</v>
      </c>
      <c r="D326" s="7">
        <f t="shared" si="167"/>
        <v>0.98600262620366486</v>
      </c>
      <c r="E326" s="7">
        <f t="shared" si="168"/>
        <v>1.1405801410951117</v>
      </c>
      <c r="F326" s="7">
        <f t="shared" si="169"/>
        <v>0.62539825649942082</v>
      </c>
      <c r="G326" s="7">
        <f t="shared" si="170"/>
        <v>-2.6948380500815827E-2</v>
      </c>
      <c r="H326" s="7">
        <f t="shared" si="7"/>
        <v>4.0149999514447997E-2</v>
      </c>
      <c r="I326" s="7">
        <f t="shared" si="171"/>
        <v>0.97094877802397006</v>
      </c>
      <c r="J326" s="7">
        <f t="shared" si="9"/>
        <v>50.133078137683732</v>
      </c>
      <c r="K326" s="7">
        <f t="shared" si="172"/>
        <v>177.29260962251692</v>
      </c>
      <c r="L326" s="7">
        <f t="shared" si="173"/>
        <v>7.1999999999999993</v>
      </c>
      <c r="M326" s="8">
        <f t="shared" si="174"/>
        <v>8.413667072552963</v>
      </c>
      <c r="N326" s="8">
        <f t="shared" si="175"/>
        <v>-10.621302468065242</v>
      </c>
      <c r="O326" s="8">
        <f t="shared" si="176"/>
        <v>-9.0281070978554556</v>
      </c>
      <c r="P326" s="8">
        <f t="shared" si="177"/>
        <v>5.7212936093360156</v>
      </c>
      <c r="Q326" s="7">
        <f t="shared" si="178"/>
        <v>72</v>
      </c>
      <c r="R326" s="8">
        <f t="shared" si="179"/>
        <v>-333.41754533085992</v>
      </c>
      <c r="S326" s="8">
        <f t="shared" si="180"/>
        <v>152.60755140250254</v>
      </c>
      <c r="T326" s="8">
        <f t="shared" si="181"/>
        <v>-26.753213717186192</v>
      </c>
      <c r="U326" s="8">
        <f t="shared" si="182"/>
        <v>24.088701828918893</v>
      </c>
      <c r="V326" s="7">
        <f t="shared" si="183"/>
        <v>104.3430096154201</v>
      </c>
      <c r="W326" s="7">
        <f t="shared" si="184"/>
        <v>-8.4457065729643546</v>
      </c>
      <c r="X326" s="8">
        <f t="shared" si="185"/>
        <v>40.510893941211123</v>
      </c>
      <c r="Y326" s="8">
        <f t="shared" si="186"/>
        <v>-67.050516200465665</v>
      </c>
      <c r="Z326" s="7">
        <f t="shared" si="187"/>
        <v>0.26753213717186192</v>
      </c>
      <c r="AA326" s="7">
        <f t="shared" si="188"/>
        <v>-0.2408870182891889</v>
      </c>
      <c r="AB326" s="7">
        <f t="shared" si="189"/>
        <v>6.6320467002203135E-2</v>
      </c>
      <c r="AC326" s="7">
        <f t="shared" si="190"/>
        <v>0.48750958519459869</v>
      </c>
      <c r="AD326" s="7">
        <f t="shared" si="191"/>
        <v>0.45312968778408652</v>
      </c>
      <c r="AE326" s="7">
        <f t="shared" si="192"/>
        <v>-3.44144508982272E-2</v>
      </c>
      <c r="AF326" s="7">
        <f t="shared" si="193"/>
        <v>0.36956403667804316</v>
      </c>
      <c r="AG326" s="7">
        <f t="shared" si="194"/>
        <v>0.424525610988015</v>
      </c>
      <c r="AH326" s="7">
        <f t="shared" si="195"/>
        <v>2.0074999757223919E-2</v>
      </c>
      <c r="AI326" s="7" t="e">
        <f t="shared" si="196"/>
        <v>#NAME?</v>
      </c>
      <c r="AJ326" s="7" t="e">
        <f t="shared" si="197"/>
        <v>#NAME?</v>
      </c>
      <c r="AK326" s="7" t="e">
        <f t="shared" si="198"/>
        <v>#NAME?</v>
      </c>
      <c r="AL326" s="7" t="e">
        <f t="shared" si="199"/>
        <v>#NAME?</v>
      </c>
      <c r="AM326" s="7" t="e">
        <f t="shared" si="200"/>
        <v>#NAME?</v>
      </c>
      <c r="AN326" s="7" t="e">
        <f t="shared" si="201"/>
        <v>#NAME?</v>
      </c>
      <c r="AO326" s="7" t="e">
        <f t="shared" si="202"/>
        <v>#NAME?</v>
      </c>
      <c r="AP326" s="7" t="e">
        <f t="shared" si="203"/>
        <v>#NAME?</v>
      </c>
      <c r="AQ326" s="7" t="e">
        <f t="shared" si="42"/>
        <v>#NAME?</v>
      </c>
      <c r="AR326" s="7" t="e">
        <f t="shared" si="43"/>
        <v>#NAME?</v>
      </c>
      <c r="AS326" s="7" t="e">
        <f t="shared" si="44"/>
        <v>#NAME?</v>
      </c>
      <c r="AT326" s="7" t="e">
        <f t="shared" si="45"/>
        <v>#NAME?</v>
      </c>
      <c r="AU326" s="7" t="e">
        <f t="shared" si="46"/>
        <v>#NAME?</v>
      </c>
    </row>
    <row r="327" spans="1:47" x14ac:dyDescent="0.25">
      <c r="A327" s="7">
        <f t="shared" si="47"/>
        <v>319</v>
      </c>
      <c r="B327" s="7">
        <f t="shared" si="165"/>
        <v>0.54339089776039573</v>
      </c>
      <c r="C327" s="7">
        <f t="shared" si="166"/>
        <v>-0.47236250087316528</v>
      </c>
      <c r="D327" s="7">
        <f t="shared" si="167"/>
        <v>0.99243378241416358</v>
      </c>
      <c r="E327" s="7">
        <f t="shared" si="168"/>
        <v>1.1369099315310023</v>
      </c>
      <c r="F327" s="7">
        <f t="shared" si="169"/>
        <v>0.6124212141229467</v>
      </c>
      <c r="G327" s="7">
        <f t="shared" si="170"/>
        <v>-3.7634155510671841E-2</v>
      </c>
      <c r="H327" s="7">
        <f t="shared" si="7"/>
        <v>5.5693291784784632E-2</v>
      </c>
      <c r="I327" s="7">
        <f t="shared" si="171"/>
        <v>0.9718265170083572</v>
      </c>
      <c r="J327" s="7">
        <f t="shared" si="9"/>
        <v>50.946012764765243</v>
      </c>
      <c r="K327" s="7">
        <f t="shared" si="172"/>
        <v>176.24320214193418</v>
      </c>
      <c r="L327" s="7">
        <f t="shared" si="173"/>
        <v>7.1999999999999993</v>
      </c>
      <c r="M327" s="8">
        <f t="shared" si="174"/>
        <v>7.8513386453521488</v>
      </c>
      <c r="N327" s="8">
        <f t="shared" si="175"/>
        <v>-10.37252671590246</v>
      </c>
      <c r="O327" s="8">
        <f t="shared" si="176"/>
        <v>-8.81664770851709</v>
      </c>
      <c r="P327" s="8">
        <f t="shared" si="177"/>
        <v>5.3389102788394611</v>
      </c>
      <c r="Q327" s="7">
        <f t="shared" si="178"/>
        <v>72</v>
      </c>
      <c r="R327" s="8">
        <f t="shared" si="179"/>
        <v>-311.69582619502609</v>
      </c>
      <c r="S327" s="8">
        <f t="shared" si="180"/>
        <v>133.06777524196119</v>
      </c>
      <c r="T327" s="8">
        <f t="shared" si="181"/>
        <v>-27.169544888019789</v>
      </c>
      <c r="U327" s="8">
        <f t="shared" si="182"/>
        <v>23.618125043658267</v>
      </c>
      <c r="V327" s="7">
        <f t="shared" si="183"/>
        <v>94.232165080914427</v>
      </c>
      <c r="W327" s="7">
        <f t="shared" si="184"/>
        <v>-1.3843470816787011</v>
      </c>
      <c r="X327" s="8">
        <f t="shared" si="185"/>
        <v>39.82395249531983</v>
      </c>
      <c r="Y327" s="8">
        <f t="shared" si="186"/>
        <v>-59.428280630985171</v>
      </c>
      <c r="Z327" s="7">
        <f t="shared" si="187"/>
        <v>0.27169544888019787</v>
      </c>
      <c r="AA327" s="7">
        <f t="shared" si="188"/>
        <v>-0.23618125043658264</v>
      </c>
      <c r="AB327" s="7">
        <f t="shared" si="189"/>
        <v>5.9397049593495108E-2</v>
      </c>
      <c r="AC327" s="7">
        <f t="shared" si="190"/>
        <v>0.48840146447322191</v>
      </c>
      <c r="AD327" s="7">
        <f t="shared" si="191"/>
        <v>0.44878272839550876</v>
      </c>
      <c r="AE327" s="7">
        <f t="shared" si="192"/>
        <v>-3.9654328184727972E-2</v>
      </c>
      <c r="AF327" s="7">
        <f t="shared" si="193"/>
        <v>0.36903856965446635</v>
      </c>
      <c r="AG327" s="7">
        <f t="shared" si="194"/>
        <v>0.42408674149582148</v>
      </c>
      <c r="AH327" s="7">
        <f t="shared" si="195"/>
        <v>2.7846645892392267E-2</v>
      </c>
      <c r="AI327" s="7" t="e">
        <f t="shared" si="196"/>
        <v>#NAME?</v>
      </c>
      <c r="AJ327" s="7" t="e">
        <f t="shared" si="197"/>
        <v>#NAME?</v>
      </c>
      <c r="AK327" s="7" t="e">
        <f t="shared" si="198"/>
        <v>#NAME?</v>
      </c>
      <c r="AL327" s="7" t="e">
        <f t="shared" si="199"/>
        <v>#NAME?</v>
      </c>
      <c r="AM327" s="7" t="e">
        <f t="shared" si="200"/>
        <v>#NAME?</v>
      </c>
      <c r="AN327" s="7" t="e">
        <f t="shared" si="201"/>
        <v>#NAME?</v>
      </c>
      <c r="AO327" s="7" t="e">
        <f t="shared" si="202"/>
        <v>#NAME?</v>
      </c>
      <c r="AP327" s="7" t="e">
        <f t="shared" si="203"/>
        <v>#NAME?</v>
      </c>
      <c r="AQ327" s="7" t="e">
        <f t="shared" si="42"/>
        <v>#NAME?</v>
      </c>
      <c r="AR327" s="7" t="e">
        <f t="shared" si="43"/>
        <v>#NAME?</v>
      </c>
      <c r="AS327" s="7" t="e">
        <f t="shared" si="44"/>
        <v>#NAME?</v>
      </c>
      <c r="AT327" s="7" t="e">
        <f t="shared" si="45"/>
        <v>#NAME?</v>
      </c>
      <c r="AU327" s="7" t="e">
        <f t="shared" si="46"/>
        <v>#NAME?</v>
      </c>
    </row>
    <row r="328" spans="1:47" x14ac:dyDescent="0.25">
      <c r="A328" s="7">
        <f t="shared" si="47"/>
        <v>320</v>
      </c>
      <c r="B328" s="7">
        <f t="shared" ref="B328:B391" si="204">L.2*COS(RADIANS(A328))</f>
        <v>0.55155199904566399</v>
      </c>
      <c r="C328" s="7">
        <f t="shared" ref="C328:C368" si="205">L.2*SIN(RADIANS(A328))</f>
        <v>-0.46280707897430851</v>
      </c>
      <c r="D328" s="7">
        <f t="shared" ref="D328:D368" si="206">(L.2^2-L.3^2+L.4^2-L.1^2)/(2*(B328-L.1))</f>
        <v>0.99881902848740456</v>
      </c>
      <c r="E328" s="7">
        <f t="shared" ref="E328:E368" si="207">C328^2/(B328-L.1)^2+1</f>
        <v>1.1331234762009086</v>
      </c>
      <c r="F328" s="7">
        <f t="shared" ref="F328:F368" si="208">2*C328*(L.1-D328)/(B328-L.1)</f>
        <v>0.599233656325043</v>
      </c>
      <c r="G328" s="7">
        <f t="shared" ref="G328:G368" si="209">(L.1-D328)^2-L.4^2</f>
        <v>-4.8161812025629747E-2</v>
      </c>
      <c r="H328" s="7">
        <f t="shared" si="7"/>
        <v>7.087387665943691E-2</v>
      </c>
      <c r="I328" s="7">
        <f t="shared" ref="I328:I391" si="210">D328-(C328*H328)/(B328-L.1)</f>
        <v>0.9729599220773183</v>
      </c>
      <c r="J328" s="7">
        <f t="shared" si="9"/>
        <v>51.704489766338888</v>
      </c>
      <c r="K328" s="7">
        <f t="shared" ref="K328:K368" si="211">DEGREES(ATAN(H328/(I328-L.1)))+180</f>
        <v>175.21706571252801</v>
      </c>
      <c r="L328" s="7">
        <f t="shared" ref="L328:L368" si="212">W*L.2</f>
        <v>7.1999999999999993</v>
      </c>
      <c r="M328" s="8">
        <f t="shared" ref="M328:M368" si="213">(W*L.2*(COS(RADIANS(A328))*TAN(RADIANS(K328))-SIN(RADIANS(A328))))/(L.3*(SIN(RADIANS(J328))-COS(RADIANS(J328))*TAN(RADIANS(K328))))</f>
        <v>7.3233828473496692</v>
      </c>
      <c r="N328" s="8">
        <f t="shared" ref="N328:N391" si="214">(W*L.2*COS(RADIANS(A328))+M328*L.3*COS(RADIANS(J328)))/(L.4*COS(RADIANS(K328)))</f>
        <v>-10.154952250688034</v>
      </c>
      <c r="O328" s="8">
        <f t="shared" ref="O328:O391" si="215">N328*L.4</f>
        <v>-8.6317094130848275</v>
      </c>
      <c r="P328" s="8">
        <f t="shared" ref="P328:P368" si="216">M328*L.3</f>
        <v>4.9799003361977752</v>
      </c>
      <c r="Q328" s="7">
        <f t="shared" ref="Q328:Q368" si="217">W^2*L.2</f>
        <v>72</v>
      </c>
      <c r="R328" s="8">
        <f t="shared" ref="R328:R368" si="218">(W^2*L.2*(SIN(RADIANS(A328))*TAN(RADIANS(K328))+COS(RADIANS(A328)))+M328^2*L.3*(COS(RADIANS(J328))+SIN(RADIANS(J328))*TAN(RADIANS(K328)))-1*N328^2*L.4*(COS(RADIANS(K328))+SIN(RADIANS(K328))*TAN(RADIANS(K328))))/(L.3*(COS(RADIANS(J328))*TAN(RADIANS(K328))-SIN(RADIANS(J328))))</f>
        <v>-293.86964716806938</v>
      </c>
      <c r="S328" s="8">
        <f t="shared" ref="S328:S391" si="219">(-1*N328^2*L.4*SIN(RADIANS(K328))+M328^2*L.3*SIN(RADIANS(J328))+W^2*L.2*SIN(RADIANS(A328))-1*R328*L.3*COS(RADIANS(J328)))/(-1*L.4*COS(RADIANS(K328)))</f>
        <v>116.72635648680979</v>
      </c>
      <c r="T328" s="8">
        <f t="shared" ref="T328:T368" si="220">-1*W^2*L.2/2*COS(RADIANS(A328))</f>
        <v>-27.577599952283201</v>
      </c>
      <c r="U328" s="8">
        <f t="shared" ref="U328:U368" si="221">-1*W^2*L.2/2*SIN(RADIANS(A328))</f>
        <v>23.140353948715426</v>
      </c>
      <c r="V328" s="7">
        <f t="shared" ref="V328:V368" si="222">-1*W^2*L.2*COS(RADIANS(A328))-1*M328^2*AG.3*COS(RADIANS(32.12+J328))-1*R328*AG.3*SIN(RADIANS(32.12+J328))</f>
        <v>85.751094590795873</v>
      </c>
      <c r="W328" s="7">
        <f t="shared" ref="W328:W368" si="223">-1*W^2*L.2*SIN(RADIANS(A328))-1*M328^2*AG.3*SIN(RADIANS(32.12+J328))+R328*AG.3*COS(RADIANS(32.12+J328))</f>
        <v>4.4933921527166145</v>
      </c>
      <c r="X328" s="8">
        <f t="shared" ref="X328:X368" si="224">-(W.4^2)*L.4/2*COS(RADIANS(K328))-1*S328*L.4/2*SIN(RADIANS(K328))</f>
        <v>39.334851090179953</v>
      </c>
      <c r="Y328" s="8">
        <f t="shared" ref="Y328:Y368" si="225">-1*N328^2*L.4/2*SIN(RADIANS(K328))+S328*L.4/2*COS(RADIANS(K328))</f>
        <v>-53.090316395091001</v>
      </c>
      <c r="Z328" s="7">
        <f t="shared" ref="Z328:Z368" si="226">L.2/2*COS(RADIANS(A328))</f>
        <v>0.27577599952283199</v>
      </c>
      <c r="AA328" s="7">
        <f t="shared" ref="AA328:AA368" si="227">L.2/2*SIN(RADIANS(A328))</f>
        <v>-0.23140353948715425</v>
      </c>
      <c r="AB328" s="7">
        <f t="shared" ref="AB328:AB368" si="228">AG.3*COS(RADIANS(32.12+J328))</f>
        <v>5.2926614066397148E-2</v>
      </c>
      <c r="AC328" s="7">
        <f t="shared" ref="AC328:AC368" si="229">AG.3*SIN(RADIANS(32.12+J328))</f>
        <v>0.48914494122240154</v>
      </c>
      <c r="AD328" s="7">
        <f t="shared" ref="AD328:AD391" si="230">AP*SIN(RADIANS(54+J328))-AC328</f>
        <v>0.44464548150450317</v>
      </c>
      <c r="AE328" s="7">
        <f t="shared" ref="AE328:AE368" si="231">AC328-L.3*SIN(RADIANS(J328))</f>
        <v>-4.4536014411343638E-2</v>
      </c>
      <c r="AF328" s="7">
        <f t="shared" ref="AF328:AF368" si="232">L.3*COS(RADIANS(J328))-AB328</f>
        <v>0.36848130896525705</v>
      </c>
      <c r="AG328" s="7">
        <f t="shared" ref="AG328:AG368" si="233">L.4/2*COS(RADIANS(180-K328))</f>
        <v>0.42352003896134094</v>
      </c>
      <c r="AH328" s="7">
        <f t="shared" ref="AH328:AH368" si="234">L.4/2*SIN(RADIANS(180-K328))</f>
        <v>3.5436938329718545E-2</v>
      </c>
      <c r="AI328" s="7" t="e">
        <f t="shared" ref="AI328:AI391" si="235">((2*AH328*(F*(AD328+AC328)+AB328*(W.3+M.3*W328)-AC328*M.3*V328+I.3*R328)/(AE328-AC328))-AH328*M.4*X328+AG328*(W.4+M.4*Y328)-I.4*S328)/((2*AH328*(AF328-AB328))/(AE328-AC328)-2*AG328)</f>
        <v>#NAME?</v>
      </c>
      <c r="AJ328" s="7" t="e">
        <f t="shared" ref="AJ328:AJ391" si="236">(F*(AD328+AC328)+AB328*(W.3+M.3*W328)-AC328*M.3*V328-AI328*(AF328-AB328)+I.3*R328)/(AE328-AC328)</f>
        <v>#NAME?</v>
      </c>
      <c r="AK328" s="7" t="e">
        <f t="shared" ref="AK328:AK391" si="237">AJ328+M.4*X328</f>
        <v>#NAME?</v>
      </c>
      <c r="AL328" s="7" t="e">
        <f t="shared" ref="AL328:AL368" si="238">AI328+W.4+M.4*Y328</f>
        <v>#NAME?</v>
      </c>
      <c r="AM328" s="7" t="e">
        <f t="shared" ref="AM328:AM368" si="239">AJ328+F-M.3*V328</f>
        <v>#NAME?</v>
      </c>
      <c r="AN328" s="7" t="e">
        <f t="shared" ref="AN328:AN368" si="240">AI328-W.3-M.3*W328</f>
        <v>#NAME?</v>
      </c>
      <c r="AO328" s="7" t="e">
        <f t="shared" ref="AO328:AO368" si="241">M.2*T328-AM328</f>
        <v>#NAME?</v>
      </c>
      <c r="AP328" s="7" t="e">
        <f t="shared" ref="AP328:AP368" si="242">W.2+M.2*U328-AN328</f>
        <v>#NAME?</v>
      </c>
      <c r="AQ328" s="7" t="e">
        <f t="shared" si="42"/>
        <v>#NAME?</v>
      </c>
      <c r="AR328" s="7" t="e">
        <f t="shared" si="43"/>
        <v>#NAME?</v>
      </c>
      <c r="AS328" s="7" t="e">
        <f t="shared" si="44"/>
        <v>#NAME?</v>
      </c>
      <c r="AT328" s="7" t="e">
        <f t="shared" si="45"/>
        <v>#NAME?</v>
      </c>
      <c r="AU328" s="7" t="e">
        <f t="shared" si="46"/>
        <v>#NAME?</v>
      </c>
    </row>
    <row r="329" spans="1:47" x14ac:dyDescent="0.25">
      <c r="A329" s="7">
        <f t="shared" si="47"/>
        <v>321</v>
      </c>
      <c r="B329" s="7">
        <f t="shared" si="204"/>
        <v>0.55954509224901883</v>
      </c>
      <c r="C329" s="7">
        <f t="shared" si="205"/>
        <v>-0.45311068155588324</v>
      </c>
      <c r="D329" s="7">
        <f t="shared" si="206"/>
        <v>1.0051529746991172</v>
      </c>
      <c r="E329" s="7">
        <f t="shared" si="207"/>
        <v>1.1292272115885258</v>
      </c>
      <c r="F329" s="7">
        <f t="shared" si="208"/>
        <v>0.58584545742561434</v>
      </c>
      <c r="G329" s="7">
        <f t="shared" si="209"/>
        <v>-5.852432535830232E-2</v>
      </c>
      <c r="H329" s="7">
        <f t="shared" si="7"/>
        <v>8.5730498839815705E-2</v>
      </c>
      <c r="I329" s="7">
        <f t="shared" si="210"/>
        <v>0.97433441505008844</v>
      </c>
      <c r="J329" s="7">
        <f t="shared" si="9"/>
        <v>52.411632366153029</v>
      </c>
      <c r="K329" s="7">
        <f t="shared" si="211"/>
        <v>174.21133871459179</v>
      </c>
      <c r="L329" s="7">
        <f t="shared" si="212"/>
        <v>7.1999999999999993</v>
      </c>
      <c r="M329" s="8">
        <f t="shared" si="213"/>
        <v>6.8237591652377025</v>
      </c>
      <c r="N329" s="8">
        <f t="shared" si="214"/>
        <v>-9.9635996965582869</v>
      </c>
      <c r="O329" s="8">
        <f t="shared" si="215"/>
        <v>-8.4690597420745437</v>
      </c>
      <c r="P329" s="8">
        <f t="shared" si="216"/>
        <v>4.6401562323616377</v>
      </c>
      <c r="Q329" s="7">
        <f t="shared" si="217"/>
        <v>72</v>
      </c>
      <c r="R329" s="8">
        <f t="shared" si="218"/>
        <v>-279.11146768423117</v>
      </c>
      <c r="S329" s="8">
        <f t="shared" si="219"/>
        <v>102.9261118471124</v>
      </c>
      <c r="T329" s="8">
        <f t="shared" si="220"/>
        <v>-27.977254612450942</v>
      </c>
      <c r="U329" s="8">
        <f t="shared" si="221"/>
        <v>22.655534077794162</v>
      </c>
      <c r="V329" s="7">
        <f t="shared" si="222"/>
        <v>78.56019904638508</v>
      </c>
      <c r="W329" s="7">
        <f t="shared" si="223"/>
        <v>9.4196505999500264</v>
      </c>
      <c r="X329" s="8">
        <f t="shared" si="224"/>
        <v>38.988781437800995</v>
      </c>
      <c r="Y329" s="8">
        <f t="shared" si="225"/>
        <v>-47.775910866862958</v>
      </c>
      <c r="Z329" s="7">
        <f t="shared" si="226"/>
        <v>0.27977254612450941</v>
      </c>
      <c r="AA329" s="7">
        <f t="shared" si="227"/>
        <v>-0.22655534077794162</v>
      </c>
      <c r="AB329" s="7">
        <f t="shared" si="228"/>
        <v>4.6885725829092888E-2</v>
      </c>
      <c r="AC329" s="7">
        <f t="shared" si="229"/>
        <v>0.48976088932608647</v>
      </c>
      <c r="AD329" s="7">
        <f t="shared" si="230"/>
        <v>0.440718044620865</v>
      </c>
      <c r="AE329" s="7">
        <f t="shared" si="231"/>
        <v>-4.9080291069612481E-2</v>
      </c>
      <c r="AF329" s="7">
        <f t="shared" si="232"/>
        <v>0.36790359697197667</v>
      </c>
      <c r="AG329" s="7">
        <f t="shared" si="233"/>
        <v>0.42283279247495587</v>
      </c>
      <c r="AH329" s="7">
        <f t="shared" si="234"/>
        <v>4.2865249419907804E-2</v>
      </c>
      <c r="AI329" s="7" t="e">
        <f t="shared" si="235"/>
        <v>#NAME?</v>
      </c>
      <c r="AJ329" s="7" t="e">
        <f t="shared" si="236"/>
        <v>#NAME?</v>
      </c>
      <c r="AK329" s="7" t="e">
        <f t="shared" si="237"/>
        <v>#NAME?</v>
      </c>
      <c r="AL329" s="7" t="e">
        <f t="shared" si="238"/>
        <v>#NAME?</v>
      </c>
      <c r="AM329" s="7" t="e">
        <f t="shared" si="239"/>
        <v>#NAME?</v>
      </c>
      <c r="AN329" s="7" t="e">
        <f t="shared" si="240"/>
        <v>#NAME?</v>
      </c>
      <c r="AO329" s="7" t="e">
        <f t="shared" si="241"/>
        <v>#NAME?</v>
      </c>
      <c r="AP329" s="7" t="e">
        <f t="shared" si="242"/>
        <v>#NAME?</v>
      </c>
      <c r="AQ329" s="7" t="e">
        <f t="shared" si="42"/>
        <v>#NAME?</v>
      </c>
      <c r="AR329" s="7" t="e">
        <f t="shared" si="43"/>
        <v>#NAME?</v>
      </c>
      <c r="AS329" s="7" t="e">
        <f t="shared" si="44"/>
        <v>#NAME?</v>
      </c>
      <c r="AT329" s="7" t="e">
        <f t="shared" si="45"/>
        <v>#NAME?</v>
      </c>
      <c r="AU329" s="7" t="e">
        <f t="shared" si="46"/>
        <v>#NAME?</v>
      </c>
    </row>
    <row r="330" spans="1:47" x14ac:dyDescent="0.25">
      <c r="A330" s="7">
        <f t="shared" si="47"/>
        <v>322</v>
      </c>
      <c r="B330" s="7">
        <f t="shared" si="204"/>
        <v>0.56736774259683986</v>
      </c>
      <c r="C330" s="7">
        <f t="shared" si="205"/>
        <v>-0.44327626223447386</v>
      </c>
      <c r="D330" s="7">
        <f t="shared" si="206"/>
        <v>1.0114301244537021</v>
      </c>
      <c r="E330" s="7">
        <f t="shared" si="207"/>
        <v>1.1252280931485406</v>
      </c>
      <c r="F330" s="7">
        <f t="shared" si="208"/>
        <v>0.57226664900135826</v>
      </c>
      <c r="G330" s="7">
        <f t="shared" si="209"/>
        <v>-6.8714756359044116E-2</v>
      </c>
      <c r="H330" s="7">
        <f t="shared" si="7"/>
        <v>0.10029563345883706</v>
      </c>
      <c r="I330" s="7">
        <f t="shared" si="210"/>
        <v>0.97593792532237866</v>
      </c>
      <c r="J330" s="7">
        <f t="shared" si="9"/>
        <v>53.070025294679056</v>
      </c>
      <c r="K330" s="7">
        <f t="shared" si="211"/>
        <v>173.22360549112534</v>
      </c>
      <c r="L330" s="7">
        <f t="shared" si="212"/>
        <v>7.1999999999999993</v>
      </c>
      <c r="M330" s="8">
        <f t="shared" si="213"/>
        <v>6.347677408405616</v>
      </c>
      <c r="N330" s="8">
        <f t="shared" si="214"/>
        <v>-9.7944800419577991</v>
      </c>
      <c r="O330" s="8">
        <f t="shared" si="215"/>
        <v>-8.3253080356641291</v>
      </c>
      <c r="P330" s="8">
        <f t="shared" si="216"/>
        <v>4.3164206377158196</v>
      </c>
      <c r="Q330" s="7">
        <f t="shared" si="217"/>
        <v>72</v>
      </c>
      <c r="R330" s="8">
        <f t="shared" si="218"/>
        <v>-266.80343310151102</v>
      </c>
      <c r="S330" s="8">
        <f t="shared" si="219"/>
        <v>91.179198677587863</v>
      </c>
      <c r="T330" s="8">
        <f t="shared" si="220"/>
        <v>-28.368387129841992</v>
      </c>
      <c r="U330" s="8">
        <f t="shared" si="221"/>
        <v>22.163813111723695</v>
      </c>
      <c r="V330" s="7">
        <f t="shared" si="222"/>
        <v>72.405945679441203</v>
      </c>
      <c r="W330" s="7">
        <f t="shared" si="223"/>
        <v>13.56634541051884</v>
      </c>
      <c r="X330" s="8">
        <f t="shared" si="224"/>
        <v>38.746002770044434</v>
      </c>
      <c r="Y330" s="8">
        <f t="shared" si="225"/>
        <v>-43.291224096970694</v>
      </c>
      <c r="Z330" s="7">
        <f t="shared" si="226"/>
        <v>0.28368387129841993</v>
      </c>
      <c r="AA330" s="7">
        <f t="shared" si="227"/>
        <v>-0.22163813111723693</v>
      </c>
      <c r="AB330" s="7">
        <f t="shared" si="228"/>
        <v>4.1254850891371007E-2</v>
      </c>
      <c r="AC330" s="7">
        <f t="shared" si="229"/>
        <v>0.49026731206346069</v>
      </c>
      <c r="AD330" s="7">
        <f t="shared" si="230"/>
        <v>0.43700099987324276</v>
      </c>
      <c r="AE330" s="7">
        <f t="shared" si="231"/>
        <v>-5.3304583629850411E-2</v>
      </c>
      <c r="AF330" s="7">
        <f t="shared" si="232"/>
        <v>0.36731533183416792</v>
      </c>
      <c r="AG330" s="7">
        <f t="shared" si="233"/>
        <v>0.4220310373388107</v>
      </c>
      <c r="AH330" s="7">
        <f t="shared" si="234"/>
        <v>5.0147816729418503E-2</v>
      </c>
      <c r="AI330" s="7" t="e">
        <f t="shared" si="235"/>
        <v>#NAME?</v>
      </c>
      <c r="AJ330" s="7" t="e">
        <f t="shared" si="236"/>
        <v>#NAME?</v>
      </c>
      <c r="AK330" s="7" t="e">
        <f t="shared" si="237"/>
        <v>#NAME?</v>
      </c>
      <c r="AL330" s="7" t="e">
        <f t="shared" si="238"/>
        <v>#NAME?</v>
      </c>
      <c r="AM330" s="7" t="e">
        <f t="shared" si="239"/>
        <v>#NAME?</v>
      </c>
      <c r="AN330" s="7" t="e">
        <f t="shared" si="240"/>
        <v>#NAME?</v>
      </c>
      <c r="AO330" s="7" t="e">
        <f t="shared" si="241"/>
        <v>#NAME?</v>
      </c>
      <c r="AP330" s="7" t="e">
        <f t="shared" si="242"/>
        <v>#NAME?</v>
      </c>
      <c r="AQ330" s="7" t="e">
        <f t="shared" si="42"/>
        <v>#NAME?</v>
      </c>
      <c r="AR330" s="7" t="e">
        <f t="shared" si="43"/>
        <v>#NAME?</v>
      </c>
      <c r="AS330" s="7" t="e">
        <f t="shared" si="44"/>
        <v>#NAME?</v>
      </c>
      <c r="AT330" s="7" t="e">
        <f t="shared" si="45"/>
        <v>#NAME?</v>
      </c>
      <c r="AU330" s="7" t="e">
        <f t="shared" si="46"/>
        <v>#NAME?</v>
      </c>
    </row>
    <row r="331" spans="1:47" x14ac:dyDescent="0.25">
      <c r="A331" s="7">
        <f t="shared" si="47"/>
        <v>323</v>
      </c>
      <c r="B331" s="7">
        <f t="shared" si="204"/>
        <v>0.57501756723405084</v>
      </c>
      <c r="C331" s="7">
        <f t="shared" si="205"/>
        <v>-0.43330681666947474</v>
      </c>
      <c r="D331" s="7">
        <f t="shared" si="206"/>
        <v>1.0176448812898076</v>
      </c>
      <c r="E331" s="7">
        <f t="shared" si="207"/>
        <v>1.1211335920455714</v>
      </c>
      <c r="F331" s="7">
        <f t="shared" si="208"/>
        <v>0.55850738641246611</v>
      </c>
      <c r="G331" s="7">
        <f t="shared" si="209"/>
        <v>-7.8726263479552805E-2</v>
      </c>
      <c r="H331" s="7">
        <f t="shared" si="7"/>
        <v>0.11459667693796367</v>
      </c>
      <c r="I331" s="7">
        <f t="shared" si="210"/>
        <v>0.97776036567092395</v>
      </c>
      <c r="J331" s="7">
        <f t="shared" si="9"/>
        <v>53.681823519762155</v>
      </c>
      <c r="K331" s="7">
        <f t="shared" si="211"/>
        <v>172.25181048401106</v>
      </c>
      <c r="L331" s="7">
        <f t="shared" si="212"/>
        <v>7.1999999999999993</v>
      </c>
      <c r="M331" s="8">
        <f t="shared" si="213"/>
        <v>5.89128968822902</v>
      </c>
      <c r="N331" s="8">
        <f t="shared" si="214"/>
        <v>-9.6443456668371805</v>
      </c>
      <c r="O331" s="8">
        <f t="shared" si="215"/>
        <v>-8.1976938168116025</v>
      </c>
      <c r="P331" s="8">
        <f t="shared" si="216"/>
        <v>4.0060769879957343</v>
      </c>
      <c r="Q331" s="7">
        <f t="shared" si="217"/>
        <v>72</v>
      </c>
      <c r="R331" s="8">
        <f t="shared" si="218"/>
        <v>-256.47525039187451</v>
      </c>
      <c r="S331" s="8">
        <f t="shared" si="219"/>
        <v>81.117174291123064</v>
      </c>
      <c r="T331" s="8">
        <f t="shared" si="220"/>
        <v>-28.75087836170254</v>
      </c>
      <c r="U331" s="8">
        <f t="shared" si="221"/>
        <v>21.665340833473739</v>
      </c>
      <c r="V331" s="7">
        <f t="shared" si="222"/>
        <v>67.095413010483483</v>
      </c>
      <c r="W331" s="7">
        <f t="shared" si="223"/>
        <v>17.06289415715684</v>
      </c>
      <c r="X331" s="8">
        <f t="shared" si="224"/>
        <v>38.577031031357514</v>
      </c>
      <c r="Y331" s="8">
        <f t="shared" si="225"/>
        <v>-39.489563073191547</v>
      </c>
      <c r="Z331" s="7">
        <f t="shared" si="226"/>
        <v>0.28750878361702542</v>
      </c>
      <c r="AA331" s="7">
        <f t="shared" si="227"/>
        <v>-0.21665340833473737</v>
      </c>
      <c r="AB331" s="7">
        <f t="shared" si="228"/>
        <v>3.6017576419554637E-2</v>
      </c>
      <c r="AC331" s="7">
        <f t="shared" si="229"/>
        <v>0.49067986935359548</v>
      </c>
      <c r="AD331" s="7">
        <f t="shared" si="230"/>
        <v>0.43349527869632215</v>
      </c>
      <c r="AE331" s="7">
        <f t="shared" si="231"/>
        <v>-5.722362425384292E-2</v>
      </c>
      <c r="AF331" s="7">
        <f t="shared" si="232"/>
        <v>0.3667252220173185</v>
      </c>
      <c r="AG331" s="7">
        <f t="shared" si="233"/>
        <v>0.42111981716453811</v>
      </c>
      <c r="AH331" s="7">
        <f t="shared" si="234"/>
        <v>5.7298338468981892E-2</v>
      </c>
      <c r="AI331" s="7" t="e">
        <f t="shared" si="235"/>
        <v>#NAME?</v>
      </c>
      <c r="AJ331" s="7" t="e">
        <f t="shared" si="236"/>
        <v>#NAME?</v>
      </c>
      <c r="AK331" s="7" t="e">
        <f t="shared" si="237"/>
        <v>#NAME?</v>
      </c>
      <c r="AL331" s="7" t="e">
        <f t="shared" si="238"/>
        <v>#NAME?</v>
      </c>
      <c r="AM331" s="7" t="e">
        <f t="shared" si="239"/>
        <v>#NAME?</v>
      </c>
      <c r="AN331" s="7" t="e">
        <f t="shared" si="240"/>
        <v>#NAME?</v>
      </c>
      <c r="AO331" s="7" t="e">
        <f t="shared" si="241"/>
        <v>#NAME?</v>
      </c>
      <c r="AP331" s="7" t="e">
        <f t="shared" si="242"/>
        <v>#NAME?</v>
      </c>
      <c r="AQ331" s="7" t="e">
        <f t="shared" si="42"/>
        <v>#NAME?</v>
      </c>
      <c r="AR331" s="7" t="e">
        <f t="shared" si="43"/>
        <v>#NAME?</v>
      </c>
      <c r="AS331" s="7" t="e">
        <f t="shared" si="44"/>
        <v>#NAME?</v>
      </c>
      <c r="AT331" s="7" t="e">
        <f t="shared" si="45"/>
        <v>#NAME?</v>
      </c>
      <c r="AU331" s="7" t="e">
        <f t="shared" si="46"/>
        <v>#NAME?</v>
      </c>
    </row>
    <row r="332" spans="1:47" x14ac:dyDescent="0.25">
      <c r="A332" s="7">
        <f t="shared" si="47"/>
        <v>324</v>
      </c>
      <c r="B332" s="7">
        <f t="shared" si="204"/>
        <v>0.58249223594996202</v>
      </c>
      <c r="C332" s="7">
        <f t="shared" si="205"/>
        <v>-0.4232053816505808</v>
      </c>
      <c r="D332" s="7">
        <f t="shared" si="206"/>
        <v>1.0237915565504054</v>
      </c>
      <c r="E332" s="7">
        <f t="shared" si="207"/>
        <v>1.1169516891448736</v>
      </c>
      <c r="F332" s="7">
        <f t="shared" si="208"/>
        <v>0.54457791372673081</v>
      </c>
      <c r="G332" s="7">
        <f t="shared" si="209"/>
        <v>-8.8552114579573571E-2</v>
      </c>
      <c r="H332" s="7">
        <f t="shared" si="7"/>
        <v>0.12865684733944877</v>
      </c>
      <c r="I332" s="7">
        <f t="shared" si="210"/>
        <v>0.97979323042915589</v>
      </c>
      <c r="J332" s="7">
        <f t="shared" si="9"/>
        <v>54.248834927162626</v>
      </c>
      <c r="K332" s="7">
        <f t="shared" si="211"/>
        <v>171.29419344694048</v>
      </c>
      <c r="L332" s="7">
        <f t="shared" si="212"/>
        <v>7.1999999999999993</v>
      </c>
      <c r="M332" s="8">
        <f t="shared" si="213"/>
        <v>5.451471473232524</v>
      </c>
      <c r="N332" s="8">
        <f t="shared" si="214"/>
        <v>-9.5105129910716499</v>
      </c>
      <c r="O332" s="8">
        <f t="shared" si="215"/>
        <v>-8.0839360424109028</v>
      </c>
      <c r="P332" s="8">
        <f t="shared" si="216"/>
        <v>3.7070006017981165</v>
      </c>
      <c r="Q332" s="7">
        <f t="shared" si="217"/>
        <v>72</v>
      </c>
      <c r="R332" s="8">
        <f t="shared" si="218"/>
        <v>-247.76264820238109</v>
      </c>
      <c r="S332" s="8">
        <f t="shared" si="219"/>
        <v>72.457587201033135</v>
      </c>
      <c r="T332" s="8">
        <f t="shared" si="220"/>
        <v>-29.124611797498105</v>
      </c>
      <c r="U332" s="8">
        <f t="shared" si="221"/>
        <v>21.160269082529041</v>
      </c>
      <c r="V332" s="7">
        <f t="shared" si="222"/>
        <v>62.47924744445848</v>
      </c>
      <c r="W332" s="7">
        <f t="shared" si="223"/>
        <v>20.008081067347156</v>
      </c>
      <c r="X332" s="8">
        <f t="shared" si="224"/>
        <v>38.459498523064994</v>
      </c>
      <c r="Y332" s="8">
        <f t="shared" si="225"/>
        <v>-36.258174381230852</v>
      </c>
      <c r="Z332" s="7">
        <f t="shared" si="226"/>
        <v>0.29124611797498101</v>
      </c>
      <c r="AA332" s="7">
        <f t="shared" si="227"/>
        <v>-0.2116026908252904</v>
      </c>
      <c r="AB332" s="7">
        <f t="shared" si="228"/>
        <v>3.1160018049195395E-2</v>
      </c>
      <c r="AC332" s="7">
        <f t="shared" si="229"/>
        <v>0.49101227405755737</v>
      </c>
      <c r="AD332" s="7">
        <f t="shared" si="230"/>
        <v>0.43020205511292225</v>
      </c>
      <c r="AE332" s="7">
        <f t="shared" si="231"/>
        <v>-6.0849954932472083E-2</v>
      </c>
      <c r="AF332" s="7">
        <f t="shared" si="232"/>
        <v>0.36614097642999843</v>
      </c>
      <c r="AG332" s="7">
        <f t="shared" si="233"/>
        <v>0.42010338478542214</v>
      </c>
      <c r="AH332" s="7">
        <f t="shared" si="234"/>
        <v>6.4328423669724327E-2</v>
      </c>
      <c r="AI332" s="7" t="e">
        <f t="shared" si="235"/>
        <v>#NAME?</v>
      </c>
      <c r="AJ332" s="7" t="e">
        <f t="shared" si="236"/>
        <v>#NAME?</v>
      </c>
      <c r="AK332" s="7" t="e">
        <f t="shared" si="237"/>
        <v>#NAME?</v>
      </c>
      <c r="AL332" s="7" t="e">
        <f t="shared" si="238"/>
        <v>#NAME?</v>
      </c>
      <c r="AM332" s="7" t="e">
        <f t="shared" si="239"/>
        <v>#NAME?</v>
      </c>
      <c r="AN332" s="7" t="e">
        <f t="shared" si="240"/>
        <v>#NAME?</v>
      </c>
      <c r="AO332" s="7" t="e">
        <f t="shared" si="241"/>
        <v>#NAME?</v>
      </c>
      <c r="AP332" s="7" t="e">
        <f t="shared" si="242"/>
        <v>#NAME?</v>
      </c>
      <c r="AQ332" s="7" t="e">
        <f t="shared" si="42"/>
        <v>#NAME?</v>
      </c>
      <c r="AR332" s="7" t="e">
        <f t="shared" si="43"/>
        <v>#NAME?</v>
      </c>
      <c r="AS332" s="7" t="e">
        <f t="shared" si="44"/>
        <v>#NAME?</v>
      </c>
      <c r="AT332" s="7" t="e">
        <f t="shared" si="45"/>
        <v>#NAME?</v>
      </c>
      <c r="AU332" s="7" t="e">
        <f t="shared" si="46"/>
        <v>#NAME?</v>
      </c>
    </row>
    <row r="333" spans="1:47" x14ac:dyDescent="0.25">
      <c r="A333" s="7">
        <f t="shared" si="47"/>
        <v>325</v>
      </c>
      <c r="B333" s="7">
        <f t="shared" si="204"/>
        <v>0.58978947188807396</v>
      </c>
      <c r="C333" s="7">
        <f t="shared" si="205"/>
        <v>-0.41297503417275344</v>
      </c>
      <c r="D333" s="7">
        <f t="shared" si="206"/>
        <v>1.0298643777211534</v>
      </c>
      <c r="E333" s="7">
        <f t="shared" si="207"/>
        <v>1.1126908661186565</v>
      </c>
      <c r="F333" s="7">
        <f t="shared" si="208"/>
        <v>0.53048852721577222</v>
      </c>
      <c r="G333" s="7">
        <f t="shared" si="209"/>
        <v>-9.818569840601965E-2</v>
      </c>
      <c r="H333" s="7">
        <f t="shared" si="7"/>
        <v>0.14249587586254661</v>
      </c>
      <c r="I333" s="7">
        <f t="shared" si="210"/>
        <v>0.98202928132173639</v>
      </c>
      <c r="J333" s="7">
        <f t="shared" si="9"/>
        <v>54.772584308349764</v>
      </c>
      <c r="K333" s="7">
        <f t="shared" si="211"/>
        <v>170.34923981799906</v>
      </c>
      <c r="L333" s="7">
        <f t="shared" si="212"/>
        <v>7.1999999999999993</v>
      </c>
      <c r="M333" s="8">
        <f t="shared" si="213"/>
        <v>5.0256628822258911</v>
      </c>
      <c r="N333" s="8">
        <f t="shared" si="214"/>
        <v>-9.3907335837401664</v>
      </c>
      <c r="O333" s="8">
        <f t="shared" si="215"/>
        <v>-7.9821235461791415</v>
      </c>
      <c r="P333" s="8">
        <f t="shared" si="216"/>
        <v>3.4174507599136064</v>
      </c>
      <c r="Q333" s="7">
        <f t="shared" si="217"/>
        <v>72</v>
      </c>
      <c r="R333" s="8">
        <f t="shared" si="218"/>
        <v>-240.37893647588737</v>
      </c>
      <c r="S333" s="8">
        <f t="shared" si="219"/>
        <v>64.981088489537754</v>
      </c>
      <c r="T333" s="8">
        <f t="shared" si="220"/>
        <v>-29.489473594403698</v>
      </c>
      <c r="U333" s="8">
        <f t="shared" si="221"/>
        <v>20.648751708637676</v>
      </c>
      <c r="V333" s="7">
        <f t="shared" si="222"/>
        <v>58.439977016703018</v>
      </c>
      <c r="W333" s="7">
        <f t="shared" si="223"/>
        <v>22.47819620785301</v>
      </c>
      <c r="X333" s="8">
        <f t="shared" si="224"/>
        <v>38.376055087063506</v>
      </c>
      <c r="Y333" s="8">
        <f t="shared" si="225"/>
        <v>-33.509186619103282</v>
      </c>
      <c r="Z333" s="7">
        <f t="shared" si="226"/>
        <v>0.29489473594403698</v>
      </c>
      <c r="AA333" s="7">
        <f t="shared" si="227"/>
        <v>-0.20648751708637672</v>
      </c>
      <c r="AB333" s="7">
        <f t="shared" si="228"/>
        <v>2.667036127447826E-2</v>
      </c>
      <c r="AC333" s="7">
        <f t="shared" si="229"/>
        <v>0.49127659401755425</v>
      </c>
      <c r="AD333" s="7">
        <f t="shared" si="230"/>
        <v>0.42712265933170818</v>
      </c>
      <c r="AE333" s="7">
        <f t="shared" si="231"/>
        <v>-6.4194316017745778E-2</v>
      </c>
      <c r="AF333" s="7">
        <f t="shared" si="232"/>
        <v>0.36556944815918407</v>
      </c>
      <c r="AG333" s="7">
        <f t="shared" si="233"/>
        <v>0.41898535933913184</v>
      </c>
      <c r="AH333" s="7">
        <f t="shared" si="234"/>
        <v>7.1247937931273389E-2</v>
      </c>
      <c r="AI333" s="7" t="e">
        <f t="shared" si="235"/>
        <v>#NAME?</v>
      </c>
      <c r="AJ333" s="7" t="e">
        <f t="shared" si="236"/>
        <v>#NAME?</v>
      </c>
      <c r="AK333" s="7" t="e">
        <f t="shared" si="237"/>
        <v>#NAME?</v>
      </c>
      <c r="AL333" s="7" t="e">
        <f t="shared" si="238"/>
        <v>#NAME?</v>
      </c>
      <c r="AM333" s="7" t="e">
        <f t="shared" si="239"/>
        <v>#NAME?</v>
      </c>
      <c r="AN333" s="7" t="e">
        <f t="shared" si="240"/>
        <v>#NAME?</v>
      </c>
      <c r="AO333" s="7" t="e">
        <f t="shared" si="241"/>
        <v>#NAME?</v>
      </c>
      <c r="AP333" s="7" t="e">
        <f t="shared" si="242"/>
        <v>#NAME?</v>
      </c>
      <c r="AQ333" s="7" t="e">
        <f t="shared" si="42"/>
        <v>#NAME?</v>
      </c>
      <c r="AR333" s="7" t="e">
        <f t="shared" si="43"/>
        <v>#NAME?</v>
      </c>
      <c r="AS333" s="7" t="e">
        <f t="shared" si="44"/>
        <v>#NAME?</v>
      </c>
      <c r="AT333" s="7" t="e">
        <f t="shared" si="45"/>
        <v>#NAME?</v>
      </c>
      <c r="AU333" s="7" t="e">
        <f t="shared" si="46"/>
        <v>#NAME?</v>
      </c>
    </row>
    <row r="334" spans="1:47" x14ac:dyDescent="0.25">
      <c r="A334" s="7">
        <f t="shared" si="47"/>
        <v>326</v>
      </c>
      <c r="B334" s="7">
        <f t="shared" si="204"/>
        <v>0.59690705223963014</v>
      </c>
      <c r="C334" s="7">
        <f t="shared" si="205"/>
        <v>-0.40261889049893751</v>
      </c>
      <c r="D334" s="7">
        <f t="shared" si="206"/>
        <v>1.0358574974370818</v>
      </c>
      <c r="E334" s="7">
        <f t="shared" si="207"/>
        <v>1.1083600935457778</v>
      </c>
      <c r="F334" s="7">
        <f t="shared" si="208"/>
        <v>0.51624953762188952</v>
      </c>
      <c r="G334" s="7">
        <f t="shared" si="209"/>
        <v>-0.10762053567436358</v>
      </c>
      <c r="H334" s="7">
        <f t="shared" si="7"/>
        <v>0.15613054538652174</v>
      </c>
      <c r="I334" s="7">
        <f t="shared" si="210"/>
        <v>0.98446229720179168</v>
      </c>
      <c r="J334" s="7">
        <f t="shared" si="9"/>
        <v>55.25436368454195</v>
      </c>
      <c r="K334" s="7">
        <f t="shared" si="211"/>
        <v>169.41564220469382</v>
      </c>
      <c r="L334" s="7">
        <f t="shared" si="212"/>
        <v>7.1999999999999993</v>
      </c>
      <c r="M334" s="8">
        <f t="shared" si="213"/>
        <v>4.6117516349203358</v>
      </c>
      <c r="N334" s="8">
        <f t="shared" si="214"/>
        <v>-9.2830988128919323</v>
      </c>
      <c r="O334" s="8">
        <f t="shared" si="215"/>
        <v>-7.8906339909581424</v>
      </c>
      <c r="P334" s="8">
        <f t="shared" si="216"/>
        <v>3.1359911117458288</v>
      </c>
      <c r="Q334" s="7">
        <f t="shared" si="217"/>
        <v>72</v>
      </c>
      <c r="R334" s="8">
        <f t="shared" si="218"/>
        <v>-234.09512323898105</v>
      </c>
      <c r="S334" s="8">
        <f t="shared" si="219"/>
        <v>58.515413627665751</v>
      </c>
      <c r="T334" s="8">
        <f t="shared" si="220"/>
        <v>-29.845352611981507</v>
      </c>
      <c r="U334" s="8">
        <f t="shared" si="221"/>
        <v>20.130944524946877</v>
      </c>
      <c r="V334" s="7">
        <f t="shared" si="222"/>
        <v>54.883827213963841</v>
      </c>
      <c r="W334" s="7">
        <f t="shared" si="223"/>
        <v>24.532740742333701</v>
      </c>
      <c r="X334" s="8">
        <f t="shared" si="224"/>
        <v>38.312936163412651</v>
      </c>
      <c r="Y334" s="8">
        <f t="shared" si="225"/>
        <v>-31.173264113452486</v>
      </c>
      <c r="Z334" s="7">
        <f t="shared" si="226"/>
        <v>0.29845352611981507</v>
      </c>
      <c r="AA334" s="7">
        <f t="shared" si="227"/>
        <v>-0.20130944524946875</v>
      </c>
      <c r="AB334" s="7">
        <f t="shared" si="228"/>
        <v>2.2538500851358861E-2</v>
      </c>
      <c r="AC334" s="7">
        <f t="shared" si="229"/>
        <v>0.49148348495078986</v>
      </c>
      <c r="AD334" s="7">
        <f t="shared" si="230"/>
        <v>0.42425850599999515</v>
      </c>
      <c r="AE334" s="7">
        <f t="shared" si="231"/>
        <v>-6.7265950934669472E-2</v>
      </c>
      <c r="AF334" s="7">
        <f t="shared" si="232"/>
        <v>0.36501674411080276</v>
      </c>
      <c r="AG334" s="7">
        <f t="shared" si="233"/>
        <v>0.41776885139910419</v>
      </c>
      <c r="AH334" s="7">
        <f t="shared" si="234"/>
        <v>7.8065272693260954E-2</v>
      </c>
      <c r="AI334" s="7" t="e">
        <f t="shared" si="235"/>
        <v>#NAME?</v>
      </c>
      <c r="AJ334" s="7" t="e">
        <f t="shared" si="236"/>
        <v>#NAME?</v>
      </c>
      <c r="AK334" s="7" t="e">
        <f t="shared" si="237"/>
        <v>#NAME?</v>
      </c>
      <c r="AL334" s="7" t="e">
        <f t="shared" si="238"/>
        <v>#NAME?</v>
      </c>
      <c r="AM334" s="7" t="e">
        <f t="shared" si="239"/>
        <v>#NAME?</v>
      </c>
      <c r="AN334" s="7" t="e">
        <f t="shared" si="240"/>
        <v>#NAME?</v>
      </c>
      <c r="AO334" s="7" t="e">
        <f t="shared" si="241"/>
        <v>#NAME?</v>
      </c>
      <c r="AP334" s="7" t="e">
        <f t="shared" si="242"/>
        <v>#NAME?</v>
      </c>
      <c r="AQ334" s="7" t="e">
        <f t="shared" si="42"/>
        <v>#NAME?</v>
      </c>
      <c r="AR334" s="7" t="e">
        <f t="shared" si="43"/>
        <v>#NAME?</v>
      </c>
      <c r="AS334" s="7" t="e">
        <f t="shared" si="44"/>
        <v>#NAME?</v>
      </c>
      <c r="AT334" s="7" t="e">
        <f t="shared" si="45"/>
        <v>#NAME?</v>
      </c>
      <c r="AU334" s="7" t="e">
        <f t="shared" si="46"/>
        <v>#NAME?</v>
      </c>
    </row>
    <row r="335" spans="1:47" x14ac:dyDescent="0.25">
      <c r="A335" s="7">
        <f t="shared" si="47"/>
        <v>327</v>
      </c>
      <c r="B335" s="7">
        <f t="shared" si="204"/>
        <v>0.6038428089207053</v>
      </c>
      <c r="C335" s="7">
        <f t="shared" si="205"/>
        <v>-0.39214010521081938</v>
      </c>
      <c r="D335" s="7">
        <f t="shared" si="206"/>
        <v>1.0417650031536045</v>
      </c>
      <c r="E335" s="7">
        <f t="shared" si="207"/>
        <v>1.1039688158989036</v>
      </c>
      <c r="F335" s="7">
        <f t="shared" si="208"/>
        <v>0.50187123141746792</v>
      </c>
      <c r="G335" s="7">
        <f t="shared" si="209"/>
        <v>-0.11685028968349065</v>
      </c>
      <c r="H335" s="7">
        <f t="shared" si="7"/>
        <v>0.1695751151751162</v>
      </c>
      <c r="I335" s="7">
        <f t="shared" si="210"/>
        <v>0.98708687108837945</v>
      </c>
      <c r="J335" s="7">
        <f t="shared" si="9"/>
        <v>55.695272478028713</v>
      </c>
      <c r="K335" s="7">
        <f t="shared" si="211"/>
        <v>168.49227015296017</v>
      </c>
      <c r="L335" s="7">
        <f t="shared" si="212"/>
        <v>7.1999999999999993</v>
      </c>
      <c r="M335" s="8">
        <f t="shared" si="213"/>
        <v>4.2079853873470716</v>
      </c>
      <c r="N335" s="8">
        <f t="shared" si="214"/>
        <v>-9.1859681844539729</v>
      </c>
      <c r="O335" s="8">
        <f t="shared" si="215"/>
        <v>-7.8080729567858764</v>
      </c>
      <c r="P335" s="8">
        <f t="shared" si="216"/>
        <v>2.8614300633960088</v>
      </c>
      <c r="Q335" s="7">
        <f t="shared" si="217"/>
        <v>72</v>
      </c>
      <c r="R335" s="8">
        <f t="shared" si="218"/>
        <v>-228.72575320205937</v>
      </c>
      <c r="S335" s="8">
        <f t="shared" si="219"/>
        <v>52.92395573131386</v>
      </c>
      <c r="T335" s="8">
        <f t="shared" si="220"/>
        <v>-30.192140446035268</v>
      </c>
      <c r="U335" s="8">
        <f t="shared" si="221"/>
        <v>19.607005260540973</v>
      </c>
      <c r="V335" s="7">
        <f t="shared" si="222"/>
        <v>51.73488013620576</v>
      </c>
      <c r="W335" s="7">
        <f t="shared" si="223"/>
        <v>26.218505982198216</v>
      </c>
      <c r="X335" s="8">
        <f t="shared" si="224"/>
        <v>38.258968155704721</v>
      </c>
      <c r="Y335" s="8">
        <f t="shared" si="225"/>
        <v>-29.195073439480684</v>
      </c>
      <c r="Z335" s="7">
        <f t="shared" si="226"/>
        <v>0.30192140446035265</v>
      </c>
      <c r="AA335" s="7">
        <f t="shared" si="227"/>
        <v>-0.19607005260540969</v>
      </c>
      <c r="AB335" s="7">
        <f t="shared" si="228"/>
        <v>1.87557529934669E-2</v>
      </c>
      <c r="AC335" s="7">
        <f t="shared" si="229"/>
        <v>0.49164237178018744</v>
      </c>
      <c r="AD335" s="7">
        <f t="shared" si="230"/>
        <v>0.42161103316608628</v>
      </c>
      <c r="AE335" s="7">
        <f t="shared" si="231"/>
        <v>-7.0072848605747917E-2</v>
      </c>
      <c r="AF335" s="7">
        <f t="shared" si="232"/>
        <v>0.36448830917420721</v>
      </c>
      <c r="AG335" s="7">
        <f t="shared" si="233"/>
        <v>0.41645656445581031</v>
      </c>
      <c r="AH335" s="7">
        <f t="shared" si="234"/>
        <v>8.4787557587558168E-2</v>
      </c>
      <c r="AI335" s="7" t="e">
        <f t="shared" si="235"/>
        <v>#NAME?</v>
      </c>
      <c r="AJ335" s="7" t="e">
        <f t="shared" si="236"/>
        <v>#NAME?</v>
      </c>
      <c r="AK335" s="7" t="e">
        <f t="shared" si="237"/>
        <v>#NAME?</v>
      </c>
      <c r="AL335" s="7" t="e">
        <f t="shared" si="238"/>
        <v>#NAME?</v>
      </c>
      <c r="AM335" s="7" t="e">
        <f t="shared" si="239"/>
        <v>#NAME?</v>
      </c>
      <c r="AN335" s="7" t="e">
        <f t="shared" si="240"/>
        <v>#NAME?</v>
      </c>
      <c r="AO335" s="7" t="e">
        <f t="shared" si="241"/>
        <v>#NAME?</v>
      </c>
      <c r="AP335" s="7" t="e">
        <f t="shared" si="242"/>
        <v>#NAME?</v>
      </c>
      <c r="AQ335" s="7" t="e">
        <f t="shared" si="42"/>
        <v>#NAME?</v>
      </c>
      <c r="AR335" s="7" t="e">
        <f t="shared" si="43"/>
        <v>#NAME?</v>
      </c>
      <c r="AS335" s="7" t="e">
        <f t="shared" si="44"/>
        <v>#NAME?</v>
      </c>
      <c r="AT335" s="7" t="e">
        <f t="shared" si="45"/>
        <v>#NAME?</v>
      </c>
      <c r="AU335" s="7" t="e">
        <f t="shared" si="46"/>
        <v>#NAME?</v>
      </c>
    </row>
    <row r="336" spans="1:47" x14ac:dyDescent="0.25">
      <c r="A336" s="7">
        <f t="shared" si="47"/>
        <v>328</v>
      </c>
      <c r="B336" s="7">
        <f t="shared" si="204"/>
        <v>0.61059462923262664</v>
      </c>
      <c r="C336" s="7">
        <f t="shared" si="205"/>
        <v>-0.38154187024790759</v>
      </c>
      <c r="D336" s="7">
        <f t="shared" si="206"/>
        <v>1.0475809274735686</v>
      </c>
      <c r="E336" s="7">
        <f t="shared" si="207"/>
        <v>1.0995269333318831</v>
      </c>
      <c r="F336" s="7">
        <f t="shared" si="208"/>
        <v>0.48736383130148297</v>
      </c>
      <c r="G336" s="7">
        <f t="shared" si="209"/>
        <v>-0.12586877639740723</v>
      </c>
      <c r="H336" s="7">
        <f t="shared" si="7"/>
        <v>0.18284165965114588</v>
      </c>
      <c r="I336" s="7">
        <f t="shared" si="210"/>
        <v>0.98989824268586546</v>
      </c>
      <c r="J336" s="7">
        <f t="shared" si="9"/>
        <v>56.096250028524132</v>
      </c>
      <c r="K336" s="7">
        <f t="shared" si="211"/>
        <v>167.57814618480111</v>
      </c>
      <c r="L336" s="7">
        <f t="shared" si="212"/>
        <v>7.1999999999999993</v>
      </c>
      <c r="M336" s="8">
        <f t="shared" si="213"/>
        <v>3.8129051635064104</v>
      </c>
      <c r="N336" s="8">
        <f t="shared" si="214"/>
        <v>-9.0979147219667809</v>
      </c>
      <c r="O336" s="8">
        <f t="shared" si="215"/>
        <v>-7.7332275136717632</v>
      </c>
      <c r="P336" s="8">
        <f t="shared" si="216"/>
        <v>2.5927755111843593</v>
      </c>
      <c r="Q336" s="7">
        <f t="shared" si="217"/>
        <v>72</v>
      </c>
      <c r="R336" s="8">
        <f t="shared" si="218"/>
        <v>-224.11865342785205</v>
      </c>
      <c r="S336" s="8">
        <f t="shared" si="219"/>
        <v>48.097470909990065</v>
      </c>
      <c r="T336" s="8">
        <f t="shared" si="220"/>
        <v>-30.529731461631336</v>
      </c>
      <c r="U336" s="8">
        <f t="shared" si="221"/>
        <v>19.077093512395379</v>
      </c>
      <c r="V336" s="7">
        <f t="shared" si="222"/>
        <v>48.930834905410997</v>
      </c>
      <c r="W336" s="7">
        <f t="shared" si="223"/>
        <v>27.572543601295656</v>
      </c>
      <c r="X336" s="8">
        <f t="shared" si="224"/>
        <v>38.204866893426413</v>
      </c>
      <c r="Y336" s="8">
        <f t="shared" si="225"/>
        <v>-27.529987268925233</v>
      </c>
      <c r="Z336" s="7">
        <f t="shared" si="226"/>
        <v>0.30529731461631332</v>
      </c>
      <c r="AA336" s="7">
        <f t="shared" si="227"/>
        <v>-0.19077093512395379</v>
      </c>
      <c r="AB336" s="7">
        <f t="shared" si="228"/>
        <v>1.53146223823544E-2</v>
      </c>
      <c r="AC336" s="7">
        <f t="shared" si="229"/>
        <v>0.4917615909577383</v>
      </c>
      <c r="AD336" s="7">
        <f t="shared" si="230"/>
        <v>0.41918164915732059</v>
      </c>
      <c r="AE336" s="7">
        <f t="shared" si="231"/>
        <v>-7.26219389413153E-2</v>
      </c>
      <c r="AF336" s="7">
        <f t="shared" si="232"/>
        <v>0.36398899107088445</v>
      </c>
      <c r="AG336" s="7">
        <f t="shared" si="233"/>
        <v>0.4150508786570673</v>
      </c>
      <c r="AH336" s="7">
        <f t="shared" si="234"/>
        <v>9.1420829825572994E-2</v>
      </c>
      <c r="AI336" s="7" t="e">
        <f t="shared" si="235"/>
        <v>#NAME?</v>
      </c>
      <c r="AJ336" s="7" t="e">
        <f t="shared" si="236"/>
        <v>#NAME?</v>
      </c>
      <c r="AK336" s="7" t="e">
        <f t="shared" si="237"/>
        <v>#NAME?</v>
      </c>
      <c r="AL336" s="7" t="e">
        <f t="shared" si="238"/>
        <v>#NAME?</v>
      </c>
      <c r="AM336" s="7" t="e">
        <f t="shared" si="239"/>
        <v>#NAME?</v>
      </c>
      <c r="AN336" s="7" t="e">
        <f t="shared" si="240"/>
        <v>#NAME?</v>
      </c>
      <c r="AO336" s="7" t="e">
        <f t="shared" si="241"/>
        <v>#NAME?</v>
      </c>
      <c r="AP336" s="7" t="e">
        <f t="shared" si="242"/>
        <v>#NAME?</v>
      </c>
      <c r="AQ336" s="7" t="e">
        <f t="shared" si="42"/>
        <v>#NAME?</v>
      </c>
      <c r="AR336" s="7" t="e">
        <f t="shared" si="43"/>
        <v>#NAME?</v>
      </c>
      <c r="AS336" s="7" t="e">
        <f t="shared" si="44"/>
        <v>#NAME?</v>
      </c>
      <c r="AT336" s="7" t="e">
        <f t="shared" si="45"/>
        <v>#NAME?</v>
      </c>
      <c r="AU336" s="7" t="e">
        <f t="shared" si="46"/>
        <v>#NAME?</v>
      </c>
    </row>
    <row r="337" spans="1:47" x14ac:dyDescent="0.25">
      <c r="A337" s="7">
        <f t="shared" si="47"/>
        <v>329</v>
      </c>
      <c r="B337" s="7">
        <f t="shared" si="204"/>
        <v>0.61716045650552065</v>
      </c>
      <c r="C337" s="7">
        <f t="shared" si="205"/>
        <v>-0.37082741393523921</v>
      </c>
      <c r="D337" s="7">
        <f t="shared" si="206"/>
        <v>1.0532992591175276</v>
      </c>
      <c r="E337" s="7">
        <f t="shared" si="207"/>
        <v>1.0950447802011212</v>
      </c>
      <c r="F337" s="7">
        <f t="shared" si="208"/>
        <v>0.47273745619917601</v>
      </c>
      <c r="G337" s="7">
        <f t="shared" si="209"/>
        <v>-0.13466997393026781</v>
      </c>
      <c r="H337" s="7">
        <f t="shared" si="7"/>
        <v>0.19594034151210316</v>
      </c>
      <c r="I337" s="7">
        <f t="shared" si="210"/>
        <v>0.99289215783664575</v>
      </c>
      <c r="J337" s="7">
        <f t="shared" si="9"/>
        <v>56.458102261384305</v>
      </c>
      <c r="K337" s="7">
        <f t="shared" si="211"/>
        <v>166.67242664309842</v>
      </c>
      <c r="L337" s="7">
        <f t="shared" si="212"/>
        <v>7.1999999999999993</v>
      </c>
      <c r="M337" s="8">
        <f t="shared" si="213"/>
        <v>3.4252941718939969</v>
      </c>
      <c r="N337" s="8">
        <f t="shared" si="214"/>
        <v>-9.0176828118472212</v>
      </c>
      <c r="O337" s="8">
        <f t="shared" si="215"/>
        <v>-7.6650303900701378</v>
      </c>
      <c r="P337" s="8">
        <f t="shared" si="216"/>
        <v>2.3292000368879182</v>
      </c>
      <c r="Q337" s="7">
        <f t="shared" si="217"/>
        <v>72</v>
      </c>
      <c r="R337" s="8">
        <f t="shared" si="218"/>
        <v>-220.14739816427635</v>
      </c>
      <c r="S337" s="8">
        <f t="shared" si="219"/>
        <v>43.947959914860526</v>
      </c>
      <c r="T337" s="8">
        <f t="shared" si="220"/>
        <v>-30.858022825276038</v>
      </c>
      <c r="U337" s="8">
        <f t="shared" si="221"/>
        <v>18.541370696761962</v>
      </c>
      <c r="V337" s="7">
        <f t="shared" si="222"/>
        <v>46.419883317669346</v>
      </c>
      <c r="W337" s="7">
        <f t="shared" si="223"/>
        <v>28.624365956565285</v>
      </c>
      <c r="X337" s="8">
        <f t="shared" si="224"/>
        <v>38.142736566548457</v>
      </c>
      <c r="Y337" s="8">
        <f t="shared" si="225"/>
        <v>-26.14164859679402</v>
      </c>
      <c r="Z337" s="7">
        <f t="shared" si="226"/>
        <v>0.30858022825276032</v>
      </c>
      <c r="AA337" s="7">
        <f t="shared" si="227"/>
        <v>-0.18541370696761961</v>
      </c>
      <c r="AB337" s="7">
        <f t="shared" si="228"/>
        <v>1.22086109555474E-2</v>
      </c>
      <c r="AC337" s="7">
        <f t="shared" si="229"/>
        <v>0.49184850291378956</v>
      </c>
      <c r="AD337" s="7">
        <f t="shared" si="230"/>
        <v>0.41697168537190521</v>
      </c>
      <c r="AE337" s="7">
        <f t="shared" si="231"/>
        <v>-7.4919252533552694E-2</v>
      </c>
      <c r="AF337" s="7">
        <f t="shared" si="232"/>
        <v>0.36352309037557762</v>
      </c>
      <c r="AG337" s="7">
        <f t="shared" si="233"/>
        <v>0.41355392108167716</v>
      </c>
      <c r="AH337" s="7">
        <f t="shared" si="234"/>
        <v>9.7970170756051647E-2</v>
      </c>
      <c r="AI337" s="7" t="e">
        <f t="shared" si="235"/>
        <v>#NAME?</v>
      </c>
      <c r="AJ337" s="7" t="e">
        <f t="shared" si="236"/>
        <v>#NAME?</v>
      </c>
      <c r="AK337" s="7" t="e">
        <f t="shared" si="237"/>
        <v>#NAME?</v>
      </c>
      <c r="AL337" s="7" t="e">
        <f t="shared" si="238"/>
        <v>#NAME?</v>
      </c>
      <c r="AM337" s="7" t="e">
        <f t="shared" si="239"/>
        <v>#NAME?</v>
      </c>
      <c r="AN337" s="7" t="e">
        <f t="shared" si="240"/>
        <v>#NAME?</v>
      </c>
      <c r="AO337" s="7" t="e">
        <f t="shared" si="241"/>
        <v>#NAME?</v>
      </c>
      <c r="AP337" s="7" t="e">
        <f t="shared" si="242"/>
        <v>#NAME?</v>
      </c>
      <c r="AQ337" s="7" t="e">
        <f t="shared" si="42"/>
        <v>#NAME?</v>
      </c>
      <c r="AR337" s="7" t="e">
        <f t="shared" si="43"/>
        <v>#NAME?</v>
      </c>
      <c r="AS337" s="7" t="e">
        <f t="shared" si="44"/>
        <v>#NAME?</v>
      </c>
      <c r="AT337" s="7" t="e">
        <f t="shared" si="45"/>
        <v>#NAME?</v>
      </c>
      <c r="AU337" s="7" t="e">
        <f t="shared" si="46"/>
        <v>#NAME?</v>
      </c>
    </row>
    <row r="338" spans="1:47" x14ac:dyDescent="0.25">
      <c r="A338" s="7">
        <f t="shared" si="47"/>
        <v>330</v>
      </c>
      <c r="B338" s="7">
        <f t="shared" si="204"/>
        <v>0.62353829072479561</v>
      </c>
      <c r="C338" s="7">
        <f t="shared" si="205"/>
        <v>-0.36000000000000032</v>
      </c>
      <c r="D338" s="7">
        <f t="shared" si="206"/>
        <v>1.0589139545196948</v>
      </c>
      <c r="E338" s="7">
        <f t="shared" si="207"/>
        <v>1.0905331002780134</v>
      </c>
      <c r="F338" s="7">
        <f t="shared" si="208"/>
        <v>0.45800208105094992</v>
      </c>
      <c r="G338" s="7">
        <f t="shared" si="209"/>
        <v>-0.14324803137515063</v>
      </c>
      <c r="H338" s="7">
        <f t="shared" si="7"/>
        <v>0.20887963415315391</v>
      </c>
      <c r="I338" s="7">
        <f t="shared" si="210"/>
        <v>0.99606474863855698</v>
      </c>
      <c r="J338" s="7">
        <f t="shared" si="9"/>
        <v>56.781523834265485</v>
      </c>
      <c r="K338" s="7">
        <f t="shared" si="211"/>
        <v>165.7743862665302</v>
      </c>
      <c r="L338" s="7">
        <f t="shared" si="212"/>
        <v>7.1999999999999993</v>
      </c>
      <c r="M338" s="8">
        <f t="shared" si="213"/>
        <v>3.0441379988372099</v>
      </c>
      <c r="N338" s="8">
        <f t="shared" si="214"/>
        <v>-8.9441553097509878</v>
      </c>
      <c r="O338" s="8">
        <f t="shared" si="215"/>
        <v>-7.6025320132883394</v>
      </c>
      <c r="P338" s="8">
        <f t="shared" si="216"/>
        <v>2.0700138392093028</v>
      </c>
      <c r="Q338" s="7">
        <f t="shared" si="217"/>
        <v>72</v>
      </c>
      <c r="R338" s="8">
        <f t="shared" si="218"/>
        <v>-216.7056993431874</v>
      </c>
      <c r="S338" s="8">
        <f t="shared" si="219"/>
        <v>40.404087224419492</v>
      </c>
      <c r="T338" s="8">
        <f t="shared" si="220"/>
        <v>-31.176914536239781</v>
      </c>
      <c r="U338" s="8">
        <f t="shared" si="221"/>
        <v>18.000000000000014</v>
      </c>
      <c r="V338" s="7">
        <f t="shared" si="222"/>
        <v>44.158375998450929</v>
      </c>
      <c r="W338" s="7">
        <f t="shared" si="223"/>
        <v>29.397603105823929</v>
      </c>
      <c r="X338" s="8">
        <f t="shared" si="224"/>
        <v>38.065708449068346</v>
      </c>
      <c r="Y338" s="8">
        <f t="shared" si="225"/>
        <v>-25.000143407713214</v>
      </c>
      <c r="Z338" s="7">
        <f t="shared" si="226"/>
        <v>0.3117691453623978</v>
      </c>
      <c r="AA338" s="7">
        <f t="shared" si="227"/>
        <v>-0.18000000000000016</v>
      </c>
      <c r="AB338" s="7">
        <f t="shared" si="228"/>
        <v>9.4320588735590863E-3</v>
      </c>
      <c r="AC338" s="7">
        <f t="shared" si="229"/>
        <v>0.49190958139215557</v>
      </c>
      <c r="AD338" s="7">
        <f t="shared" si="230"/>
        <v>0.41498235353954904</v>
      </c>
      <c r="AE338" s="7">
        <f t="shared" si="231"/>
        <v>-7.6970052760998664E-2</v>
      </c>
      <c r="AF338" s="7">
        <f t="shared" si="232"/>
        <v>0.36309439904020224</v>
      </c>
      <c r="AG338" s="7">
        <f t="shared" si="233"/>
        <v>0.41196762568072159</v>
      </c>
      <c r="AH338" s="7">
        <f t="shared" si="234"/>
        <v>0.10443981707657697</v>
      </c>
      <c r="AI338" s="7" t="e">
        <f t="shared" si="235"/>
        <v>#NAME?</v>
      </c>
      <c r="AJ338" s="7" t="e">
        <f t="shared" si="236"/>
        <v>#NAME?</v>
      </c>
      <c r="AK338" s="7" t="e">
        <f t="shared" si="237"/>
        <v>#NAME?</v>
      </c>
      <c r="AL338" s="7" t="e">
        <f t="shared" si="238"/>
        <v>#NAME?</v>
      </c>
      <c r="AM338" s="7" t="e">
        <f t="shared" si="239"/>
        <v>#NAME?</v>
      </c>
      <c r="AN338" s="7" t="e">
        <f t="shared" si="240"/>
        <v>#NAME?</v>
      </c>
      <c r="AO338" s="7" t="e">
        <f t="shared" si="241"/>
        <v>#NAME?</v>
      </c>
      <c r="AP338" s="7" t="e">
        <f t="shared" si="242"/>
        <v>#NAME?</v>
      </c>
      <c r="AQ338" s="7" t="e">
        <f t="shared" si="42"/>
        <v>#NAME?</v>
      </c>
      <c r="AR338" s="7" t="e">
        <f t="shared" si="43"/>
        <v>#NAME?</v>
      </c>
      <c r="AS338" s="7" t="e">
        <f t="shared" si="44"/>
        <v>#NAME?</v>
      </c>
      <c r="AT338" s="7" t="e">
        <f t="shared" si="45"/>
        <v>#NAME?</v>
      </c>
      <c r="AU338" s="7" t="e">
        <f t="shared" si="46"/>
        <v>#NAME?</v>
      </c>
    </row>
    <row r="339" spans="1:47" x14ac:dyDescent="0.25">
      <c r="A339" s="7">
        <f t="shared" si="47"/>
        <v>331</v>
      </c>
      <c r="B339" s="7">
        <f t="shared" si="204"/>
        <v>0.62972618914036504</v>
      </c>
      <c r="C339" s="7">
        <f t="shared" si="205"/>
        <v>-0.34906292657736254</v>
      </c>
      <c r="D339" s="7">
        <f t="shared" si="206"/>
        <v>1.0644189500271275</v>
      </c>
      <c r="E339" s="7">
        <f t="shared" si="207"/>
        <v>1.0860030186349821</v>
      </c>
      <c r="F339" s="7">
        <f t="shared" si="208"/>
        <v>0.44316749669464073</v>
      </c>
      <c r="G339" s="7">
        <f t="shared" si="209"/>
        <v>-0.1515972769218914</v>
      </c>
      <c r="H339" s="7">
        <f t="shared" si="7"/>
        <v>0.22166650461666992</v>
      </c>
      <c r="I339" s="7">
        <f t="shared" si="210"/>
        <v>0.99941242957803234</v>
      </c>
      <c r="J339" s="7">
        <f t="shared" si="9"/>
        <v>57.067116749056034</v>
      </c>
      <c r="K339" s="7">
        <f t="shared" si="211"/>
        <v>164.88340568879656</v>
      </c>
      <c r="L339" s="7">
        <f t="shared" si="212"/>
        <v>7.1999999999999993</v>
      </c>
      <c r="M339" s="8">
        <f t="shared" si="213"/>
        <v>2.6685933183122135</v>
      </c>
      <c r="N339" s="8">
        <f t="shared" si="214"/>
        <v>-8.8763276279727794</v>
      </c>
      <c r="O339" s="8">
        <f t="shared" si="215"/>
        <v>-7.5448784837768619</v>
      </c>
      <c r="P339" s="8">
        <f t="shared" si="216"/>
        <v>1.8146434564523053</v>
      </c>
      <c r="Q339" s="7">
        <f t="shared" si="217"/>
        <v>72</v>
      </c>
      <c r="R339" s="8">
        <f t="shared" si="218"/>
        <v>-213.70318287608859</v>
      </c>
      <c r="S339" s="8">
        <f t="shared" si="219"/>
        <v>37.407702605607859</v>
      </c>
      <c r="T339" s="8">
        <f t="shared" si="220"/>
        <v>-31.486309457018251</v>
      </c>
      <c r="U339" s="8">
        <f t="shared" si="221"/>
        <v>17.453146328868129</v>
      </c>
      <c r="V339" s="7">
        <f t="shared" si="222"/>
        <v>42.109058117067207</v>
      </c>
      <c r="W339" s="7">
        <f t="shared" si="223"/>
        <v>29.911270787623742</v>
      </c>
      <c r="X339" s="8">
        <f t="shared" si="224"/>
        <v>37.967678941349433</v>
      </c>
      <c r="Y339" s="8">
        <f t="shared" si="225"/>
        <v>-24.08061031184247</v>
      </c>
      <c r="Z339" s="7">
        <f t="shared" si="226"/>
        <v>0.31486309457018252</v>
      </c>
      <c r="AA339" s="7">
        <f t="shared" si="227"/>
        <v>-0.17453146328868127</v>
      </c>
      <c r="AB339" s="7">
        <f t="shared" si="228"/>
        <v>6.9800105011121986E-3</v>
      </c>
      <c r="AC339" s="7">
        <f t="shared" si="229"/>
        <v>0.49195048475776942</v>
      </c>
      <c r="AD339" s="7">
        <f t="shared" si="230"/>
        <v>0.4132147064063571</v>
      </c>
      <c r="AE339" s="7">
        <f t="shared" si="231"/>
        <v>-7.8778946436262764E-2</v>
      </c>
      <c r="AF339" s="7">
        <f t="shared" si="232"/>
        <v>0.36270622993655482</v>
      </c>
      <c r="AG339" s="7">
        <f t="shared" si="233"/>
        <v>0.41029378521098386</v>
      </c>
      <c r="AH339" s="7">
        <f t="shared" si="234"/>
        <v>0.11083325230833492</v>
      </c>
      <c r="AI339" s="7" t="e">
        <f t="shared" si="235"/>
        <v>#NAME?</v>
      </c>
      <c r="AJ339" s="7" t="e">
        <f t="shared" si="236"/>
        <v>#NAME?</v>
      </c>
      <c r="AK339" s="7" t="e">
        <f t="shared" si="237"/>
        <v>#NAME?</v>
      </c>
      <c r="AL339" s="7" t="e">
        <f t="shared" si="238"/>
        <v>#NAME?</v>
      </c>
      <c r="AM339" s="7" t="e">
        <f t="shared" si="239"/>
        <v>#NAME?</v>
      </c>
      <c r="AN339" s="7" t="e">
        <f t="shared" si="240"/>
        <v>#NAME?</v>
      </c>
      <c r="AO339" s="7" t="e">
        <f t="shared" si="241"/>
        <v>#NAME?</v>
      </c>
      <c r="AP339" s="7" t="e">
        <f t="shared" si="242"/>
        <v>#NAME?</v>
      </c>
      <c r="AQ339" s="7" t="e">
        <f t="shared" si="42"/>
        <v>#NAME?</v>
      </c>
      <c r="AR339" s="7" t="e">
        <f t="shared" si="43"/>
        <v>#NAME?</v>
      </c>
      <c r="AS339" s="7" t="e">
        <f t="shared" si="44"/>
        <v>#NAME?</v>
      </c>
      <c r="AT339" s="7" t="e">
        <f t="shared" si="45"/>
        <v>#NAME?</v>
      </c>
      <c r="AU339" s="7" t="e">
        <f t="shared" si="46"/>
        <v>#NAME?</v>
      </c>
    </row>
    <row r="340" spans="1:47" x14ac:dyDescent="0.25">
      <c r="A340" s="7">
        <f t="shared" si="47"/>
        <v>332</v>
      </c>
      <c r="B340" s="7">
        <f t="shared" si="204"/>
        <v>0.63572226685842737</v>
      </c>
      <c r="C340" s="7">
        <f t="shared" si="205"/>
        <v>-0.33801952520584139</v>
      </c>
      <c r="D340" s="7">
        <f t="shared" si="206"/>
        <v>1.0698081746746351</v>
      </c>
      <c r="E340" s="7">
        <f t="shared" si="207"/>
        <v>1.0814660102151141</v>
      </c>
      <c r="F340" s="7">
        <f t="shared" si="208"/>
        <v>0.42824327016113811</v>
      </c>
      <c r="G340" s="7">
        <f t="shared" si="209"/>
        <v>-0.15971222521499695</v>
      </c>
      <c r="H340" s="7">
        <f t="shared" si="7"/>
        <v>0.23430656559864843</v>
      </c>
      <c r="I340" s="7">
        <f t="shared" si="210"/>
        <v>1.0029318062013637</v>
      </c>
      <c r="J340" s="7">
        <f t="shared" si="9"/>
        <v>57.315406171650743</v>
      </c>
      <c r="K340" s="7">
        <f t="shared" si="211"/>
        <v>163.9989612507045</v>
      </c>
      <c r="L340" s="7">
        <f t="shared" si="212"/>
        <v>7.1999999999999993</v>
      </c>
      <c r="M340" s="8">
        <f t="shared" si="213"/>
        <v>2.2979630450467865</v>
      </c>
      <c r="N340" s="8">
        <f t="shared" si="214"/>
        <v>-8.8132871582046537</v>
      </c>
      <c r="O340" s="8">
        <f t="shared" si="215"/>
        <v>-7.4912940844739557</v>
      </c>
      <c r="P340" s="8">
        <f t="shared" si="216"/>
        <v>1.562614870631815</v>
      </c>
      <c r="Q340" s="7">
        <f t="shared" si="217"/>
        <v>72</v>
      </c>
      <c r="R340" s="8">
        <f t="shared" si="218"/>
        <v>-211.06217723308103</v>
      </c>
      <c r="S340" s="8">
        <f t="shared" si="219"/>
        <v>34.911164017526367</v>
      </c>
      <c r="T340" s="8">
        <f t="shared" si="220"/>
        <v>-31.786113342921368</v>
      </c>
      <c r="U340" s="8">
        <f t="shared" si="221"/>
        <v>16.900976260292069</v>
      </c>
      <c r="V340" s="7">
        <f t="shared" si="222"/>
        <v>40.239721863362135</v>
      </c>
      <c r="W340" s="7">
        <f t="shared" si="223"/>
        <v>30.180756113945293</v>
      </c>
      <c r="X340" s="8">
        <f t="shared" si="224"/>
        <v>37.843119504615039</v>
      </c>
      <c r="Y340" s="8">
        <f t="shared" si="225"/>
        <v>-23.362168528797085</v>
      </c>
      <c r="Z340" s="7">
        <f t="shared" si="226"/>
        <v>0.31786113342921368</v>
      </c>
      <c r="AA340" s="7">
        <f t="shared" si="227"/>
        <v>-0.16900976260292069</v>
      </c>
      <c r="AB340" s="7">
        <f t="shared" si="228"/>
        <v>4.8480999899294464E-3</v>
      </c>
      <c r="AC340" s="7">
        <f t="shared" si="229"/>
        <v>0.49197611316657197</v>
      </c>
      <c r="AD340" s="7">
        <f t="shared" si="230"/>
        <v>0.4116696010937948</v>
      </c>
      <c r="AE340" s="7">
        <f t="shared" si="231"/>
        <v>-8.0349977637917513E-2</v>
      </c>
      <c r="AF340" s="7">
        <f t="shared" si="232"/>
        <v>0.36236143935300669</v>
      </c>
      <c r="AG340" s="7">
        <f t="shared" si="233"/>
        <v>0.40853409689931824</v>
      </c>
      <c r="AH340" s="7">
        <f t="shared" si="234"/>
        <v>0.11715328279932417</v>
      </c>
      <c r="AI340" s="7" t="e">
        <f t="shared" si="235"/>
        <v>#NAME?</v>
      </c>
      <c r="AJ340" s="7" t="e">
        <f t="shared" si="236"/>
        <v>#NAME?</v>
      </c>
      <c r="AK340" s="7" t="e">
        <f t="shared" si="237"/>
        <v>#NAME?</v>
      </c>
      <c r="AL340" s="7" t="e">
        <f t="shared" si="238"/>
        <v>#NAME?</v>
      </c>
      <c r="AM340" s="7" t="e">
        <f t="shared" si="239"/>
        <v>#NAME?</v>
      </c>
      <c r="AN340" s="7" t="e">
        <f t="shared" si="240"/>
        <v>#NAME?</v>
      </c>
      <c r="AO340" s="7" t="e">
        <f t="shared" si="241"/>
        <v>#NAME?</v>
      </c>
      <c r="AP340" s="7" t="e">
        <f t="shared" si="242"/>
        <v>#NAME?</v>
      </c>
      <c r="AQ340" s="7" t="e">
        <f t="shared" si="42"/>
        <v>#NAME?</v>
      </c>
      <c r="AR340" s="7" t="e">
        <f t="shared" si="43"/>
        <v>#NAME?</v>
      </c>
      <c r="AS340" s="7" t="e">
        <f t="shared" si="44"/>
        <v>#NAME?</v>
      </c>
      <c r="AT340" s="7" t="e">
        <f t="shared" si="45"/>
        <v>#NAME?</v>
      </c>
      <c r="AU340" s="7" t="e">
        <f t="shared" si="46"/>
        <v>#NAME?</v>
      </c>
    </row>
    <row r="341" spans="1:47" x14ac:dyDescent="0.25">
      <c r="A341" s="7">
        <f t="shared" si="47"/>
        <v>333</v>
      </c>
      <c r="B341" s="7">
        <f t="shared" si="204"/>
        <v>0.64152469741562479</v>
      </c>
      <c r="C341" s="7">
        <f t="shared" si="205"/>
        <v>-0.32687315981247383</v>
      </c>
      <c r="D341" s="7">
        <f t="shared" si="206"/>
        <v>1.0750755635027747</v>
      </c>
      <c r="E341" s="7">
        <f t="shared" si="207"/>
        <v>1.0769338651247076</v>
      </c>
      <c r="F341" s="7">
        <f t="shared" si="208"/>
        <v>0.41323870571643312</v>
      </c>
      <c r="G341" s="7">
        <f t="shared" si="209"/>
        <v>-0.16758758390929118</v>
      </c>
      <c r="H341" s="7">
        <f t="shared" si="7"/>
        <v>0.24680420308513706</v>
      </c>
      <c r="I341" s="7">
        <f t="shared" si="210"/>
        <v>1.0066195937081406</v>
      </c>
      <c r="J341" s="7">
        <f t="shared" si="9"/>
        <v>57.526854023858498</v>
      </c>
      <c r="K341" s="7">
        <f t="shared" si="211"/>
        <v>163.12061665481036</v>
      </c>
      <c r="L341" s="7">
        <f t="shared" si="212"/>
        <v>7.1999999999999993</v>
      </c>
      <c r="M341" s="8">
        <f t="shared" si="213"/>
        <v>1.9316764063092968</v>
      </c>
      <c r="N341" s="8">
        <f t="shared" si="214"/>
        <v>-8.7541968263659466</v>
      </c>
      <c r="O341" s="8">
        <f t="shared" si="215"/>
        <v>-7.4410673024110547</v>
      </c>
      <c r="P341" s="8">
        <f t="shared" si="216"/>
        <v>1.3135399562903218</v>
      </c>
      <c r="Q341" s="7">
        <f t="shared" si="217"/>
        <v>72</v>
      </c>
      <c r="R341" s="8">
        <f t="shared" si="218"/>
        <v>-208.71525187849687</v>
      </c>
      <c r="S341" s="8">
        <f t="shared" si="219"/>
        <v>32.875250190473828</v>
      </c>
      <c r="T341" s="8">
        <f t="shared" si="220"/>
        <v>-32.076234870781242</v>
      </c>
      <c r="U341" s="8">
        <f t="shared" si="221"/>
        <v>16.34365799062369</v>
      </c>
      <c r="V341" s="7">
        <f t="shared" si="222"/>
        <v>38.522168446205569</v>
      </c>
      <c r="W341" s="7">
        <f t="shared" si="223"/>
        <v>30.218595920753984</v>
      </c>
      <c r="X341" s="8">
        <f t="shared" si="224"/>
        <v>37.686939625525646</v>
      </c>
      <c r="Y341" s="8">
        <f t="shared" si="225"/>
        <v>-22.8270809521985</v>
      </c>
      <c r="Z341" s="7">
        <f t="shared" si="226"/>
        <v>0.32076234870781239</v>
      </c>
      <c r="AA341" s="7">
        <f t="shared" si="227"/>
        <v>-0.16343657990623692</v>
      </c>
      <c r="AB341" s="7">
        <f t="shared" si="228"/>
        <v>3.0324523314329273E-3</v>
      </c>
      <c r="AC341" s="7">
        <f t="shared" si="229"/>
        <v>0.49199065461943237</v>
      </c>
      <c r="AD341" s="7">
        <f t="shared" si="230"/>
        <v>0.41034766460276373</v>
      </c>
      <c r="AE341" s="7">
        <f t="shared" si="231"/>
        <v>-8.1686708278178588E-2</v>
      </c>
      <c r="AF341" s="7">
        <f t="shared" si="232"/>
        <v>0.362062443961083</v>
      </c>
      <c r="AG341" s="7">
        <f t="shared" si="233"/>
        <v>0.40669020314592974</v>
      </c>
      <c r="AH341" s="7">
        <f t="shared" si="234"/>
        <v>0.12340210154256862</v>
      </c>
      <c r="AI341" s="7" t="e">
        <f t="shared" si="235"/>
        <v>#NAME?</v>
      </c>
      <c r="AJ341" s="7" t="e">
        <f t="shared" si="236"/>
        <v>#NAME?</v>
      </c>
      <c r="AK341" s="7" t="e">
        <f t="shared" si="237"/>
        <v>#NAME?</v>
      </c>
      <c r="AL341" s="7" t="e">
        <f t="shared" si="238"/>
        <v>#NAME?</v>
      </c>
      <c r="AM341" s="7" t="e">
        <f t="shared" si="239"/>
        <v>#NAME?</v>
      </c>
      <c r="AN341" s="7" t="e">
        <f t="shared" si="240"/>
        <v>#NAME?</v>
      </c>
      <c r="AO341" s="7" t="e">
        <f t="shared" si="241"/>
        <v>#NAME?</v>
      </c>
      <c r="AP341" s="7" t="e">
        <f t="shared" si="242"/>
        <v>#NAME?</v>
      </c>
      <c r="AQ341" s="7" t="e">
        <f t="shared" si="42"/>
        <v>#NAME?</v>
      </c>
      <c r="AR341" s="7" t="e">
        <f t="shared" si="43"/>
        <v>#NAME?</v>
      </c>
      <c r="AS341" s="7" t="e">
        <f t="shared" si="44"/>
        <v>#NAME?</v>
      </c>
      <c r="AT341" s="7" t="e">
        <f t="shared" si="45"/>
        <v>#NAME?</v>
      </c>
      <c r="AU341" s="7" t="e">
        <f t="shared" si="46"/>
        <v>#NAME?</v>
      </c>
    </row>
    <row r="342" spans="1:47" x14ac:dyDescent="0.25">
      <c r="A342" s="7">
        <f t="shared" si="47"/>
        <v>334</v>
      </c>
      <c r="B342" s="7">
        <f t="shared" si="204"/>
        <v>0.64713171333540009</v>
      </c>
      <c r="C342" s="7">
        <f t="shared" si="205"/>
        <v>-0.315627225688136</v>
      </c>
      <c r="D342" s="7">
        <f t="shared" si="206"/>
        <v>1.0802150713810754</v>
      </c>
      <c r="E342" s="7">
        <f t="shared" si="207"/>
        <v>1.0724186507189013</v>
      </c>
      <c r="F342" s="7">
        <f t="shared" si="208"/>
        <v>0.39816280699327805</v>
      </c>
      <c r="G342" s="7">
        <f t="shared" si="209"/>
        <v>-0.1752182593882925</v>
      </c>
      <c r="H342" s="7">
        <f t="shared" si="7"/>
        <v>0.25916268474741605</v>
      </c>
      <c r="I342" s="7">
        <f t="shared" si="210"/>
        <v>1.0104725434955828</v>
      </c>
      <c r="J342" s="7">
        <f t="shared" si="9"/>
        <v>57.701870779769749</v>
      </c>
      <c r="K342" s="7">
        <f t="shared" si="211"/>
        <v>162.2480160961176</v>
      </c>
      <c r="L342" s="7">
        <f t="shared" si="212"/>
        <v>7.1999999999999993</v>
      </c>
      <c r="M342" s="8">
        <f t="shared" si="213"/>
        <v>1.5692727958549155</v>
      </c>
      <c r="N342" s="8">
        <f t="shared" si="214"/>
        <v>-8.6982818892311311</v>
      </c>
      <c r="O342" s="8">
        <f t="shared" si="215"/>
        <v>-7.3935396058464615</v>
      </c>
      <c r="P342" s="8">
        <f t="shared" si="216"/>
        <v>1.0671055011813426</v>
      </c>
      <c r="Q342" s="7">
        <f t="shared" si="217"/>
        <v>72</v>
      </c>
      <c r="R342" s="8">
        <f t="shared" si="218"/>
        <v>-206.60331853608761</v>
      </c>
      <c r="S342" s="8">
        <f t="shared" si="219"/>
        <v>31.267512044603606</v>
      </c>
      <c r="T342" s="8">
        <f t="shared" si="220"/>
        <v>-32.356585666770002</v>
      </c>
      <c r="U342" s="8">
        <f t="shared" si="221"/>
        <v>15.781361284406801</v>
      </c>
      <c r="V342" s="7">
        <f t="shared" si="222"/>
        <v>36.931403331375989</v>
      </c>
      <c r="W342" s="7">
        <f t="shared" si="223"/>
        <v>30.035101053270324</v>
      </c>
      <c r="X342" s="8">
        <f t="shared" si="224"/>
        <v>37.494389658364369</v>
      </c>
      <c r="Y342" s="8">
        <f t="shared" si="225"/>
        <v>-22.460093084386202</v>
      </c>
      <c r="Z342" s="7">
        <f t="shared" si="226"/>
        <v>0.32356585666770005</v>
      </c>
      <c r="AA342" s="7">
        <f t="shared" si="227"/>
        <v>-0.157813612844068</v>
      </c>
      <c r="AB342" s="7">
        <f t="shared" si="228"/>
        <v>1.5295966983581019E-3</v>
      </c>
      <c r="AC342" s="7">
        <f t="shared" si="229"/>
        <v>0.49199762228484439</v>
      </c>
      <c r="AD342" s="7">
        <f t="shared" si="230"/>
        <v>0.4092492611038398</v>
      </c>
      <c r="AE342" s="7">
        <f t="shared" si="231"/>
        <v>-8.2792288150707327E-2</v>
      </c>
      <c r="AF342" s="7">
        <f t="shared" si="232"/>
        <v>0.36181123346182431</v>
      </c>
      <c r="AG342" s="7">
        <f t="shared" si="233"/>
        <v>0.40476372825220869</v>
      </c>
      <c r="AH342" s="7">
        <f t="shared" si="234"/>
        <v>0.12958134237370805</v>
      </c>
      <c r="AI342" s="7" t="e">
        <f t="shared" si="235"/>
        <v>#NAME?</v>
      </c>
      <c r="AJ342" s="7" t="e">
        <f t="shared" si="236"/>
        <v>#NAME?</v>
      </c>
      <c r="AK342" s="7" t="e">
        <f t="shared" si="237"/>
        <v>#NAME?</v>
      </c>
      <c r="AL342" s="7" t="e">
        <f t="shared" si="238"/>
        <v>#NAME?</v>
      </c>
      <c r="AM342" s="7" t="e">
        <f t="shared" si="239"/>
        <v>#NAME?</v>
      </c>
      <c r="AN342" s="7" t="e">
        <f t="shared" si="240"/>
        <v>#NAME?</v>
      </c>
      <c r="AO342" s="7" t="e">
        <f t="shared" si="241"/>
        <v>#NAME?</v>
      </c>
      <c r="AP342" s="7" t="e">
        <f t="shared" si="242"/>
        <v>#NAME?</v>
      </c>
      <c r="AQ342" s="7" t="e">
        <f t="shared" si="42"/>
        <v>#NAME?</v>
      </c>
      <c r="AR342" s="7" t="e">
        <f t="shared" si="43"/>
        <v>#NAME?</v>
      </c>
      <c r="AS342" s="7" t="e">
        <f t="shared" si="44"/>
        <v>#NAME?</v>
      </c>
      <c r="AT342" s="7" t="e">
        <f t="shared" si="45"/>
        <v>#NAME?</v>
      </c>
      <c r="AU342" s="7" t="e">
        <f t="shared" si="46"/>
        <v>#NAME?</v>
      </c>
    </row>
    <row r="343" spans="1:47" x14ac:dyDescent="0.25">
      <c r="A343" s="7">
        <f t="shared" si="47"/>
        <v>335</v>
      </c>
      <c r="B343" s="7">
        <f t="shared" si="204"/>
        <v>0.65254160666638805</v>
      </c>
      <c r="C343" s="7">
        <f t="shared" si="205"/>
        <v>-0.3042851484533034</v>
      </c>
      <c r="D343" s="7">
        <f t="shared" si="206"/>
        <v>1.0852206872934422</v>
      </c>
      <c r="E343" s="7">
        <f t="shared" si="207"/>
        <v>1.0679326705827294</v>
      </c>
      <c r="F343" s="7">
        <f t="shared" si="208"/>
        <v>0.38302424056227663</v>
      </c>
      <c r="G343" s="7">
        <f t="shared" si="209"/>
        <v>-0.18259936161847845</v>
      </c>
      <c r="H343" s="7">
        <f t="shared" si="7"/>
        <v>0.27138425314488562</v>
      </c>
      <c r="I343" s="7">
        <f t="shared" si="210"/>
        <v>1.0144873761727924</v>
      </c>
      <c r="J343" s="7">
        <f t="shared" si="9"/>
        <v>57.840825799930094</v>
      </c>
      <c r="K343" s="7">
        <f t="shared" si="211"/>
        <v>161.38087857952326</v>
      </c>
      <c r="L343" s="7">
        <f t="shared" si="212"/>
        <v>7.1999999999999993</v>
      </c>
      <c r="M343" s="8">
        <f t="shared" si="213"/>
        <v>1.2103885518431676</v>
      </c>
      <c r="N343" s="8">
        <f t="shared" si="214"/>
        <v>-8.6448193069612973</v>
      </c>
      <c r="O343" s="8">
        <f t="shared" si="215"/>
        <v>-7.3480964109171021</v>
      </c>
      <c r="P343" s="8">
        <f t="shared" si="216"/>
        <v>0.82306421525335405</v>
      </c>
      <c r="Q343" s="7">
        <f t="shared" si="217"/>
        <v>72</v>
      </c>
      <c r="R343" s="8">
        <f t="shared" si="218"/>
        <v>-204.67416019469266</v>
      </c>
      <c r="S343" s="8">
        <f t="shared" si="219"/>
        <v>30.060954133716123</v>
      </c>
      <c r="T343" s="8">
        <f t="shared" si="220"/>
        <v>-32.627080333319398</v>
      </c>
      <c r="U343" s="8">
        <f t="shared" si="221"/>
        <v>15.214257422665172</v>
      </c>
      <c r="V343" s="7">
        <f t="shared" si="222"/>
        <v>35.445009787656502</v>
      </c>
      <c r="W343" s="7">
        <f t="shared" si="223"/>
        <v>29.638864853209508</v>
      </c>
      <c r="X343" s="8">
        <f t="shared" si="224"/>
        <v>37.260994247385689</v>
      </c>
      <c r="Y343" s="8">
        <f t="shared" si="225"/>
        <v>-22.247905260764995</v>
      </c>
      <c r="Z343" s="7">
        <f t="shared" si="226"/>
        <v>0.32627080333319403</v>
      </c>
      <c r="AA343" s="7">
        <f t="shared" si="227"/>
        <v>-0.1521425742266517</v>
      </c>
      <c r="AB343" s="7">
        <f t="shared" si="228"/>
        <v>3.3638961013425961E-4</v>
      </c>
      <c r="AC343" s="7">
        <f t="shared" si="229"/>
        <v>0.49199988500204972</v>
      </c>
      <c r="AD343" s="7">
        <f t="shared" si="230"/>
        <v>0.40837446078824402</v>
      </c>
      <c r="AE343" s="7">
        <f t="shared" si="231"/>
        <v>-8.3669516596139193E-2</v>
      </c>
      <c r="AF343" s="7">
        <f t="shared" si="232"/>
        <v>0.36160937989627001</v>
      </c>
      <c r="AG343" s="7">
        <f t="shared" si="233"/>
        <v>0.40275631191360384</v>
      </c>
      <c r="AH343" s="7">
        <f t="shared" si="234"/>
        <v>0.13569212657244289</v>
      </c>
      <c r="AI343" s="7" t="e">
        <f t="shared" si="235"/>
        <v>#NAME?</v>
      </c>
      <c r="AJ343" s="7" t="e">
        <f t="shared" si="236"/>
        <v>#NAME?</v>
      </c>
      <c r="AK343" s="7" t="e">
        <f t="shared" si="237"/>
        <v>#NAME?</v>
      </c>
      <c r="AL343" s="7" t="e">
        <f t="shared" si="238"/>
        <v>#NAME?</v>
      </c>
      <c r="AM343" s="7" t="e">
        <f t="shared" si="239"/>
        <v>#NAME?</v>
      </c>
      <c r="AN343" s="7" t="e">
        <f t="shared" si="240"/>
        <v>#NAME?</v>
      </c>
      <c r="AO343" s="7" t="e">
        <f t="shared" si="241"/>
        <v>#NAME?</v>
      </c>
      <c r="AP343" s="7" t="e">
        <f t="shared" si="242"/>
        <v>#NAME?</v>
      </c>
      <c r="AQ343" s="7" t="e">
        <f t="shared" si="42"/>
        <v>#NAME?</v>
      </c>
      <c r="AR343" s="7" t="e">
        <f t="shared" si="43"/>
        <v>#NAME?</v>
      </c>
      <c r="AS343" s="7" t="e">
        <f t="shared" si="44"/>
        <v>#NAME?</v>
      </c>
      <c r="AT343" s="7" t="e">
        <f t="shared" si="45"/>
        <v>#NAME?</v>
      </c>
      <c r="AU343" s="7" t="e">
        <f t="shared" si="46"/>
        <v>#NAME?</v>
      </c>
    </row>
    <row r="344" spans="1:47" x14ac:dyDescent="0.25">
      <c r="A344" s="7">
        <f t="shared" si="47"/>
        <v>336</v>
      </c>
      <c r="B344" s="7">
        <f t="shared" si="204"/>
        <v>0.65775272950267272</v>
      </c>
      <c r="C344" s="7">
        <f t="shared" si="205"/>
        <v>-0.29285038301457611</v>
      </c>
      <c r="D344" s="7">
        <f t="shared" si="206"/>
        <v>1.0900864490375359</v>
      </c>
      <c r="E344" s="7">
        <f t="shared" si="207"/>
        <v>1.0634884205430795</v>
      </c>
      <c r="F344" s="7">
        <f t="shared" si="208"/>
        <v>0.3678313012951549</v>
      </c>
      <c r="G344" s="7">
        <f t="shared" si="209"/>
        <v>-0.1897262081213662</v>
      </c>
      <c r="H344" s="7">
        <f t="shared" si="7"/>
        <v>0.28347020696666558</v>
      </c>
      <c r="I344" s="7">
        <f t="shared" si="210"/>
        <v>1.0186607199429971</v>
      </c>
      <c r="J344" s="7">
        <f t="shared" si="9"/>
        <v>57.944056461486404</v>
      </c>
      <c r="K344" s="7">
        <f t="shared" si="211"/>
        <v>160.51899319273406</v>
      </c>
      <c r="L344" s="7">
        <f t="shared" si="212"/>
        <v>7.1999999999999993</v>
      </c>
      <c r="M344" s="8">
        <f t="shared" si="213"/>
        <v>0.8547460028189352</v>
      </c>
      <c r="N344" s="8">
        <f t="shared" si="214"/>
        <v>-8.5931291883647258</v>
      </c>
      <c r="O344" s="8">
        <f t="shared" si="215"/>
        <v>-7.3041598101100167</v>
      </c>
      <c r="P344" s="8">
        <f t="shared" si="216"/>
        <v>0.581227281916876</v>
      </c>
      <c r="Q344" s="7">
        <f t="shared" si="217"/>
        <v>72</v>
      </c>
      <c r="R344" s="8">
        <f t="shared" si="218"/>
        <v>-202.88128902172767</v>
      </c>
      <c r="S344" s="8">
        <f t="shared" si="219"/>
        <v>29.232966761969557</v>
      </c>
      <c r="T344" s="8">
        <f t="shared" si="220"/>
        <v>-32.887636475133633</v>
      </c>
      <c r="U344" s="8">
        <f t="shared" si="221"/>
        <v>14.642519150728805</v>
      </c>
      <c r="V344" s="7">
        <f t="shared" si="222"/>
        <v>34.042660731004702</v>
      </c>
      <c r="W344" s="7">
        <f t="shared" si="223"/>
        <v>29.037183551044723</v>
      </c>
      <c r="X344" s="8">
        <f t="shared" si="224"/>
        <v>36.98250966032716</v>
      </c>
      <c r="Y344" s="8">
        <f t="shared" si="225"/>
        <v>-22.178747248740983</v>
      </c>
      <c r="Z344" s="7">
        <f t="shared" si="226"/>
        <v>0.32887636475133636</v>
      </c>
      <c r="AA344" s="7">
        <f t="shared" si="227"/>
        <v>-0.14642519150728805</v>
      </c>
      <c r="AB344" s="7">
        <f t="shared" si="228"/>
        <v>-5.5005399618953473E-4</v>
      </c>
      <c r="AC344" s="7">
        <f t="shared" si="229"/>
        <v>0.49199969252084014</v>
      </c>
      <c r="AD344" s="7">
        <f t="shared" si="230"/>
        <v>0.40772301016113427</v>
      </c>
      <c r="AE344" s="7">
        <f t="shared" si="231"/>
        <v>-8.4320897460401667E-2</v>
      </c>
      <c r="AF344" s="7">
        <f t="shared" si="232"/>
        <v>0.36145804443651414</v>
      </c>
      <c r="AG344" s="7">
        <f t="shared" si="233"/>
        <v>0.40066964002850147</v>
      </c>
      <c r="AH344" s="7">
        <f t="shared" si="234"/>
        <v>0.14173510348333274</v>
      </c>
      <c r="AI344" s="7" t="e">
        <f t="shared" si="235"/>
        <v>#NAME?</v>
      </c>
      <c r="AJ344" s="7" t="e">
        <f t="shared" si="236"/>
        <v>#NAME?</v>
      </c>
      <c r="AK344" s="7" t="e">
        <f t="shared" si="237"/>
        <v>#NAME?</v>
      </c>
      <c r="AL344" s="7" t="e">
        <f t="shared" si="238"/>
        <v>#NAME?</v>
      </c>
      <c r="AM344" s="7" t="e">
        <f t="shared" si="239"/>
        <v>#NAME?</v>
      </c>
      <c r="AN344" s="7" t="e">
        <f t="shared" si="240"/>
        <v>#NAME?</v>
      </c>
      <c r="AO344" s="7" t="e">
        <f t="shared" si="241"/>
        <v>#NAME?</v>
      </c>
      <c r="AP344" s="7" t="e">
        <f t="shared" si="242"/>
        <v>#NAME?</v>
      </c>
      <c r="AQ344" s="7" t="e">
        <f t="shared" si="42"/>
        <v>#NAME?</v>
      </c>
      <c r="AR344" s="7" t="e">
        <f t="shared" si="43"/>
        <v>#NAME?</v>
      </c>
      <c r="AS344" s="7" t="e">
        <f t="shared" si="44"/>
        <v>#NAME?</v>
      </c>
      <c r="AT344" s="7" t="e">
        <f t="shared" si="45"/>
        <v>#NAME?</v>
      </c>
      <c r="AU344" s="7" t="e">
        <f t="shared" si="46"/>
        <v>#NAME?</v>
      </c>
    </row>
    <row r="345" spans="1:47" x14ac:dyDescent="0.25">
      <c r="A345" s="7">
        <f t="shared" si="47"/>
        <v>337</v>
      </c>
      <c r="B345" s="7">
        <f t="shared" si="204"/>
        <v>0.662763494485757</v>
      </c>
      <c r="C345" s="7">
        <f t="shared" si="205"/>
        <v>-0.28132641251227719</v>
      </c>
      <c r="D345" s="7">
        <f t="shared" si="206"/>
        <v>1.0948064582848633</v>
      </c>
      <c r="E345" s="7">
        <f t="shared" si="207"/>
        <v>1.059098541880759</v>
      </c>
      <c r="F345" s="7">
        <f t="shared" si="208"/>
        <v>0.3525918798718381</v>
      </c>
      <c r="G345" s="7">
        <f t="shared" si="209"/>
        <v>-0.19659432705465618</v>
      </c>
      <c r="H345" s="7">
        <f t="shared" si="7"/>
        <v>0.29542097291502012</v>
      </c>
      <c r="I345" s="7">
        <f t="shared" si="210"/>
        <v>1.0229890535494868</v>
      </c>
      <c r="J345" s="7">
        <f t="shared" si="9"/>
        <v>58.011876284696811</v>
      </c>
      <c r="K345" s="7">
        <f t="shared" si="211"/>
        <v>159.66221514742563</v>
      </c>
      <c r="L345" s="7">
        <f t="shared" si="212"/>
        <v>7.1999999999999993</v>
      </c>
      <c r="M345" s="8">
        <f t="shared" si="213"/>
        <v>0.50214427472220957</v>
      </c>
      <c r="N345" s="8">
        <f t="shared" si="214"/>
        <v>-8.5425679249096405</v>
      </c>
      <c r="O345" s="8">
        <f t="shared" si="215"/>
        <v>-7.2611827361731942</v>
      </c>
      <c r="P345" s="8">
        <f t="shared" si="216"/>
        <v>0.34145810681110256</v>
      </c>
      <c r="Q345" s="7">
        <f t="shared" si="217"/>
        <v>72</v>
      </c>
      <c r="R345" s="8">
        <f t="shared" si="218"/>
        <v>-201.18305996398522</v>
      </c>
      <c r="S345" s="8">
        <f t="shared" si="219"/>
        <v>28.76445037156358</v>
      </c>
      <c r="T345" s="8">
        <f t="shared" si="220"/>
        <v>-33.13817472428785</v>
      </c>
      <c r="U345" s="8">
        <f t="shared" si="221"/>
        <v>14.06632062561386</v>
      </c>
      <c r="V345" s="7">
        <f t="shared" si="222"/>
        <v>32.705739403959569</v>
      </c>
      <c r="W345" s="7">
        <f t="shared" si="223"/>
        <v>28.23640871590278</v>
      </c>
      <c r="X345" s="8">
        <f t="shared" si="224"/>
        <v>36.654900167139516</v>
      </c>
      <c r="Y345" s="8">
        <f t="shared" si="225"/>
        <v>-22.242032600741076</v>
      </c>
      <c r="Z345" s="7">
        <f t="shared" si="226"/>
        <v>0.3313817472428785</v>
      </c>
      <c r="AA345" s="7">
        <f t="shared" si="227"/>
        <v>-0.1406632062561386</v>
      </c>
      <c r="AB345" s="7">
        <f t="shared" si="228"/>
        <v>-1.1324232837666335E-3</v>
      </c>
      <c r="AC345" s="7">
        <f t="shared" si="229"/>
        <v>0.49199869676403252</v>
      </c>
      <c r="AD345" s="7">
        <f t="shared" si="230"/>
        <v>0.40729430374609454</v>
      </c>
      <c r="AE345" s="7">
        <f t="shared" si="231"/>
        <v>-8.4748688663264793E-2</v>
      </c>
      <c r="AF345" s="7">
        <f t="shared" si="232"/>
        <v>0.36135798234749639</v>
      </c>
      <c r="AG345" s="7">
        <f t="shared" si="233"/>
        <v>0.39850547322525659</v>
      </c>
      <c r="AH345" s="7">
        <f t="shared" si="234"/>
        <v>0.14771048645751009</v>
      </c>
      <c r="AI345" s="7" t="e">
        <f t="shared" si="235"/>
        <v>#NAME?</v>
      </c>
      <c r="AJ345" s="7" t="e">
        <f t="shared" si="236"/>
        <v>#NAME?</v>
      </c>
      <c r="AK345" s="7" t="e">
        <f t="shared" si="237"/>
        <v>#NAME?</v>
      </c>
      <c r="AL345" s="7" t="e">
        <f t="shared" si="238"/>
        <v>#NAME?</v>
      </c>
      <c r="AM345" s="7" t="e">
        <f t="shared" si="239"/>
        <v>#NAME?</v>
      </c>
      <c r="AN345" s="7" t="e">
        <f t="shared" si="240"/>
        <v>#NAME?</v>
      </c>
      <c r="AO345" s="7" t="e">
        <f t="shared" si="241"/>
        <v>#NAME?</v>
      </c>
      <c r="AP345" s="7" t="e">
        <f t="shared" si="242"/>
        <v>#NAME?</v>
      </c>
      <c r="AQ345" s="7" t="e">
        <f t="shared" si="42"/>
        <v>#NAME?</v>
      </c>
      <c r="AR345" s="7" t="e">
        <f t="shared" si="43"/>
        <v>#NAME?</v>
      </c>
      <c r="AS345" s="7" t="e">
        <f t="shared" si="44"/>
        <v>#NAME?</v>
      </c>
      <c r="AT345" s="7" t="e">
        <f t="shared" si="45"/>
        <v>#NAME?</v>
      </c>
      <c r="AU345" s="7" t="e">
        <f t="shared" si="46"/>
        <v>#NAME?</v>
      </c>
    </row>
    <row r="346" spans="1:47" x14ac:dyDescent="0.25">
      <c r="A346" s="7">
        <f t="shared" si="47"/>
        <v>338</v>
      </c>
      <c r="B346" s="7">
        <f t="shared" si="204"/>
        <v>0.66757237528808688</v>
      </c>
      <c r="C346" s="7">
        <f t="shared" si="205"/>
        <v>-0.26971674725945688</v>
      </c>
      <c r="D346" s="7">
        <f t="shared" si="206"/>
        <v>1.0993748959434357</v>
      </c>
      <c r="E346" s="7">
        <f t="shared" si="207"/>
        <v>1.0547757719458046</v>
      </c>
      <c r="F346" s="7">
        <f t="shared" si="208"/>
        <v>0.33731343277758019</v>
      </c>
      <c r="G346" s="7">
        <f t="shared" si="209"/>
        <v>-0.20319945940346573</v>
      </c>
      <c r="H346" s="7">
        <f t="shared" si="7"/>
        <v>0.30723617034481837</v>
      </c>
      <c r="I346" s="7">
        <f t="shared" si="210"/>
        <v>1.0274686532181523</v>
      </c>
      <c r="J346" s="7">
        <f t="shared" si="9"/>
        <v>58.044582211305993</v>
      </c>
      <c r="K346" s="7">
        <f t="shared" si="211"/>
        <v>158.81046243519583</v>
      </c>
      <c r="L346" s="7">
        <f t="shared" si="212"/>
        <v>7.1999999999999993</v>
      </c>
      <c r="M346" s="8">
        <f t="shared" si="213"/>
        <v>0.15245146284975175</v>
      </c>
      <c r="N346" s="8">
        <f t="shared" si="214"/>
        <v>-8.4925227175628031</v>
      </c>
      <c r="O346" s="8">
        <f t="shared" si="215"/>
        <v>-7.2186443099283828</v>
      </c>
      <c r="P346" s="8">
        <f t="shared" si="216"/>
        <v>0.1036669947378312</v>
      </c>
      <c r="Q346" s="7">
        <f t="shared" si="217"/>
        <v>72</v>
      </c>
      <c r="R346" s="8">
        <f t="shared" si="218"/>
        <v>-199.54198509835123</v>
      </c>
      <c r="S346" s="8">
        <f t="shared" si="219"/>
        <v>28.639088899217544</v>
      </c>
      <c r="T346" s="8">
        <f t="shared" si="220"/>
        <v>-33.378618764404344</v>
      </c>
      <c r="U346" s="8">
        <f t="shared" si="221"/>
        <v>13.485837362972845</v>
      </c>
      <c r="V346" s="7">
        <f t="shared" si="222"/>
        <v>31.417046953730917</v>
      </c>
      <c r="W346" s="7">
        <f t="shared" si="223"/>
        <v>27.242246438961669</v>
      </c>
      <c r="X346" s="8">
        <f t="shared" si="224"/>
        <v>36.274329836315509</v>
      </c>
      <c r="Y346" s="8">
        <f t="shared" si="225"/>
        <v>-22.428076111631658</v>
      </c>
      <c r="Z346" s="7">
        <f t="shared" si="226"/>
        <v>0.33378618764404344</v>
      </c>
      <c r="AA346" s="7">
        <f t="shared" si="227"/>
        <v>-0.13485837362972844</v>
      </c>
      <c r="AB346" s="7">
        <f t="shared" si="228"/>
        <v>-1.4132687833870177E-3</v>
      </c>
      <c r="AC346" s="7">
        <f t="shared" si="229"/>
        <v>0.49199797019027008</v>
      </c>
      <c r="AD346" s="7">
        <f t="shared" si="230"/>
        <v>0.40708735724184847</v>
      </c>
      <c r="AE346" s="7">
        <f t="shared" si="231"/>
        <v>-8.4954947414004833E-2</v>
      </c>
      <c r="AF346" s="7">
        <f t="shared" si="232"/>
        <v>0.36130954671345228</v>
      </c>
      <c r="AG346" s="7">
        <f t="shared" si="233"/>
        <v>0.396265673390924</v>
      </c>
      <c r="AH346" s="7">
        <f t="shared" si="234"/>
        <v>0.15361808517240921</v>
      </c>
      <c r="AI346" s="7" t="e">
        <f t="shared" si="235"/>
        <v>#NAME?</v>
      </c>
      <c r="AJ346" s="7" t="e">
        <f t="shared" si="236"/>
        <v>#NAME?</v>
      </c>
      <c r="AK346" s="7" t="e">
        <f t="shared" si="237"/>
        <v>#NAME?</v>
      </c>
      <c r="AL346" s="7" t="e">
        <f t="shared" si="238"/>
        <v>#NAME?</v>
      </c>
      <c r="AM346" s="7" t="e">
        <f t="shared" si="239"/>
        <v>#NAME?</v>
      </c>
      <c r="AN346" s="7" t="e">
        <f t="shared" si="240"/>
        <v>#NAME?</v>
      </c>
      <c r="AO346" s="7" t="e">
        <f t="shared" si="241"/>
        <v>#NAME?</v>
      </c>
      <c r="AP346" s="7" t="e">
        <f t="shared" si="242"/>
        <v>#NAME?</v>
      </c>
      <c r="AQ346" s="7" t="e">
        <f t="shared" si="42"/>
        <v>#NAME?</v>
      </c>
      <c r="AR346" s="7" t="e">
        <f t="shared" si="43"/>
        <v>#NAME?</v>
      </c>
      <c r="AS346" s="7" t="e">
        <f t="shared" si="44"/>
        <v>#NAME?</v>
      </c>
      <c r="AT346" s="7" t="e">
        <f t="shared" si="45"/>
        <v>#NAME?</v>
      </c>
      <c r="AU346" s="7" t="e">
        <f t="shared" si="46"/>
        <v>#NAME?</v>
      </c>
    </row>
    <row r="347" spans="1:47" x14ac:dyDescent="0.25">
      <c r="A347" s="7">
        <f t="shared" si="47"/>
        <v>339</v>
      </c>
      <c r="B347" s="7">
        <f t="shared" si="204"/>
        <v>0.67217790707798508</v>
      </c>
      <c r="C347" s="7">
        <f t="shared" si="205"/>
        <v>-0.25802492367261654</v>
      </c>
      <c r="D347" s="7">
        <f t="shared" si="206"/>
        <v>1.1037860377601905</v>
      </c>
      <c r="E347" s="7">
        <f t="shared" si="207"/>
        <v>1.0505328924128325</v>
      </c>
      <c r="F347" s="7">
        <f t="shared" si="208"/>
        <v>0.32200295512650468</v>
      </c>
      <c r="G347" s="7">
        <f t="shared" si="209"/>
        <v>-0.2095375602927525</v>
      </c>
      <c r="H347" s="7">
        <f t="shared" si="7"/>
        <v>0.3189146703866057</v>
      </c>
      <c r="I347" s="7">
        <f t="shared" si="210"/>
        <v>1.0320955432210055</v>
      </c>
      <c r="J347" s="7">
        <f t="shared" si="9"/>
        <v>58.042461155058952</v>
      </c>
      <c r="K347" s="7">
        <f t="shared" si="211"/>
        <v>157.96371297102027</v>
      </c>
      <c r="L347" s="7">
        <f t="shared" si="212"/>
        <v>7.1999999999999993</v>
      </c>
      <c r="M347" s="8">
        <f t="shared" si="213"/>
        <v>-0.19440214353705004</v>
      </c>
      <c r="N347" s="8">
        <f t="shared" si="214"/>
        <v>-8.4424072659899618</v>
      </c>
      <c r="O347" s="8">
        <f t="shared" si="215"/>
        <v>-7.1760461760914671</v>
      </c>
      <c r="P347" s="8">
        <f t="shared" si="216"/>
        <v>-0.13219345760519405</v>
      </c>
      <c r="Q347" s="7">
        <f t="shared" si="217"/>
        <v>72</v>
      </c>
      <c r="R347" s="8">
        <f t="shared" si="218"/>
        <v>-197.92420696466203</v>
      </c>
      <c r="S347" s="8">
        <f t="shared" si="219"/>
        <v>28.842739824125154</v>
      </c>
      <c r="T347" s="8">
        <f t="shared" si="220"/>
        <v>-33.608895353899257</v>
      </c>
      <c r="U347" s="8">
        <f t="shared" si="221"/>
        <v>12.901246183630828</v>
      </c>
      <c r="V347" s="7">
        <f t="shared" si="222"/>
        <v>30.160580380883246</v>
      </c>
      <c r="W347" s="7">
        <f t="shared" si="223"/>
        <v>26.060013897826959</v>
      </c>
      <c r="X347" s="8">
        <f t="shared" si="224"/>
        <v>35.837166966993955</v>
      </c>
      <c r="Y347" s="8">
        <f t="shared" si="225"/>
        <v>-22.727862075833531</v>
      </c>
      <c r="Z347" s="7">
        <f t="shared" si="226"/>
        <v>0.33608895353899254</v>
      </c>
      <c r="AA347" s="7">
        <f t="shared" si="227"/>
        <v>-0.12901246183630827</v>
      </c>
      <c r="AB347" s="7">
        <f t="shared" si="228"/>
        <v>-1.395055305320636E-3</v>
      </c>
      <c r="AC347" s="7">
        <f t="shared" si="229"/>
        <v>0.49199802217152772</v>
      </c>
      <c r="AD347" s="7">
        <f t="shared" si="230"/>
        <v>0.40710078223226936</v>
      </c>
      <c r="AE347" s="7">
        <f t="shared" si="231"/>
        <v>-8.4941571887694745E-2</v>
      </c>
      <c r="AF347" s="7">
        <f t="shared" si="232"/>
        <v>0.36131269144834116</v>
      </c>
      <c r="AG347" s="7">
        <f t="shared" si="233"/>
        <v>0.39395222838949734</v>
      </c>
      <c r="AH347" s="7">
        <f t="shared" si="234"/>
        <v>0.15945733519330288</v>
      </c>
      <c r="AI347" s="7" t="e">
        <f t="shared" si="235"/>
        <v>#NAME?</v>
      </c>
      <c r="AJ347" s="7" t="e">
        <f t="shared" si="236"/>
        <v>#NAME?</v>
      </c>
      <c r="AK347" s="7" t="e">
        <f t="shared" si="237"/>
        <v>#NAME?</v>
      </c>
      <c r="AL347" s="7" t="e">
        <f t="shared" si="238"/>
        <v>#NAME?</v>
      </c>
      <c r="AM347" s="7" t="e">
        <f t="shared" si="239"/>
        <v>#NAME?</v>
      </c>
      <c r="AN347" s="7" t="e">
        <f t="shared" si="240"/>
        <v>#NAME?</v>
      </c>
      <c r="AO347" s="7" t="e">
        <f t="shared" si="241"/>
        <v>#NAME?</v>
      </c>
      <c r="AP347" s="7" t="e">
        <f t="shared" si="242"/>
        <v>#NAME?</v>
      </c>
      <c r="AQ347" s="7" t="e">
        <f t="shared" si="42"/>
        <v>#NAME?</v>
      </c>
      <c r="AR347" s="7" t="e">
        <f t="shared" si="43"/>
        <v>#NAME?</v>
      </c>
      <c r="AS347" s="7" t="e">
        <f t="shared" si="44"/>
        <v>#NAME?</v>
      </c>
      <c r="AT347" s="7" t="e">
        <f t="shared" si="45"/>
        <v>#NAME?</v>
      </c>
      <c r="AU347" s="7" t="e">
        <f t="shared" si="46"/>
        <v>#NAME?</v>
      </c>
    </row>
    <row r="348" spans="1:47" x14ac:dyDescent="0.25">
      <c r="A348" s="7">
        <f t="shared" si="47"/>
        <v>340</v>
      </c>
      <c r="B348" s="7">
        <f t="shared" si="204"/>
        <v>0.67657868696585399</v>
      </c>
      <c r="C348" s="7">
        <f t="shared" si="205"/>
        <v>-0.24625450319448139</v>
      </c>
      <c r="D348" s="7">
        <f t="shared" si="206"/>
        <v>1.1080342700960002</v>
      </c>
      <c r="E348" s="7">
        <f t="shared" si="207"/>
        <v>1.0463826754462011</v>
      </c>
      <c r="F348" s="7">
        <f t="shared" si="208"/>
        <v>0.30666695663345578</v>
      </c>
      <c r="G348" s="7">
        <f t="shared" si="209"/>
        <v>-0.21560479944226463</v>
      </c>
      <c r="H348" s="7">
        <f t="shared" si="7"/>
        <v>0.33045465096974791</v>
      </c>
      <c r="I348" s="7">
        <f t="shared" si="210"/>
        <v>1.0368654498411771</v>
      </c>
      <c r="J348" s="7">
        <f t="shared" si="9"/>
        <v>58.005795916740567</v>
      </c>
      <c r="K348" s="7">
        <f t="shared" si="211"/>
        <v>157.12200211740449</v>
      </c>
      <c r="L348" s="7">
        <f t="shared" si="212"/>
        <v>7.1999999999999993</v>
      </c>
      <c r="M348" s="8">
        <f t="shared" si="213"/>
        <v>-0.53843003214627672</v>
      </c>
      <c r="N348" s="8">
        <f t="shared" si="214"/>
        <v>-8.3916584385261928</v>
      </c>
      <c r="O348" s="8">
        <f t="shared" si="215"/>
        <v>-7.1329096727472638</v>
      </c>
      <c r="P348" s="8">
        <f t="shared" si="216"/>
        <v>-0.3661324218594682</v>
      </c>
      <c r="Q348" s="7">
        <f t="shared" si="217"/>
        <v>72</v>
      </c>
      <c r="R348" s="8">
        <f t="shared" si="218"/>
        <v>-196.29909867156604</v>
      </c>
      <c r="S348" s="8">
        <f t="shared" si="219"/>
        <v>29.36291678001826</v>
      </c>
      <c r="T348" s="8">
        <f t="shared" si="220"/>
        <v>-33.828934348292705</v>
      </c>
      <c r="U348" s="8">
        <f t="shared" si="221"/>
        <v>12.312725159724069</v>
      </c>
      <c r="V348" s="7">
        <f t="shared" si="222"/>
        <v>28.921368232964141</v>
      </c>
      <c r="W348" s="7">
        <f t="shared" si="223"/>
        <v>24.694860948699773</v>
      </c>
      <c r="X348" s="8">
        <f t="shared" si="224"/>
        <v>35.339998944088052</v>
      </c>
      <c r="Y348" s="8">
        <f t="shared" si="225"/>
        <v>-23.132854229540442</v>
      </c>
      <c r="Z348" s="7">
        <f t="shared" si="226"/>
        <v>0.338289343482927</v>
      </c>
      <c r="AA348" s="7">
        <f t="shared" si="227"/>
        <v>-0.12312725159724069</v>
      </c>
      <c r="AB348" s="7">
        <f t="shared" si="228"/>
        <v>-1.0802111750306304E-3</v>
      </c>
      <c r="AC348" s="7">
        <f t="shared" si="229"/>
        <v>0.491998814169117</v>
      </c>
      <c r="AD348" s="7">
        <f t="shared" si="230"/>
        <v>0.4073327626006556</v>
      </c>
      <c r="AE348" s="7">
        <f t="shared" si="231"/>
        <v>-8.4710339995112183E-2</v>
      </c>
      <c r="AF348" s="7">
        <f t="shared" si="232"/>
        <v>0.36136697405035378</v>
      </c>
      <c r="AG348" s="7">
        <f t="shared" si="233"/>
        <v>0.39156727507941153</v>
      </c>
      <c r="AH348" s="7">
        <f t="shared" si="234"/>
        <v>0.1652273254848739</v>
      </c>
      <c r="AI348" s="7" t="e">
        <f t="shared" si="235"/>
        <v>#NAME?</v>
      </c>
      <c r="AJ348" s="7" t="e">
        <f t="shared" si="236"/>
        <v>#NAME?</v>
      </c>
      <c r="AK348" s="7" t="e">
        <f t="shared" si="237"/>
        <v>#NAME?</v>
      </c>
      <c r="AL348" s="7" t="e">
        <f t="shared" si="238"/>
        <v>#NAME?</v>
      </c>
      <c r="AM348" s="7" t="e">
        <f t="shared" si="239"/>
        <v>#NAME?</v>
      </c>
      <c r="AN348" s="7" t="e">
        <f t="shared" si="240"/>
        <v>#NAME?</v>
      </c>
      <c r="AO348" s="7" t="e">
        <f t="shared" si="241"/>
        <v>#NAME?</v>
      </c>
      <c r="AP348" s="7" t="e">
        <f t="shared" si="242"/>
        <v>#NAME?</v>
      </c>
      <c r="AQ348" s="7" t="e">
        <f t="shared" si="42"/>
        <v>#NAME?</v>
      </c>
      <c r="AR348" s="7" t="e">
        <f t="shared" si="43"/>
        <v>#NAME?</v>
      </c>
      <c r="AS348" s="7" t="e">
        <f t="shared" si="44"/>
        <v>#NAME?</v>
      </c>
      <c r="AT348" s="7" t="e">
        <f t="shared" si="45"/>
        <v>#NAME?</v>
      </c>
      <c r="AU348" s="7" t="e">
        <f t="shared" si="46"/>
        <v>#NAME?</v>
      </c>
    </row>
    <row r="349" spans="1:47" x14ac:dyDescent="0.25">
      <c r="A349" s="7">
        <f t="shared" si="47"/>
        <v>341</v>
      </c>
      <c r="B349" s="7">
        <f t="shared" si="204"/>
        <v>0.68077337443150809</v>
      </c>
      <c r="C349" s="7">
        <f t="shared" si="205"/>
        <v>-0.2344090712091528</v>
      </c>
      <c r="D349" s="7">
        <f t="shared" si="206"/>
        <v>1.1121141058020587</v>
      </c>
      <c r="E349" s="7">
        <f t="shared" si="207"/>
        <v>1.0423378280765043</v>
      </c>
      <c r="F349" s="7">
        <f t="shared" si="208"/>
        <v>0.29131144103693318</v>
      </c>
      <c r="G349" s="7">
        <f t="shared" si="209"/>
        <v>-0.22139756079558093</v>
      </c>
      <c r="H349" s="7">
        <f t="shared" si="7"/>
        <v>0.34185364890695097</v>
      </c>
      <c r="I349" s="7">
        <f t="shared" si="210"/>
        <v>1.041773758647909</v>
      </c>
      <c r="J349" s="7">
        <f t="shared" si="9"/>
        <v>57.93487053390141</v>
      </c>
      <c r="K349" s="7">
        <f t="shared" si="211"/>
        <v>156.28542049867096</v>
      </c>
      <c r="L349" s="7">
        <f t="shared" si="212"/>
        <v>7.1999999999999993</v>
      </c>
      <c r="M349" s="8">
        <f t="shared" si="213"/>
        <v>-0.87959483251213222</v>
      </c>
      <c r="N349" s="8">
        <f t="shared" si="214"/>
        <v>-8.3397337778630565</v>
      </c>
      <c r="O349" s="8">
        <f t="shared" si="215"/>
        <v>-7.088773711183598</v>
      </c>
      <c r="P349" s="8">
        <f t="shared" si="216"/>
        <v>-0.59812448610824998</v>
      </c>
      <c r="Q349" s="7">
        <f t="shared" si="217"/>
        <v>72</v>
      </c>
      <c r="R349" s="8">
        <f t="shared" si="218"/>
        <v>-194.63896554752316</v>
      </c>
      <c r="S349" s="8">
        <f t="shared" si="219"/>
        <v>30.188346699354202</v>
      </c>
      <c r="T349" s="8">
        <f t="shared" si="220"/>
        <v>-34.038668721575405</v>
      </c>
      <c r="U349" s="8">
        <f t="shared" si="221"/>
        <v>11.720453560457642</v>
      </c>
      <c r="V349" s="7">
        <f t="shared" si="222"/>
        <v>27.685354234198982</v>
      </c>
      <c r="W349" s="7">
        <f t="shared" si="223"/>
        <v>23.151962134823055</v>
      </c>
      <c r="X349" s="8">
        <f t="shared" si="224"/>
        <v>34.779655675471858</v>
      </c>
      <c r="Y349" s="8">
        <f t="shared" si="225"/>
        <v>-23.634840620172071</v>
      </c>
      <c r="Z349" s="7">
        <f t="shared" si="226"/>
        <v>0.34038668721575405</v>
      </c>
      <c r="AA349" s="7">
        <f t="shared" si="227"/>
        <v>-0.1172045356045764</v>
      </c>
      <c r="AB349" s="7">
        <f t="shared" si="228"/>
        <v>-4.7117429560039294E-4</v>
      </c>
      <c r="AC349" s="7">
        <f t="shared" si="229"/>
        <v>0.49199977438489051</v>
      </c>
      <c r="AD349" s="7">
        <f t="shared" si="230"/>
        <v>0.40778103284015421</v>
      </c>
      <c r="AE349" s="7">
        <f t="shared" si="231"/>
        <v>-8.426294573121329E-2</v>
      </c>
      <c r="AF349" s="7">
        <f t="shared" si="232"/>
        <v>0.3614715585120013</v>
      </c>
      <c r="AG349" s="7">
        <f t="shared" si="233"/>
        <v>0.38911312067604553</v>
      </c>
      <c r="AH349" s="7">
        <f t="shared" si="234"/>
        <v>0.17092682445347548</v>
      </c>
      <c r="AI349" s="7" t="e">
        <f t="shared" si="235"/>
        <v>#NAME?</v>
      </c>
      <c r="AJ349" s="7" t="e">
        <f t="shared" si="236"/>
        <v>#NAME?</v>
      </c>
      <c r="AK349" s="7" t="e">
        <f t="shared" si="237"/>
        <v>#NAME?</v>
      </c>
      <c r="AL349" s="7" t="e">
        <f t="shared" si="238"/>
        <v>#NAME?</v>
      </c>
      <c r="AM349" s="7" t="e">
        <f t="shared" si="239"/>
        <v>#NAME?</v>
      </c>
      <c r="AN349" s="7" t="e">
        <f t="shared" si="240"/>
        <v>#NAME?</v>
      </c>
      <c r="AO349" s="7" t="e">
        <f t="shared" si="241"/>
        <v>#NAME?</v>
      </c>
      <c r="AP349" s="7" t="e">
        <f t="shared" si="242"/>
        <v>#NAME?</v>
      </c>
      <c r="AQ349" s="7" t="e">
        <f t="shared" si="42"/>
        <v>#NAME?</v>
      </c>
      <c r="AR349" s="7" t="e">
        <f t="shared" si="43"/>
        <v>#NAME?</v>
      </c>
      <c r="AS349" s="7" t="e">
        <f t="shared" si="44"/>
        <v>#NAME?</v>
      </c>
      <c r="AT349" s="7" t="e">
        <f t="shared" si="45"/>
        <v>#NAME?</v>
      </c>
      <c r="AU349" s="7" t="e">
        <f t="shared" si="46"/>
        <v>#NAME?</v>
      </c>
    </row>
    <row r="350" spans="1:47" x14ac:dyDescent="0.25">
      <c r="A350" s="7">
        <f t="shared" si="47"/>
        <v>342</v>
      </c>
      <c r="B350" s="7">
        <f t="shared" si="204"/>
        <v>0.68476069173251053</v>
      </c>
      <c r="C350" s="7">
        <f t="shared" si="205"/>
        <v>-0.22249223594996229</v>
      </c>
      <c r="D350" s="7">
        <f t="shared" si="206"/>
        <v>1.1160202001228419</v>
      </c>
      <c r="E350" s="7">
        <f t="shared" si="207"/>
        <v>1.0384109351199797</v>
      </c>
      <c r="F350" s="7">
        <f t="shared" si="208"/>
        <v>0.27594188925207674</v>
      </c>
      <c r="G350" s="7">
        <f t="shared" si="209"/>
        <v>-0.22691244136491623</v>
      </c>
      <c r="H350" s="7">
        <f t="shared" si="7"/>
        <v>0.35310860998782206</v>
      </c>
      <c r="I350" s="7">
        <f t="shared" si="210"/>
        <v>1.0468154750950664</v>
      </c>
      <c r="J350" s="7">
        <f t="shared" si="9"/>
        <v>57.829975117632642</v>
      </c>
      <c r="K350" s="7">
        <f t="shared" si="211"/>
        <v>155.45411202789205</v>
      </c>
      <c r="L350" s="7">
        <f t="shared" si="212"/>
        <v>7.1999999999999993</v>
      </c>
      <c r="M350" s="8">
        <f t="shared" si="213"/>
        <v>-1.2178132338251293</v>
      </c>
      <c r="N350" s="8">
        <f t="shared" si="214"/>
        <v>-8.2861097246665967</v>
      </c>
      <c r="O350" s="8">
        <f t="shared" si="215"/>
        <v>-7.0431932659666066</v>
      </c>
      <c r="P350" s="8">
        <f t="shared" si="216"/>
        <v>-0.82811299900108792</v>
      </c>
      <c r="Q350" s="7">
        <f t="shared" si="217"/>
        <v>72</v>
      </c>
      <c r="R350" s="8">
        <f t="shared" si="218"/>
        <v>-192.91882823422026</v>
      </c>
      <c r="S350" s="8">
        <f t="shared" si="219"/>
        <v>31.308588064885516</v>
      </c>
      <c r="T350" s="8">
        <f t="shared" si="220"/>
        <v>-34.238034586625524</v>
      </c>
      <c r="U350" s="8">
        <f t="shared" si="221"/>
        <v>11.124611797498114</v>
      </c>
      <c r="V350" s="7">
        <f t="shared" si="222"/>
        <v>26.439321066666452</v>
      </c>
      <c r="W350" s="7">
        <f t="shared" si="223"/>
        <v>21.436682788856114</v>
      </c>
      <c r="X350" s="8">
        <f t="shared" si="224"/>
        <v>34.153240000568644</v>
      </c>
      <c r="Y350" s="8">
        <f t="shared" si="225"/>
        <v>-24.22580839030298</v>
      </c>
      <c r="Z350" s="7">
        <f t="shared" si="226"/>
        <v>0.34238034586625526</v>
      </c>
      <c r="AA350" s="7">
        <f t="shared" si="227"/>
        <v>-0.11124611797498114</v>
      </c>
      <c r="AB350" s="7">
        <f t="shared" si="228"/>
        <v>4.2956460679847362E-4</v>
      </c>
      <c r="AC350" s="7">
        <f t="shared" si="229"/>
        <v>0.49199981247379415</v>
      </c>
      <c r="AD350" s="7">
        <f t="shared" si="230"/>
        <v>0.40844285848476253</v>
      </c>
      <c r="AE350" s="7">
        <f t="shared" si="231"/>
        <v>-8.3601033463990004E-2</v>
      </c>
      <c r="AF350" s="7">
        <f t="shared" si="232"/>
        <v>0.36162521875575737</v>
      </c>
      <c r="AG350" s="7">
        <f t="shared" si="233"/>
        <v>0.38659226245246692</v>
      </c>
      <c r="AH350" s="7">
        <f t="shared" si="234"/>
        <v>0.176554304993911</v>
      </c>
      <c r="AI350" s="7" t="e">
        <f t="shared" si="235"/>
        <v>#NAME?</v>
      </c>
      <c r="AJ350" s="7" t="e">
        <f t="shared" si="236"/>
        <v>#NAME?</v>
      </c>
      <c r="AK350" s="7" t="e">
        <f t="shared" si="237"/>
        <v>#NAME?</v>
      </c>
      <c r="AL350" s="7" t="e">
        <f t="shared" si="238"/>
        <v>#NAME?</v>
      </c>
      <c r="AM350" s="7" t="e">
        <f t="shared" si="239"/>
        <v>#NAME?</v>
      </c>
      <c r="AN350" s="7" t="e">
        <f t="shared" si="240"/>
        <v>#NAME?</v>
      </c>
      <c r="AO350" s="7" t="e">
        <f t="shared" si="241"/>
        <v>#NAME?</v>
      </c>
      <c r="AP350" s="7" t="e">
        <f t="shared" si="242"/>
        <v>#NAME?</v>
      </c>
      <c r="AQ350" s="7" t="e">
        <f t="shared" si="42"/>
        <v>#NAME?</v>
      </c>
      <c r="AR350" s="7" t="e">
        <f t="shared" si="43"/>
        <v>#NAME?</v>
      </c>
      <c r="AS350" s="7" t="e">
        <f t="shared" si="44"/>
        <v>#NAME?</v>
      </c>
      <c r="AT350" s="7" t="e">
        <f t="shared" si="45"/>
        <v>#NAME?</v>
      </c>
      <c r="AU350" s="7" t="e">
        <f t="shared" si="46"/>
        <v>#NAME?</v>
      </c>
    </row>
    <row r="351" spans="1:47" x14ac:dyDescent="0.25">
      <c r="A351" s="7">
        <f t="shared" si="47"/>
        <v>343</v>
      </c>
      <c r="B351" s="7">
        <f t="shared" si="204"/>
        <v>0.68853942429338544</v>
      </c>
      <c r="C351" s="7">
        <f t="shared" si="205"/>
        <v>-0.21050762740037074</v>
      </c>
      <c r="D351" s="7">
        <f t="shared" si="206"/>
        <v>1.1197473665476771</v>
      </c>
      <c r="E351" s="7">
        <f t="shared" si="207"/>
        <v>1.0346144010002691</v>
      </c>
      <c r="F351" s="7">
        <f t="shared" si="208"/>
        <v>0.26056324650437085</v>
      </c>
      <c r="G351" s="7">
        <f t="shared" si="209"/>
        <v>-0.23214624934308659</v>
      </c>
      <c r="H351" s="7">
        <f t="shared" si="7"/>
        <v>0.36421593784619055</v>
      </c>
      <c r="I351" s="7">
        <f t="shared" si="210"/>
        <v>1.051985188542031</v>
      </c>
      <c r="J351" s="7">
        <f t="shared" si="9"/>
        <v>57.691410214484577</v>
      </c>
      <c r="K351" s="7">
        <f t="shared" si="211"/>
        <v>154.62827207969917</v>
      </c>
      <c r="L351" s="7">
        <f t="shared" si="212"/>
        <v>7.1999999999999993</v>
      </c>
      <c r="M351" s="8">
        <f t="shared" si="213"/>
        <v>-1.552960583164368</v>
      </c>
      <c r="N351" s="8">
        <f t="shared" si="214"/>
        <v>-8.2302804615683947</v>
      </c>
      <c r="O351" s="8">
        <f t="shared" si="215"/>
        <v>-6.9957383923331351</v>
      </c>
      <c r="P351" s="8">
        <f t="shared" si="216"/>
        <v>-1.0560131965517703</v>
      </c>
      <c r="Q351" s="7">
        <f t="shared" si="217"/>
        <v>72</v>
      </c>
      <c r="R351" s="8">
        <f t="shared" si="218"/>
        <v>-191.116270899315</v>
      </c>
      <c r="S351" s="8">
        <f t="shared" si="219"/>
        <v>32.713700357324413</v>
      </c>
      <c r="T351" s="8">
        <f t="shared" si="220"/>
        <v>-34.426971214669273</v>
      </c>
      <c r="U351" s="8">
        <f t="shared" si="221"/>
        <v>10.525381370018538</v>
      </c>
      <c r="V351" s="7">
        <f t="shared" si="222"/>
        <v>25.170847958100495</v>
      </c>
      <c r="W351" s="7">
        <f t="shared" si="223"/>
        <v>19.554721609921689</v>
      </c>
      <c r="X351" s="8">
        <f t="shared" si="224"/>
        <v>33.458163588898209</v>
      </c>
      <c r="Y351" s="8">
        <f t="shared" si="225"/>
        <v>-24.897844751364126</v>
      </c>
      <c r="Z351" s="7">
        <f t="shared" si="226"/>
        <v>0.34426971214669272</v>
      </c>
      <c r="AA351" s="7">
        <f t="shared" si="227"/>
        <v>-0.10525381370018537</v>
      </c>
      <c r="AB351" s="7">
        <f t="shared" si="228"/>
        <v>1.6194213207402245E-3</v>
      </c>
      <c r="AC351" s="7">
        <f t="shared" si="229"/>
        <v>0.49199733482467761</v>
      </c>
      <c r="AD351" s="7">
        <f t="shared" si="230"/>
        <v>0.4093150189097276</v>
      </c>
      <c r="AE351" s="7">
        <f t="shared" si="231"/>
        <v>-8.2726230421883484E-2</v>
      </c>
      <c r="AF351" s="7">
        <f t="shared" si="232"/>
        <v>0.36182634292790516</v>
      </c>
      <c r="AG351" s="7">
        <f t="shared" si="233"/>
        <v>0.38400740572898462</v>
      </c>
      <c r="AH351" s="7">
        <f t="shared" si="234"/>
        <v>0.18210796892309522</v>
      </c>
      <c r="AI351" s="7" t="e">
        <f t="shared" si="235"/>
        <v>#NAME?</v>
      </c>
      <c r="AJ351" s="7" t="e">
        <f t="shared" si="236"/>
        <v>#NAME?</v>
      </c>
      <c r="AK351" s="7" t="e">
        <f t="shared" si="237"/>
        <v>#NAME?</v>
      </c>
      <c r="AL351" s="7" t="e">
        <f t="shared" si="238"/>
        <v>#NAME?</v>
      </c>
      <c r="AM351" s="7" t="e">
        <f t="shared" si="239"/>
        <v>#NAME?</v>
      </c>
      <c r="AN351" s="7" t="e">
        <f t="shared" si="240"/>
        <v>#NAME?</v>
      </c>
      <c r="AO351" s="7" t="e">
        <f t="shared" si="241"/>
        <v>#NAME?</v>
      </c>
      <c r="AP351" s="7" t="e">
        <f t="shared" si="242"/>
        <v>#NAME?</v>
      </c>
      <c r="AQ351" s="7" t="e">
        <f t="shared" si="42"/>
        <v>#NAME?</v>
      </c>
      <c r="AR351" s="7" t="e">
        <f t="shared" si="43"/>
        <v>#NAME?</v>
      </c>
      <c r="AS351" s="7" t="e">
        <f t="shared" si="44"/>
        <v>#NAME?</v>
      </c>
      <c r="AT351" s="7" t="e">
        <f t="shared" si="45"/>
        <v>#NAME?</v>
      </c>
      <c r="AU351" s="7" t="e">
        <f t="shared" si="46"/>
        <v>#NAME?</v>
      </c>
    </row>
    <row r="352" spans="1:47" x14ac:dyDescent="0.25">
      <c r="A352" s="7">
        <f t="shared" si="47"/>
        <v>344</v>
      </c>
      <c r="B352" s="7">
        <f t="shared" si="204"/>
        <v>0.69210842107558956</v>
      </c>
      <c r="C352" s="7">
        <f t="shared" si="205"/>
        <v>-0.19845889618823923</v>
      </c>
      <c r="D352" s="7">
        <f t="shared" si="206"/>
        <v>1.1232905925303562</v>
      </c>
      <c r="E352" s="7">
        <f t="shared" si="207"/>
        <v>1.0309603908571141</v>
      </c>
      <c r="F352" s="7">
        <f t="shared" si="208"/>
        <v>0.24517991366199252</v>
      </c>
      <c r="G352" s="7">
        <f t="shared" si="209"/>
        <v>-0.23709600154329774</v>
      </c>
      <c r="H352" s="7">
        <f t="shared" si="7"/>
        <v>0.37517154220591287</v>
      </c>
      <c r="I352" s="7">
        <f t="shared" si="210"/>
        <v>1.0572770398638593</v>
      </c>
      <c r="J352" s="7">
        <f t="shared" si="9"/>
        <v>57.519490720216169</v>
      </c>
      <c r="K352" s="7">
        <f t="shared" si="211"/>
        <v>153.80814575117049</v>
      </c>
      <c r="L352" s="7">
        <f t="shared" si="212"/>
        <v>7.1999999999999993</v>
      </c>
      <c r="M352" s="8">
        <f t="shared" si="213"/>
        <v>-1.8848752656369423</v>
      </c>
      <c r="N352" s="8">
        <f t="shared" si="214"/>
        <v>-8.1717572948145811</v>
      </c>
      <c r="O352" s="8">
        <f t="shared" si="215"/>
        <v>-6.9459937005923935</v>
      </c>
      <c r="P352" s="8">
        <f t="shared" si="216"/>
        <v>-1.2817151806331208</v>
      </c>
      <c r="Q352" s="7">
        <f t="shared" si="217"/>
        <v>72</v>
      </c>
      <c r="R352" s="8">
        <f t="shared" si="218"/>
        <v>-189.21134104649005</v>
      </c>
      <c r="S352" s="8">
        <f t="shared" si="219"/>
        <v>34.393957483908103</v>
      </c>
      <c r="T352" s="8">
        <f t="shared" si="220"/>
        <v>-34.60542105377948</v>
      </c>
      <c r="U352" s="8">
        <f t="shared" si="221"/>
        <v>9.9229448094119626</v>
      </c>
      <c r="V352" s="7">
        <f t="shared" si="222"/>
        <v>23.868296736951109</v>
      </c>
      <c r="W352" s="7">
        <f t="shared" si="223"/>
        <v>17.512231121339681</v>
      </c>
      <c r="X352" s="8">
        <f t="shared" si="224"/>
        <v>32.692186905511619</v>
      </c>
      <c r="Y352" s="8">
        <f t="shared" si="225"/>
        <v>-25.643061362352967</v>
      </c>
      <c r="Z352" s="7">
        <f t="shared" si="226"/>
        <v>0.34605421053779478</v>
      </c>
      <c r="AA352" s="7">
        <f t="shared" si="227"/>
        <v>-9.9229448094119613E-2</v>
      </c>
      <c r="AB352" s="7">
        <f t="shared" si="228"/>
        <v>3.0956799402581492E-3</v>
      </c>
      <c r="AC352" s="7">
        <f t="shared" si="229"/>
        <v>0.49199026084436615</v>
      </c>
      <c r="AD352" s="7">
        <f t="shared" si="230"/>
        <v>0.41039379276636501</v>
      </c>
      <c r="AE352" s="7">
        <f t="shared" si="231"/>
        <v>-8.164017754978603E-2</v>
      </c>
      <c r="AF352" s="7">
        <f t="shared" si="232"/>
        <v>0.36207293884801173</v>
      </c>
      <c r="AG352" s="7">
        <f t="shared" si="233"/>
        <v>0.38136148006807036</v>
      </c>
      <c r="AH352" s="7">
        <f t="shared" si="234"/>
        <v>0.18758577110295649</v>
      </c>
      <c r="AI352" s="7" t="e">
        <f t="shared" si="235"/>
        <v>#NAME?</v>
      </c>
      <c r="AJ352" s="7" t="e">
        <f t="shared" si="236"/>
        <v>#NAME?</v>
      </c>
      <c r="AK352" s="7" t="e">
        <f t="shared" si="237"/>
        <v>#NAME?</v>
      </c>
      <c r="AL352" s="7" t="e">
        <f t="shared" si="238"/>
        <v>#NAME?</v>
      </c>
      <c r="AM352" s="7" t="e">
        <f t="shared" si="239"/>
        <v>#NAME?</v>
      </c>
      <c r="AN352" s="7" t="e">
        <f t="shared" si="240"/>
        <v>#NAME?</v>
      </c>
      <c r="AO352" s="7" t="e">
        <f t="shared" si="241"/>
        <v>#NAME?</v>
      </c>
      <c r="AP352" s="7" t="e">
        <f t="shared" si="242"/>
        <v>#NAME?</v>
      </c>
      <c r="AQ352" s="7" t="e">
        <f t="shared" si="42"/>
        <v>#NAME?</v>
      </c>
      <c r="AR352" s="7" t="e">
        <f t="shared" si="43"/>
        <v>#NAME?</v>
      </c>
      <c r="AS352" s="7" t="e">
        <f t="shared" si="44"/>
        <v>#NAME?</v>
      </c>
      <c r="AT352" s="7" t="e">
        <f t="shared" si="45"/>
        <v>#NAME?</v>
      </c>
      <c r="AU352" s="7" t="e">
        <f t="shared" si="46"/>
        <v>#NAME?</v>
      </c>
    </row>
    <row r="353" spans="1:47" x14ac:dyDescent="0.25">
      <c r="A353" s="7">
        <f t="shared" si="47"/>
        <v>345</v>
      </c>
      <c r="B353" s="7">
        <f t="shared" si="204"/>
        <v>0.69546659492812912</v>
      </c>
      <c r="C353" s="7">
        <f t="shared" si="205"/>
        <v>-0.18634971247381488</v>
      </c>
      <c r="D353" s="7">
        <f t="shared" si="206"/>
        <v>1.1266450549941887</v>
      </c>
      <c r="E353" s="7">
        <f t="shared" si="207"/>
        <v>1.0274607713485371</v>
      </c>
      <c r="F353" s="7">
        <f t="shared" si="208"/>
        <v>0.22979574294793467</v>
      </c>
      <c r="G353" s="7">
        <f t="shared" si="209"/>
        <v>-0.24175892023598816</v>
      </c>
      <c r="H353" s="7">
        <f t="shared" si="7"/>
        <v>0.38597088696693665</v>
      </c>
      <c r="I353" s="7">
        <f t="shared" si="210"/>
        <v>1.062684692869637</v>
      </c>
      <c r="J353" s="7">
        <f t="shared" si="9"/>
        <v>57.314549363028696</v>
      </c>
      <c r="K353" s="7">
        <f t="shared" si="211"/>
        <v>152.99402616070702</v>
      </c>
      <c r="L353" s="7">
        <f t="shared" si="212"/>
        <v>7.1999999999999993</v>
      </c>
      <c r="M353" s="8">
        <f t="shared" si="213"/>
        <v>-2.2133629462405078</v>
      </c>
      <c r="N353" s="8">
        <f t="shared" si="214"/>
        <v>-8.1100685015619085</v>
      </c>
      <c r="O353" s="8">
        <f t="shared" si="215"/>
        <v>-6.8935582263276221</v>
      </c>
      <c r="P353" s="8">
        <f t="shared" si="216"/>
        <v>-1.5050868034435454</v>
      </c>
      <c r="Q353" s="7">
        <f t="shared" si="217"/>
        <v>72</v>
      </c>
      <c r="R353" s="8">
        <f t="shared" si="218"/>
        <v>-187.18648949114205</v>
      </c>
      <c r="S353" s="8">
        <f t="shared" si="219"/>
        <v>36.339600046173992</v>
      </c>
      <c r="T353" s="8">
        <f t="shared" si="220"/>
        <v>-34.773329746406461</v>
      </c>
      <c r="U353" s="8">
        <f t="shared" si="221"/>
        <v>9.3174856236907448</v>
      </c>
      <c r="V353" s="7">
        <f t="shared" si="222"/>
        <v>22.520821697824317</v>
      </c>
      <c r="W353" s="7">
        <f t="shared" si="223"/>
        <v>15.315916699343175</v>
      </c>
      <c r="X353" s="8">
        <f t="shared" si="224"/>
        <v>31.853461831369998</v>
      </c>
      <c r="Y353" s="8">
        <f t="shared" si="225"/>
        <v>-26.453539998451824</v>
      </c>
      <c r="Z353" s="7">
        <f t="shared" si="226"/>
        <v>0.34773329746406456</v>
      </c>
      <c r="AA353" s="7">
        <f t="shared" si="227"/>
        <v>-9.3174856236907438E-2</v>
      </c>
      <c r="AB353" s="7">
        <f t="shared" si="228"/>
        <v>4.8554570648852297E-3</v>
      </c>
      <c r="AC353" s="7">
        <f t="shared" si="229"/>
        <v>0.49197604061243783</v>
      </c>
      <c r="AD353" s="7">
        <f t="shared" si="230"/>
        <v>0.41167494632410595</v>
      </c>
      <c r="AE353" s="7">
        <f t="shared" si="231"/>
        <v>-8.0344558828313706E-2</v>
      </c>
      <c r="AF353" s="7">
        <f t="shared" si="232"/>
        <v>0.36236264087662262</v>
      </c>
      <c r="AG353" s="7">
        <f t="shared" si="233"/>
        <v>0.37865765356518155</v>
      </c>
      <c r="AH353" s="7">
        <f t="shared" si="234"/>
        <v>0.19298544348346833</v>
      </c>
      <c r="AI353" s="7" t="e">
        <f t="shared" si="235"/>
        <v>#NAME?</v>
      </c>
      <c r="AJ353" s="7" t="e">
        <f t="shared" si="236"/>
        <v>#NAME?</v>
      </c>
      <c r="AK353" s="7" t="e">
        <f t="shared" si="237"/>
        <v>#NAME?</v>
      </c>
      <c r="AL353" s="7" t="e">
        <f t="shared" si="238"/>
        <v>#NAME?</v>
      </c>
      <c r="AM353" s="7" t="e">
        <f t="shared" si="239"/>
        <v>#NAME?</v>
      </c>
      <c r="AN353" s="7" t="e">
        <f t="shared" si="240"/>
        <v>#NAME?</v>
      </c>
      <c r="AO353" s="7" t="e">
        <f t="shared" si="241"/>
        <v>#NAME?</v>
      </c>
      <c r="AP353" s="7" t="e">
        <f t="shared" si="242"/>
        <v>#NAME?</v>
      </c>
      <c r="AQ353" s="7" t="e">
        <f t="shared" si="42"/>
        <v>#NAME?</v>
      </c>
      <c r="AR353" s="7" t="e">
        <f t="shared" si="43"/>
        <v>#NAME?</v>
      </c>
      <c r="AS353" s="7" t="e">
        <f t="shared" si="44"/>
        <v>#NAME?</v>
      </c>
      <c r="AT353" s="7" t="e">
        <f t="shared" si="45"/>
        <v>#NAME?</v>
      </c>
      <c r="AU353" s="7" t="e">
        <f t="shared" si="46"/>
        <v>#NAME?</v>
      </c>
    </row>
    <row r="354" spans="1:47" x14ac:dyDescent="0.25">
      <c r="A354" s="7">
        <f t="shared" si="47"/>
        <v>346</v>
      </c>
      <c r="B354" s="7">
        <f t="shared" si="204"/>
        <v>0.69861292291871746</v>
      </c>
      <c r="C354" s="7">
        <f t="shared" si="205"/>
        <v>-0.17418376483176085</v>
      </c>
      <c r="D354" s="7">
        <f t="shared" si="206"/>
        <v>1.1298061355384843</v>
      </c>
      <c r="E354" s="7">
        <f t="shared" si="207"/>
        <v>1.0241270515713652</v>
      </c>
      <c r="F354" s="7">
        <f t="shared" si="208"/>
        <v>0.21441403817243171</v>
      </c>
      <c r="G354" s="7">
        <f t="shared" si="209"/>
        <v>-0.24613242945967873</v>
      </c>
      <c r="H354" s="7">
        <f t="shared" si="7"/>
        <v>0.39660903846346773</v>
      </c>
      <c r="I354" s="7">
        <f t="shared" si="210"/>
        <v>1.0682013097849377</v>
      </c>
      <c r="J354" s="7">
        <f t="shared" si="9"/>
        <v>57.076939766901958</v>
      </c>
      <c r="K354" s="7">
        <f t="shared" si="211"/>
        <v>152.18625274160794</v>
      </c>
      <c r="L354" s="7">
        <f t="shared" si="212"/>
        <v>7.1999999999999993</v>
      </c>
      <c r="M354" s="8">
        <f t="shared" si="213"/>
        <v>-2.5382007347527975</v>
      </c>
      <c r="N354" s="8">
        <f t="shared" si="214"/>
        <v>-8.0447595783348707</v>
      </c>
      <c r="O354" s="8">
        <f t="shared" si="215"/>
        <v>-6.8380456415846398</v>
      </c>
      <c r="P354" s="8">
        <f t="shared" si="216"/>
        <v>-1.7259764996319025</v>
      </c>
      <c r="Q354" s="7">
        <f t="shared" si="217"/>
        <v>72</v>
      </c>
      <c r="R354" s="8">
        <f t="shared" si="218"/>
        <v>-185.0265406482003</v>
      </c>
      <c r="S354" s="8">
        <f t="shared" si="219"/>
        <v>38.540622894095911</v>
      </c>
      <c r="T354" s="8">
        <f t="shared" si="220"/>
        <v>-34.930646145935874</v>
      </c>
      <c r="U354" s="8">
        <f t="shared" si="221"/>
        <v>8.7091882415880431</v>
      </c>
      <c r="V354" s="7">
        <f t="shared" si="222"/>
        <v>21.11839906449832</v>
      </c>
      <c r="W354" s="7">
        <f t="shared" si="223"/>
        <v>12.973114362543905</v>
      </c>
      <c r="X354" s="8">
        <f t="shared" si="224"/>
        <v>30.94057550976482</v>
      </c>
      <c r="Y354" s="8">
        <f t="shared" si="225"/>
        <v>-27.321297850572048</v>
      </c>
      <c r="Z354" s="7">
        <f t="shared" si="226"/>
        <v>0.34930646145935873</v>
      </c>
      <c r="AA354" s="7">
        <f t="shared" si="227"/>
        <v>-8.7091882415880423E-2</v>
      </c>
      <c r="AB354" s="7">
        <f t="shared" si="228"/>
        <v>6.8956684381192342E-3</v>
      </c>
      <c r="AC354" s="7">
        <f t="shared" si="229"/>
        <v>0.49195167420874941</v>
      </c>
      <c r="AD354" s="7">
        <f t="shared" si="230"/>
        <v>0.41315372499170389</v>
      </c>
      <c r="AE354" s="7">
        <f t="shared" si="231"/>
        <v>-7.8841129086478889E-2</v>
      </c>
      <c r="AF354" s="7">
        <f t="shared" si="232"/>
        <v>0.36269271842810091</v>
      </c>
      <c r="AG354" s="7">
        <f t="shared" si="233"/>
        <v>0.37589934510753126</v>
      </c>
      <c r="AH354" s="7">
        <f t="shared" si="234"/>
        <v>0.19830451923173387</v>
      </c>
      <c r="AI354" s="7" t="e">
        <f t="shared" si="235"/>
        <v>#NAME?</v>
      </c>
      <c r="AJ354" s="7" t="e">
        <f t="shared" si="236"/>
        <v>#NAME?</v>
      </c>
      <c r="AK354" s="7" t="e">
        <f t="shared" si="237"/>
        <v>#NAME?</v>
      </c>
      <c r="AL354" s="7" t="e">
        <f t="shared" si="238"/>
        <v>#NAME?</v>
      </c>
      <c r="AM354" s="7" t="e">
        <f t="shared" si="239"/>
        <v>#NAME?</v>
      </c>
      <c r="AN354" s="7" t="e">
        <f t="shared" si="240"/>
        <v>#NAME?</v>
      </c>
      <c r="AO354" s="7" t="e">
        <f t="shared" si="241"/>
        <v>#NAME?</v>
      </c>
      <c r="AP354" s="7" t="e">
        <f t="shared" si="242"/>
        <v>#NAME?</v>
      </c>
      <c r="AQ354" s="7" t="e">
        <f t="shared" si="42"/>
        <v>#NAME?</v>
      </c>
      <c r="AR354" s="7" t="e">
        <f t="shared" si="43"/>
        <v>#NAME?</v>
      </c>
      <c r="AS354" s="7" t="e">
        <f t="shared" si="44"/>
        <v>#NAME?</v>
      </c>
      <c r="AT354" s="7" t="e">
        <f t="shared" si="45"/>
        <v>#NAME?</v>
      </c>
      <c r="AU354" s="7" t="e">
        <f t="shared" si="46"/>
        <v>#NAME?</v>
      </c>
    </row>
    <row r="355" spans="1:47" x14ac:dyDescent="0.25">
      <c r="A355" s="7">
        <f t="shared" si="47"/>
        <v>347</v>
      </c>
      <c r="B355" s="7">
        <f t="shared" si="204"/>
        <v>0.70154644664536925</v>
      </c>
      <c r="C355" s="7">
        <f t="shared" si="205"/>
        <v>-0.16196475912758304</v>
      </c>
      <c r="D355" s="7">
        <f t="shared" si="206"/>
        <v>1.1327694352617299</v>
      </c>
      <c r="E355" s="7">
        <f t="shared" si="207"/>
        <v>1.0209703245392088</v>
      </c>
      <c r="F355" s="7">
        <f t="shared" si="208"/>
        <v>0.1990375595823323</v>
      </c>
      <c r="G355" s="7">
        <f t="shared" si="209"/>
        <v>-0.25021415088951821</v>
      </c>
      <c r="H355" s="7">
        <f t="shared" si="7"/>
        <v>0.40708071410634128</v>
      </c>
      <c r="I355" s="7">
        <f t="shared" si="210"/>
        <v>1.0738195310766496</v>
      </c>
      <c r="J355" s="7">
        <f t="shared" si="9"/>
        <v>56.807039100345008</v>
      </c>
      <c r="K355" s="7">
        <f t="shared" si="211"/>
        <v>151.38520949323276</v>
      </c>
      <c r="L355" s="7">
        <f t="shared" si="212"/>
        <v>7.1999999999999993</v>
      </c>
      <c r="M355" s="8">
        <f t="shared" si="213"/>
        <v>-2.859141318858418</v>
      </c>
      <c r="N355" s="8">
        <f t="shared" si="214"/>
        <v>-7.9753938312591517</v>
      </c>
      <c r="O355" s="8">
        <f t="shared" si="215"/>
        <v>-6.7790847565702785</v>
      </c>
      <c r="P355" s="8">
        <f t="shared" si="216"/>
        <v>-1.9442160968237243</v>
      </c>
      <c r="Q355" s="7">
        <f t="shared" si="217"/>
        <v>72</v>
      </c>
      <c r="R355" s="8">
        <f t="shared" si="218"/>
        <v>-182.71868449402913</v>
      </c>
      <c r="S355" s="8">
        <f t="shared" si="219"/>
        <v>40.986595616050771</v>
      </c>
      <c r="T355" s="8">
        <f t="shared" si="220"/>
        <v>-35.077322332268466</v>
      </c>
      <c r="U355" s="8">
        <f t="shared" si="221"/>
        <v>8.0982379563791529</v>
      </c>
      <c r="V355" s="7">
        <f t="shared" si="222"/>
        <v>19.651872109732281</v>
      </c>
      <c r="W355" s="7">
        <f t="shared" si="223"/>
        <v>10.491847195627294</v>
      </c>
      <c r="X355" s="8">
        <f t="shared" si="224"/>
        <v>29.952593960942846</v>
      </c>
      <c r="Y355" s="8">
        <f t="shared" si="225"/>
        <v>-28.238271081906746</v>
      </c>
      <c r="Z355" s="7">
        <f t="shared" si="226"/>
        <v>0.35077322332268462</v>
      </c>
      <c r="AA355" s="7">
        <f t="shared" si="227"/>
        <v>-8.0982379563791521E-2</v>
      </c>
      <c r="AB355" s="7">
        <f t="shared" si="228"/>
        <v>9.2129981131602503E-3</v>
      </c>
      <c r="AC355" s="7">
        <f t="shared" si="229"/>
        <v>0.49191373295097884</v>
      </c>
      <c r="AD355" s="7">
        <f t="shared" si="230"/>
        <v>0.41482484827969468</v>
      </c>
      <c r="AE355" s="7">
        <f t="shared" si="231"/>
        <v>-7.7131740282945449E-2</v>
      </c>
      <c r="AF355" s="7">
        <f t="shared" si="232"/>
        <v>0.36306008631812009</v>
      </c>
      <c r="AG355" s="7">
        <f t="shared" si="233"/>
        <v>0.37309023446167522</v>
      </c>
      <c r="AH355" s="7">
        <f t="shared" si="234"/>
        <v>0.20354035705317064</v>
      </c>
      <c r="AI355" s="7" t="e">
        <f t="shared" si="235"/>
        <v>#NAME?</v>
      </c>
      <c r="AJ355" s="7" t="e">
        <f t="shared" si="236"/>
        <v>#NAME?</v>
      </c>
      <c r="AK355" s="7" t="e">
        <f t="shared" si="237"/>
        <v>#NAME?</v>
      </c>
      <c r="AL355" s="7" t="e">
        <f t="shared" si="238"/>
        <v>#NAME?</v>
      </c>
      <c r="AM355" s="7" t="e">
        <f t="shared" si="239"/>
        <v>#NAME?</v>
      </c>
      <c r="AN355" s="7" t="e">
        <f t="shared" si="240"/>
        <v>#NAME?</v>
      </c>
      <c r="AO355" s="7" t="e">
        <f t="shared" si="241"/>
        <v>#NAME?</v>
      </c>
      <c r="AP355" s="7" t="e">
        <f t="shared" si="242"/>
        <v>#NAME?</v>
      </c>
      <c r="AQ355" s="7" t="e">
        <f t="shared" si="42"/>
        <v>#NAME?</v>
      </c>
      <c r="AR355" s="7" t="e">
        <f t="shared" si="43"/>
        <v>#NAME?</v>
      </c>
      <c r="AS355" s="7" t="e">
        <f t="shared" si="44"/>
        <v>#NAME?</v>
      </c>
      <c r="AT355" s="7" t="e">
        <f t="shared" si="45"/>
        <v>#NAME?</v>
      </c>
      <c r="AU355" s="7" t="e">
        <f t="shared" si="46"/>
        <v>#NAME?</v>
      </c>
    </row>
    <row r="356" spans="1:47" x14ac:dyDescent="0.25">
      <c r="A356" s="7">
        <f t="shared" si="47"/>
        <v>348</v>
      </c>
      <c r="B356" s="7">
        <f t="shared" si="204"/>
        <v>0.70426627252833995</v>
      </c>
      <c r="C356" s="7">
        <f t="shared" si="205"/>
        <v>-0.14969641738878711</v>
      </c>
      <c r="D356" s="7">
        <f t="shared" si="206"/>
        <v>1.1355307891166901</v>
      </c>
      <c r="E356" s="7">
        <f t="shared" si="207"/>
        <v>1.0180012096667896</v>
      </c>
      <c r="F356" s="7">
        <f t="shared" si="208"/>
        <v>0.18366853337731387</v>
      </c>
      <c r="G356" s="7">
        <f t="shared" si="209"/>
        <v>-0.25400189935277895</v>
      </c>
      <c r="H356" s="7">
        <f t="shared" si="7"/>
        <v>0.41738033151039877</v>
      </c>
      <c r="I356" s="7">
        <f t="shared" si="210"/>
        <v>1.0795314599064525</v>
      </c>
      <c r="J356" s="7">
        <f t="shared" si="9"/>
        <v>56.505250312075233</v>
      </c>
      <c r="K356" s="7">
        <f t="shared" si="211"/>
        <v>150.59132315839838</v>
      </c>
      <c r="L356" s="7">
        <f t="shared" si="212"/>
        <v>7.1999999999999993</v>
      </c>
      <c r="M356" s="8">
        <f t="shared" si="213"/>
        <v>-3.1759170965201631</v>
      </c>
      <c r="N356" s="8">
        <f t="shared" si="214"/>
        <v>-7.9015532519737306</v>
      </c>
      <c r="O356" s="8">
        <f t="shared" si="215"/>
        <v>-6.7163202641776705</v>
      </c>
      <c r="P356" s="8">
        <f t="shared" si="216"/>
        <v>-2.1596236256337109</v>
      </c>
      <c r="Q356" s="7">
        <f t="shared" si="217"/>
        <v>72</v>
      </c>
      <c r="R356" s="8">
        <f t="shared" si="218"/>
        <v>-180.25248253101898</v>
      </c>
      <c r="S356" s="8">
        <f t="shared" si="219"/>
        <v>43.666514500401412</v>
      </c>
      <c r="T356" s="8">
        <f t="shared" si="220"/>
        <v>-35.213313626416998</v>
      </c>
      <c r="U356" s="8">
        <f t="shared" si="221"/>
        <v>7.4848208694393552</v>
      </c>
      <c r="V356" s="7">
        <f t="shared" si="222"/>
        <v>18.113008144740121</v>
      </c>
      <c r="W356" s="7">
        <f t="shared" si="223"/>
        <v>7.8808601258177911</v>
      </c>
      <c r="X356" s="8">
        <f t="shared" si="224"/>
        <v>28.889103980059296</v>
      </c>
      <c r="Y356" s="8">
        <f t="shared" si="225"/>
        <v>-29.196315414716487</v>
      </c>
      <c r="Z356" s="7">
        <f t="shared" si="226"/>
        <v>0.35213313626416998</v>
      </c>
      <c r="AA356" s="7">
        <f t="shared" si="227"/>
        <v>-7.4848208694393556E-2</v>
      </c>
      <c r="AB356" s="7">
        <f t="shared" si="228"/>
        <v>1.1803870282500318E-2</v>
      </c>
      <c r="AC356" s="7">
        <f t="shared" si="229"/>
        <v>0.49185838271432752</v>
      </c>
      <c r="AD356" s="7">
        <f t="shared" si="230"/>
        <v>0.41668250844726434</v>
      </c>
      <c r="AE356" s="7">
        <f t="shared" si="231"/>
        <v>-7.5218366184858276E-2</v>
      </c>
      <c r="AF356" s="7">
        <f t="shared" si="232"/>
        <v>0.36346131709561214</v>
      </c>
      <c r="AG356" s="7">
        <f t="shared" si="233"/>
        <v>0.37023427004677373</v>
      </c>
      <c r="AH356" s="7">
        <f t="shared" si="234"/>
        <v>0.20869016575519947</v>
      </c>
      <c r="AI356" s="7" t="e">
        <f t="shared" si="235"/>
        <v>#NAME?</v>
      </c>
      <c r="AJ356" s="7" t="e">
        <f t="shared" si="236"/>
        <v>#NAME?</v>
      </c>
      <c r="AK356" s="7" t="e">
        <f t="shared" si="237"/>
        <v>#NAME?</v>
      </c>
      <c r="AL356" s="7" t="e">
        <f t="shared" si="238"/>
        <v>#NAME?</v>
      </c>
      <c r="AM356" s="7" t="e">
        <f t="shared" si="239"/>
        <v>#NAME?</v>
      </c>
      <c r="AN356" s="7" t="e">
        <f t="shared" si="240"/>
        <v>#NAME?</v>
      </c>
      <c r="AO356" s="7" t="e">
        <f t="shared" si="241"/>
        <v>#NAME?</v>
      </c>
      <c r="AP356" s="7" t="e">
        <f t="shared" si="242"/>
        <v>#NAME?</v>
      </c>
      <c r="AQ356" s="7" t="e">
        <f t="shared" si="42"/>
        <v>#NAME?</v>
      </c>
      <c r="AR356" s="7" t="e">
        <f t="shared" si="43"/>
        <v>#NAME?</v>
      </c>
      <c r="AS356" s="7" t="e">
        <f t="shared" si="44"/>
        <v>#NAME?</v>
      </c>
      <c r="AT356" s="7" t="e">
        <f t="shared" si="45"/>
        <v>#NAME?</v>
      </c>
      <c r="AU356" s="7" t="e">
        <f t="shared" si="46"/>
        <v>#NAME?</v>
      </c>
    </row>
    <row r="357" spans="1:47" x14ac:dyDescent="0.25">
      <c r="A357" s="7">
        <f t="shared" si="47"/>
        <v>349</v>
      </c>
      <c r="B357" s="7">
        <f t="shared" si="204"/>
        <v>0.706771572082318</v>
      </c>
      <c r="C357" s="7">
        <f t="shared" si="205"/>
        <v>-0.13738247667111214</v>
      </c>
      <c r="D357" s="7">
        <f t="shared" si="206"/>
        <v>1.1380862797133717</v>
      </c>
      <c r="E357" s="7">
        <f t="shared" si="207"/>
        <v>1.0152297967145434</v>
      </c>
      <c r="F357" s="7">
        <f t="shared" si="208"/>
        <v>0.1683086658938904</v>
      </c>
      <c r="G357" s="7">
        <f t="shared" si="209"/>
        <v>-0.25749367808484991</v>
      </c>
      <c r="H357" s="7">
        <f t="shared" si="7"/>
        <v>0.42750205810389241</v>
      </c>
      <c r="I357" s="7">
        <f t="shared" si="210"/>
        <v>1.0853286514931073</v>
      </c>
      <c r="J357" s="7">
        <f t="shared" si="9"/>
        <v>56.172003952684854</v>
      </c>
      <c r="K357" s="7">
        <f t="shared" si="211"/>
        <v>149.80506130116197</v>
      </c>
      <c r="L357" s="7">
        <f t="shared" si="212"/>
        <v>7.1999999999999993</v>
      </c>
      <c r="M357" s="8">
        <f t="shared" si="213"/>
        <v>-3.4882443259334956</v>
      </c>
      <c r="N357" s="8">
        <f t="shared" si="214"/>
        <v>-7.8228396251015875</v>
      </c>
      <c r="O357" s="8">
        <f t="shared" si="215"/>
        <v>-6.6494136813363491</v>
      </c>
      <c r="P357" s="8">
        <f t="shared" si="216"/>
        <v>-2.3720061416347771</v>
      </c>
      <c r="Q357" s="7">
        <f t="shared" si="217"/>
        <v>72</v>
      </c>
      <c r="R357" s="8">
        <f t="shared" si="218"/>
        <v>-177.61988088890007</v>
      </c>
      <c r="S357" s="8">
        <f t="shared" si="219"/>
        <v>46.568685126280677</v>
      </c>
      <c r="T357" s="8">
        <f t="shared" si="220"/>
        <v>-35.338578604115902</v>
      </c>
      <c r="U357" s="8">
        <f t="shared" si="221"/>
        <v>6.8691238335556077</v>
      </c>
      <c r="V357" s="7">
        <f t="shared" si="222"/>
        <v>16.494563671242773</v>
      </c>
      <c r="W357" s="7">
        <f t="shared" si="223"/>
        <v>5.1496327587872592</v>
      </c>
      <c r="X357" s="8">
        <f t="shared" si="224"/>
        <v>27.750251820475398</v>
      </c>
      <c r="Y357" s="8">
        <f t="shared" si="225"/>
        <v>-30.187222556927999</v>
      </c>
      <c r="Z357" s="7">
        <f t="shared" si="226"/>
        <v>0.353385786041159</v>
      </c>
      <c r="AA357" s="7">
        <f t="shared" si="227"/>
        <v>-6.8691238335556071E-2</v>
      </c>
      <c r="AB357" s="7">
        <f t="shared" si="228"/>
        <v>1.4664423944110768E-2</v>
      </c>
      <c r="AC357" s="7">
        <f t="shared" si="229"/>
        <v>0.4917814094395877</v>
      </c>
      <c r="AD357" s="7">
        <f t="shared" si="230"/>
        <v>0.41872037304853571</v>
      </c>
      <c r="AE357" s="7">
        <f t="shared" si="231"/>
        <v>-7.3103125335416852E-2</v>
      </c>
      <c r="AF357" s="7">
        <f t="shared" si="232"/>
        <v>0.36389265546667859</v>
      </c>
      <c r="AG357" s="7">
        <f t="shared" si="233"/>
        <v>0.36733567425344632</v>
      </c>
      <c r="AH357" s="7">
        <f t="shared" si="234"/>
        <v>0.21375102905194626</v>
      </c>
      <c r="AI357" s="7" t="e">
        <f t="shared" si="235"/>
        <v>#NAME?</v>
      </c>
      <c r="AJ357" s="7" t="e">
        <f t="shared" si="236"/>
        <v>#NAME?</v>
      </c>
      <c r="AK357" s="7" t="e">
        <f t="shared" si="237"/>
        <v>#NAME?</v>
      </c>
      <c r="AL357" s="7" t="e">
        <f t="shared" si="238"/>
        <v>#NAME?</v>
      </c>
      <c r="AM357" s="7" t="e">
        <f t="shared" si="239"/>
        <v>#NAME?</v>
      </c>
      <c r="AN357" s="7" t="e">
        <f t="shared" si="240"/>
        <v>#NAME?</v>
      </c>
      <c r="AO357" s="7" t="e">
        <f t="shared" si="241"/>
        <v>#NAME?</v>
      </c>
      <c r="AP357" s="7" t="e">
        <f t="shared" si="242"/>
        <v>#NAME?</v>
      </c>
      <c r="AQ357" s="7" t="e">
        <f t="shared" si="42"/>
        <v>#NAME?</v>
      </c>
      <c r="AR357" s="7" t="e">
        <f t="shared" si="43"/>
        <v>#NAME?</v>
      </c>
      <c r="AS357" s="7" t="e">
        <f t="shared" si="44"/>
        <v>#NAME?</v>
      </c>
      <c r="AT357" s="7" t="e">
        <f t="shared" si="45"/>
        <v>#NAME?</v>
      </c>
      <c r="AU357" s="7" t="e">
        <f t="shared" si="46"/>
        <v>#NAME?</v>
      </c>
    </row>
    <row r="358" spans="1:47" x14ac:dyDescent="0.25">
      <c r="A358" s="7">
        <f t="shared" si="47"/>
        <v>350</v>
      </c>
      <c r="B358" s="7">
        <f t="shared" si="204"/>
        <v>0.70906158216878978</v>
      </c>
      <c r="C358" s="7">
        <f t="shared" si="205"/>
        <v>-0.12502668792018987</v>
      </c>
      <c r="D358" s="7">
        <f t="shared" si="206"/>
        <v>1.1404322504872575</v>
      </c>
      <c r="E358" s="7">
        <f t="shared" si="207"/>
        <v>1.0126655916474134</v>
      </c>
      <c r="F358" s="7">
        <f t="shared" si="208"/>
        <v>0.15295916240762211</v>
      </c>
      <c r="G358" s="7">
        <f t="shared" si="209"/>
        <v>-0.26068767382218627</v>
      </c>
      <c r="H358" s="7">
        <f t="shared" si="7"/>
        <v>0.43743986112047517</v>
      </c>
      <c r="I358" s="7">
        <f t="shared" si="210"/>
        <v>1.0912021076437588</v>
      </c>
      <c r="J358" s="7">
        <f t="shared" si="9"/>
        <v>55.80775958009778</v>
      </c>
      <c r="K358" s="7">
        <f t="shared" si="211"/>
        <v>149.02693026449089</v>
      </c>
      <c r="L358" s="7">
        <f t="shared" si="212"/>
        <v>7.1999999999999993</v>
      </c>
      <c r="M358" s="8">
        <f t="shared" si="213"/>
        <v>-3.7958273000503016</v>
      </c>
      <c r="N358" s="8">
        <f t="shared" si="214"/>
        <v>-7.7388758142532268</v>
      </c>
      <c r="O358" s="8">
        <f t="shared" si="215"/>
        <v>-6.5780444421152424</v>
      </c>
      <c r="P358" s="8">
        <f t="shared" si="216"/>
        <v>-2.5811625640342051</v>
      </c>
      <c r="Q358" s="7">
        <f t="shared" si="217"/>
        <v>72</v>
      </c>
      <c r="R358" s="8">
        <f t="shared" si="218"/>
        <v>-174.81522440834775</v>
      </c>
      <c r="S358" s="8">
        <f t="shared" si="219"/>
        <v>49.68063513724961</v>
      </c>
      <c r="T358" s="8">
        <f t="shared" si="220"/>
        <v>-35.453079108439489</v>
      </c>
      <c r="U358" s="8">
        <f t="shared" si="221"/>
        <v>6.2513343960094936</v>
      </c>
      <c r="V358" s="7">
        <f t="shared" si="222"/>
        <v>14.790354033457092</v>
      </c>
      <c r="W358" s="7">
        <f t="shared" si="223"/>
        <v>2.3083700955652491</v>
      </c>
      <c r="X358" s="8">
        <f t="shared" si="224"/>
        <v>26.536777175544024</v>
      </c>
      <c r="Y358" s="8">
        <f t="shared" si="225"/>
        <v>-31.202751227216073</v>
      </c>
      <c r="Z358" s="7">
        <f t="shared" si="226"/>
        <v>0.35453079108439489</v>
      </c>
      <c r="AA358" s="7">
        <f t="shared" si="227"/>
        <v>-6.2513343960094933E-2</v>
      </c>
      <c r="AB358" s="7">
        <f t="shared" si="228"/>
        <v>1.7790490601846294E-2</v>
      </c>
      <c r="AC358" s="7">
        <f t="shared" si="229"/>
        <v>0.49167824686897182</v>
      </c>
      <c r="AD358" s="7">
        <f t="shared" si="230"/>
        <v>0.4209315915561595</v>
      </c>
      <c r="AE358" s="7">
        <f t="shared" si="231"/>
        <v>-7.0788302171693018E-2</v>
      </c>
      <c r="AF358" s="7">
        <f t="shared" si="232"/>
        <v>0.36435003487312267</v>
      </c>
      <c r="AG358" s="7">
        <f t="shared" si="233"/>
        <v>0.36439894617812058</v>
      </c>
      <c r="AH358" s="7">
        <f t="shared" si="234"/>
        <v>0.21871993056023764</v>
      </c>
      <c r="AI358" s="7" t="e">
        <f t="shared" si="235"/>
        <v>#NAME?</v>
      </c>
      <c r="AJ358" s="7" t="e">
        <f t="shared" si="236"/>
        <v>#NAME?</v>
      </c>
      <c r="AK358" s="7" t="e">
        <f t="shared" si="237"/>
        <v>#NAME?</v>
      </c>
      <c r="AL358" s="7" t="e">
        <f t="shared" si="238"/>
        <v>#NAME?</v>
      </c>
      <c r="AM358" s="7" t="e">
        <f t="shared" si="239"/>
        <v>#NAME?</v>
      </c>
      <c r="AN358" s="7" t="e">
        <f t="shared" si="240"/>
        <v>#NAME?</v>
      </c>
      <c r="AO358" s="7" t="e">
        <f t="shared" si="241"/>
        <v>#NAME?</v>
      </c>
      <c r="AP358" s="7" t="e">
        <f t="shared" si="242"/>
        <v>#NAME?</v>
      </c>
      <c r="AQ358" s="7" t="e">
        <f t="shared" si="42"/>
        <v>#NAME?</v>
      </c>
      <c r="AR358" s="7" t="e">
        <f t="shared" si="43"/>
        <v>#NAME?</v>
      </c>
      <c r="AS358" s="7" t="e">
        <f t="shared" si="44"/>
        <v>#NAME?</v>
      </c>
      <c r="AT358" s="7" t="e">
        <f t="shared" si="45"/>
        <v>#NAME?</v>
      </c>
      <c r="AU358" s="7" t="e">
        <f t="shared" si="46"/>
        <v>#NAME?</v>
      </c>
    </row>
    <row r="359" spans="1:47" x14ac:dyDescent="0.25">
      <c r="A359" s="7">
        <f t="shared" si="47"/>
        <v>351</v>
      </c>
      <c r="B359" s="7">
        <f t="shared" si="204"/>
        <v>0.71113560522849906</v>
      </c>
      <c r="C359" s="7">
        <f t="shared" si="205"/>
        <v>-0.11263281482896641</v>
      </c>
      <c r="D359" s="7">
        <f t="shared" si="206"/>
        <v>1.1425653181524287</v>
      </c>
      <c r="E359" s="7">
        <f t="shared" si="207"/>
        <v>1.0103174648565223</v>
      </c>
      <c r="F359" s="7">
        <f t="shared" si="208"/>
        <v>0.13762075045250305</v>
      </c>
      <c r="G359" s="7">
        <f t="shared" si="209"/>
        <v>-0.26358225183007966</v>
      </c>
      <c r="H359" s="7">
        <f t="shared" si="7"/>
        <v>0.44718755778544622</v>
      </c>
      <c r="I359" s="7">
        <f t="shared" si="210"/>
        <v>1.0971422766810277</v>
      </c>
      <c r="J359" s="7">
        <f t="shared" si="9"/>
        <v>55.413006746438036</v>
      </c>
      <c r="K359" s="7">
        <f t="shared" si="211"/>
        <v>148.25747299259274</v>
      </c>
      <c r="L359" s="7">
        <f t="shared" si="212"/>
        <v>7.1999999999999993</v>
      </c>
      <c r="M359" s="8">
        <f t="shared" si="213"/>
        <v>-4.0983625425032306</v>
      </c>
      <c r="N359" s="8">
        <f t="shared" si="214"/>
        <v>-7.6493071741140923</v>
      </c>
      <c r="O359" s="8">
        <f t="shared" si="215"/>
        <v>-6.5019110979969783</v>
      </c>
      <c r="P359" s="8">
        <f t="shared" si="216"/>
        <v>-2.7868865289021971</v>
      </c>
      <c r="Q359" s="7">
        <f t="shared" si="217"/>
        <v>72</v>
      </c>
      <c r="R359" s="8">
        <f t="shared" si="218"/>
        <v>-171.83526622131112</v>
      </c>
      <c r="S359" s="8">
        <f t="shared" si="219"/>
        <v>52.989056952642862</v>
      </c>
      <c r="T359" s="8">
        <f t="shared" si="220"/>
        <v>-35.556780261424954</v>
      </c>
      <c r="U359" s="8">
        <f t="shared" si="221"/>
        <v>5.6316407414483205</v>
      </c>
      <c r="V359" s="7">
        <f t="shared" si="222"/>
        <v>12.99532394886144</v>
      </c>
      <c r="W359" s="7">
        <f t="shared" si="223"/>
        <v>-0.63202882256443527</v>
      </c>
      <c r="X359" s="8">
        <f t="shared" si="224"/>
        <v>25.250041015888144</v>
      </c>
      <c r="Y359" s="8">
        <f t="shared" si="225"/>
        <v>-32.234671420542966</v>
      </c>
      <c r="Z359" s="7">
        <f t="shared" si="226"/>
        <v>0.35556780261424953</v>
      </c>
      <c r="AA359" s="7">
        <f t="shared" si="227"/>
        <v>-5.6316407414483204E-2</v>
      </c>
      <c r="AB359" s="7">
        <f t="shared" si="228"/>
        <v>2.117757521139815E-2</v>
      </c>
      <c r="AC359" s="7">
        <f t="shared" si="229"/>
        <v>0.49154400648178548</v>
      </c>
      <c r="AD359" s="7">
        <f t="shared" si="230"/>
        <v>0.42330880619431205</v>
      </c>
      <c r="AE359" s="7">
        <f t="shared" si="231"/>
        <v>-6.8276366132627053E-2</v>
      </c>
      <c r="AF359" s="7">
        <f t="shared" si="232"/>
        <v>0.36482909624113047</v>
      </c>
      <c r="AG359" s="7">
        <f t="shared" si="233"/>
        <v>0.36142886165948623</v>
      </c>
      <c r="AH359" s="7">
        <f t="shared" si="234"/>
        <v>0.22359377889272306</v>
      </c>
      <c r="AI359" s="7" t="e">
        <f t="shared" si="235"/>
        <v>#NAME?</v>
      </c>
      <c r="AJ359" s="7" t="e">
        <f t="shared" si="236"/>
        <v>#NAME?</v>
      </c>
      <c r="AK359" s="7" t="e">
        <f t="shared" si="237"/>
        <v>#NAME?</v>
      </c>
      <c r="AL359" s="7" t="e">
        <f t="shared" si="238"/>
        <v>#NAME?</v>
      </c>
      <c r="AM359" s="7" t="e">
        <f t="shared" si="239"/>
        <v>#NAME?</v>
      </c>
      <c r="AN359" s="7" t="e">
        <f t="shared" si="240"/>
        <v>#NAME?</v>
      </c>
      <c r="AO359" s="7" t="e">
        <f t="shared" si="241"/>
        <v>#NAME?</v>
      </c>
      <c r="AP359" s="7" t="e">
        <f t="shared" si="242"/>
        <v>#NAME?</v>
      </c>
      <c r="AQ359" s="7" t="e">
        <f t="shared" si="42"/>
        <v>#NAME?</v>
      </c>
      <c r="AR359" s="7" t="e">
        <f t="shared" si="43"/>
        <v>#NAME?</v>
      </c>
      <c r="AS359" s="7" t="e">
        <f t="shared" si="44"/>
        <v>#NAME?</v>
      </c>
      <c r="AT359" s="7" t="e">
        <f t="shared" si="45"/>
        <v>#NAME?</v>
      </c>
      <c r="AU359" s="7" t="e">
        <f t="shared" si="46"/>
        <v>#NAME?</v>
      </c>
    </row>
    <row r="360" spans="1:47" x14ac:dyDescent="0.25">
      <c r="A360" s="7">
        <f t="shared" si="47"/>
        <v>352</v>
      </c>
      <c r="B360" s="7">
        <f t="shared" si="204"/>
        <v>0.71299300949393052</v>
      </c>
      <c r="C360" s="7">
        <f t="shared" si="205"/>
        <v>-0.10020463269124744</v>
      </c>
      <c r="D360" s="7">
        <f t="shared" si="206"/>
        <v>1.1444823843621914</v>
      </c>
      <c r="E360" s="7">
        <f t="shared" si="207"/>
        <v>1.0081936021818669</v>
      </c>
      <c r="F360" s="7">
        <f t="shared" si="208"/>
        <v>0.12229370750497126</v>
      </c>
      <c r="G360" s="7">
        <f t="shared" si="209"/>
        <v>-0.26617595096300972</v>
      </c>
      <c r="H360" s="7">
        <f t="shared" si="7"/>
        <v>0.45673886542734254</v>
      </c>
      <c r="I360" s="7">
        <f t="shared" si="210"/>
        <v>1.1031390589464762</v>
      </c>
      <c r="J360" s="7">
        <f t="shared" si="9"/>
        <v>54.988265564708605</v>
      </c>
      <c r="K360" s="7">
        <f t="shared" si="211"/>
        <v>147.49726670790366</v>
      </c>
      <c r="L360" s="7">
        <f t="shared" si="212"/>
        <v>7.1999999999999993</v>
      </c>
      <c r="M360" s="8">
        <f t="shared" si="213"/>
        <v>-4.3955430127655415</v>
      </c>
      <c r="N360" s="8">
        <f t="shared" si="214"/>
        <v>-7.5538030365442648</v>
      </c>
      <c r="O360" s="8">
        <f t="shared" si="215"/>
        <v>-6.4207325810626248</v>
      </c>
      <c r="P360" s="8">
        <f t="shared" si="216"/>
        <v>-2.9889692486805686</v>
      </c>
      <c r="Q360" s="7">
        <f t="shared" si="217"/>
        <v>72</v>
      </c>
      <c r="R360" s="8">
        <f t="shared" si="218"/>
        <v>-168.67916800645898</v>
      </c>
      <c r="S360" s="8">
        <f t="shared" si="219"/>
        <v>56.479780203707769</v>
      </c>
      <c r="T360" s="8">
        <f t="shared" si="220"/>
        <v>-35.649650474696529</v>
      </c>
      <c r="U360" s="8">
        <f t="shared" si="221"/>
        <v>5.0102316345623716</v>
      </c>
      <c r="V360" s="7">
        <f t="shared" si="222"/>
        <v>11.105615362854692</v>
      </c>
      <c r="W360" s="7">
        <f t="shared" si="223"/>
        <v>-3.6600239756673467</v>
      </c>
      <c r="X360" s="8">
        <f t="shared" si="224"/>
        <v>23.892045922247604</v>
      </c>
      <c r="Y360" s="8">
        <f t="shared" si="225"/>
        <v>-33.274820394053947</v>
      </c>
      <c r="Z360" s="7">
        <f t="shared" si="226"/>
        <v>0.35649650474696526</v>
      </c>
      <c r="AA360" s="7">
        <f t="shared" si="227"/>
        <v>-5.0102316345623718E-2</v>
      </c>
      <c r="AB360" s="7">
        <f t="shared" si="228"/>
        <v>2.4820840585805571E-2</v>
      </c>
      <c r="AC360" s="7">
        <f t="shared" si="229"/>
        <v>0.49137350953486902</v>
      </c>
      <c r="AD360" s="7">
        <f t="shared" si="230"/>
        <v>0.42584416705947892</v>
      </c>
      <c r="AE360" s="7">
        <f t="shared" si="231"/>
        <v>-6.5569988583720984E-2</v>
      </c>
      <c r="AF360" s="7">
        <f t="shared" si="232"/>
        <v>0.36532520886674003</v>
      </c>
      <c r="AG360" s="7">
        <f t="shared" si="233"/>
        <v>0.35843047052676197</v>
      </c>
      <c r="AH360" s="7">
        <f t="shared" si="234"/>
        <v>0.22836943271367127</v>
      </c>
      <c r="AI360" s="7" t="e">
        <f t="shared" si="235"/>
        <v>#NAME?</v>
      </c>
      <c r="AJ360" s="7" t="e">
        <f t="shared" si="236"/>
        <v>#NAME?</v>
      </c>
      <c r="AK360" s="7" t="e">
        <f t="shared" si="237"/>
        <v>#NAME?</v>
      </c>
      <c r="AL360" s="7" t="e">
        <f t="shared" si="238"/>
        <v>#NAME?</v>
      </c>
      <c r="AM360" s="7" t="e">
        <f t="shared" si="239"/>
        <v>#NAME?</v>
      </c>
      <c r="AN360" s="7" t="e">
        <f t="shared" si="240"/>
        <v>#NAME?</v>
      </c>
      <c r="AO360" s="7" t="e">
        <f t="shared" si="241"/>
        <v>#NAME?</v>
      </c>
      <c r="AP360" s="7" t="e">
        <f t="shared" si="242"/>
        <v>#NAME?</v>
      </c>
      <c r="AQ360" s="7" t="e">
        <f t="shared" si="42"/>
        <v>#NAME?</v>
      </c>
      <c r="AR360" s="7" t="e">
        <f t="shared" si="43"/>
        <v>#NAME?</v>
      </c>
      <c r="AS360" s="7" t="e">
        <f t="shared" si="44"/>
        <v>#NAME?</v>
      </c>
      <c r="AT360" s="7" t="e">
        <f t="shared" si="45"/>
        <v>#NAME?</v>
      </c>
      <c r="AU360" s="7" t="e">
        <f t="shared" si="46"/>
        <v>#NAME?</v>
      </c>
    </row>
    <row r="361" spans="1:47" x14ac:dyDescent="0.25">
      <c r="A361" s="7">
        <f t="shared" si="47"/>
        <v>353</v>
      </c>
      <c r="B361" s="7">
        <f t="shared" si="204"/>
        <v>0.71463322918175187</v>
      </c>
      <c r="C361" s="7">
        <f t="shared" si="205"/>
        <v>-8.7745927251706005E-2</v>
      </c>
      <c r="D361" s="7">
        <f t="shared" si="206"/>
        <v>1.1461806465035493</v>
      </c>
      <c r="E361" s="7">
        <f t="shared" si="207"/>
        <v>1.006301459158282</v>
      </c>
      <c r="F361" s="7">
        <f t="shared" si="208"/>
        <v>0.10697789282904516</v>
      </c>
      <c r="G361" s="7">
        <f t="shared" si="209"/>
        <v>-0.2684674788536251</v>
      </c>
      <c r="H361" s="7">
        <f t="shared" si="7"/>
        <v>0.46608745117465589</v>
      </c>
      <c r="I361" s="7">
        <f t="shared" si="210"/>
        <v>1.1091818180030053</v>
      </c>
      <c r="J361" s="7">
        <f t="shared" si="9"/>
        <v>54.53408685529552</v>
      </c>
      <c r="K361" s="7">
        <f t="shared" si="211"/>
        <v>146.74692043791958</v>
      </c>
      <c r="L361" s="7">
        <f t="shared" si="212"/>
        <v>7.1999999999999993</v>
      </c>
      <c r="M361" s="8">
        <f t="shared" si="213"/>
        <v>-4.6870623005598766</v>
      </c>
      <c r="N361" s="8">
        <f t="shared" si="214"/>
        <v>-7.4520582190689071</v>
      </c>
      <c r="O361" s="8">
        <f t="shared" si="215"/>
        <v>-6.334249486208571</v>
      </c>
      <c r="P361" s="8">
        <f t="shared" si="216"/>
        <v>-3.1872023643807164</v>
      </c>
      <c r="Q361" s="7">
        <f t="shared" si="217"/>
        <v>72</v>
      </c>
      <c r="R361" s="8">
        <f t="shared" si="218"/>
        <v>-165.34848678334313</v>
      </c>
      <c r="S361" s="8">
        <f t="shared" si="219"/>
        <v>60.137773569110848</v>
      </c>
      <c r="T361" s="8">
        <f t="shared" si="220"/>
        <v>-35.731661459087597</v>
      </c>
      <c r="U361" s="8">
        <f t="shared" si="221"/>
        <v>4.3872963625853005</v>
      </c>
      <c r="V361" s="7">
        <f t="shared" si="222"/>
        <v>9.1186291864848386</v>
      </c>
      <c r="W361" s="7">
        <f t="shared" si="223"/>
        <v>-6.7635083755887786</v>
      </c>
      <c r="X361" s="8">
        <f t="shared" si="224"/>
        <v>22.465447680445404</v>
      </c>
      <c r="Y361" s="8">
        <f t="shared" si="225"/>
        <v>-34.315168665611374</v>
      </c>
      <c r="Z361" s="7">
        <f t="shared" si="226"/>
        <v>0.35731661459087594</v>
      </c>
      <c r="AA361" s="7">
        <f t="shared" si="227"/>
        <v>-4.3872963625853002E-2</v>
      </c>
      <c r="AB361" s="7">
        <f t="shared" si="228"/>
        <v>2.8715095466422792E-2</v>
      </c>
      <c r="AC361" s="7">
        <f t="shared" si="229"/>
        <v>0.491161321046715</v>
      </c>
      <c r="AD361" s="7">
        <f t="shared" si="230"/>
        <v>0.42852935154666388</v>
      </c>
      <c r="AE361" s="7">
        <f t="shared" si="231"/>
        <v>-6.2672057379646817E-2</v>
      </c>
      <c r="AF361" s="7">
        <f t="shared" si="232"/>
        <v>0.36583349335483051</v>
      </c>
      <c r="AG361" s="7">
        <f t="shared" si="233"/>
        <v>0.35540909099849727</v>
      </c>
      <c r="AH361" s="7">
        <f t="shared" si="234"/>
        <v>0.23304372558732803</v>
      </c>
      <c r="AI361" s="7" t="e">
        <f t="shared" si="235"/>
        <v>#NAME?</v>
      </c>
      <c r="AJ361" s="7" t="e">
        <f t="shared" si="236"/>
        <v>#NAME?</v>
      </c>
      <c r="AK361" s="7" t="e">
        <f t="shared" si="237"/>
        <v>#NAME?</v>
      </c>
      <c r="AL361" s="7" t="e">
        <f t="shared" si="238"/>
        <v>#NAME?</v>
      </c>
      <c r="AM361" s="7" t="e">
        <f t="shared" si="239"/>
        <v>#NAME?</v>
      </c>
      <c r="AN361" s="7" t="e">
        <f t="shared" si="240"/>
        <v>#NAME?</v>
      </c>
      <c r="AO361" s="7" t="e">
        <f t="shared" si="241"/>
        <v>#NAME?</v>
      </c>
      <c r="AP361" s="7" t="e">
        <f t="shared" si="242"/>
        <v>#NAME?</v>
      </c>
      <c r="AQ361" s="7" t="e">
        <f t="shared" si="42"/>
        <v>#NAME?</v>
      </c>
      <c r="AR361" s="7" t="e">
        <f t="shared" si="43"/>
        <v>#NAME?</v>
      </c>
      <c r="AS361" s="7" t="e">
        <f t="shared" si="44"/>
        <v>#NAME?</v>
      </c>
      <c r="AT361" s="7" t="e">
        <f t="shared" si="45"/>
        <v>#NAME?</v>
      </c>
      <c r="AU361" s="7" t="e">
        <f t="shared" si="46"/>
        <v>#NAME?</v>
      </c>
    </row>
    <row r="362" spans="1:47" x14ac:dyDescent="0.25">
      <c r="A362" s="7">
        <f t="shared" si="47"/>
        <v>354</v>
      </c>
      <c r="B362" s="7">
        <f t="shared" si="204"/>
        <v>0.71605576466515675</v>
      </c>
      <c r="C362" s="7">
        <f t="shared" si="205"/>
        <v>-7.5260493552710458E-2</v>
      </c>
      <c r="D362" s="7">
        <f t="shared" si="206"/>
        <v>1.1476576075563405</v>
      </c>
      <c r="E362" s="7">
        <f t="shared" si="207"/>
        <v>1.0046477188857421</v>
      </c>
      <c r="F362" s="7">
        <f t="shared" si="208"/>
        <v>9.1672783229620206E-2</v>
      </c>
      <c r="G362" s="7">
        <f t="shared" si="209"/>
        <v>-0.27045570732313601</v>
      </c>
      <c r="H362" s="7">
        <f t="shared" si="7"/>
        <v>0.47522698083655507</v>
      </c>
      <c r="I362" s="7">
        <f t="shared" si="210"/>
        <v>1.1152593975901683</v>
      </c>
      <c r="J362" s="7">
        <f t="shared" si="9"/>
        <v>54.051051874652451</v>
      </c>
      <c r="K362" s="7">
        <f t="shared" si="211"/>
        <v>146.00707239218278</v>
      </c>
      <c r="L362" s="7">
        <f t="shared" si="212"/>
        <v>7.1999999999999993</v>
      </c>
      <c r="M362" s="8">
        <f t="shared" si="213"/>
        <v>-4.9726187829338748</v>
      </c>
      <c r="N362" s="8">
        <f t="shared" si="214"/>
        <v>-7.3437945048942908</v>
      </c>
      <c r="O362" s="8">
        <f t="shared" si="215"/>
        <v>-6.2422253291601466</v>
      </c>
      <c r="P362" s="8">
        <f t="shared" si="216"/>
        <v>-3.3813807723950351</v>
      </c>
      <c r="Q362" s="7">
        <f t="shared" si="217"/>
        <v>72</v>
      </c>
      <c r="R362" s="8">
        <f t="shared" si="218"/>
        <v>-161.84714483114453</v>
      </c>
      <c r="S362" s="8">
        <f t="shared" si="219"/>
        <v>63.947175450568693</v>
      </c>
      <c r="T362" s="8">
        <f t="shared" si="220"/>
        <v>-35.802788233257836</v>
      </c>
      <c r="U362" s="8">
        <f t="shared" si="221"/>
        <v>3.763024677635523</v>
      </c>
      <c r="V362" s="7">
        <f t="shared" si="222"/>
        <v>7.0330776562203141</v>
      </c>
      <c r="W362" s="7">
        <f t="shared" si="223"/>
        <v>-9.9299018235047853</v>
      </c>
      <c r="X362" s="8">
        <f t="shared" si="224"/>
        <v>20.973557076576967</v>
      </c>
      <c r="Y362" s="8">
        <f t="shared" si="225"/>
        <v>-35.347894123430393</v>
      </c>
      <c r="Z362" s="7">
        <f t="shared" si="226"/>
        <v>0.35802788233257837</v>
      </c>
      <c r="AA362" s="7">
        <f t="shared" si="227"/>
        <v>-3.7630246776355229E-2</v>
      </c>
      <c r="AB362" s="7">
        <f t="shared" si="228"/>
        <v>3.2854786446625997E-2</v>
      </c>
      <c r="AC362" s="7">
        <f t="shared" si="229"/>
        <v>0.49090178550046704</v>
      </c>
      <c r="AD362" s="7">
        <f t="shared" si="230"/>
        <v>0.4313555880321579</v>
      </c>
      <c r="AE362" s="7">
        <f t="shared" si="231"/>
        <v>-5.9585688888798782E-2</v>
      </c>
      <c r="AF362" s="7">
        <f t="shared" si="232"/>
        <v>0.36634884647838578</v>
      </c>
      <c r="AG362" s="7">
        <f t="shared" si="233"/>
        <v>0.35237030120491586</v>
      </c>
      <c r="AH362" s="7">
        <f t="shared" si="234"/>
        <v>0.23761349041827751</v>
      </c>
      <c r="AI362" s="7" t="e">
        <f t="shared" si="235"/>
        <v>#NAME?</v>
      </c>
      <c r="AJ362" s="7" t="e">
        <f t="shared" si="236"/>
        <v>#NAME?</v>
      </c>
      <c r="AK362" s="7" t="e">
        <f t="shared" si="237"/>
        <v>#NAME?</v>
      </c>
      <c r="AL362" s="7" t="e">
        <f t="shared" si="238"/>
        <v>#NAME?</v>
      </c>
      <c r="AM362" s="7" t="e">
        <f t="shared" si="239"/>
        <v>#NAME?</v>
      </c>
      <c r="AN362" s="7" t="e">
        <f t="shared" si="240"/>
        <v>#NAME?</v>
      </c>
      <c r="AO362" s="7" t="e">
        <f t="shared" si="241"/>
        <v>#NAME?</v>
      </c>
      <c r="AP362" s="7" t="e">
        <f t="shared" si="242"/>
        <v>#NAME?</v>
      </c>
      <c r="AQ362" s="7" t="e">
        <f t="shared" si="42"/>
        <v>#NAME?</v>
      </c>
      <c r="AR362" s="7" t="e">
        <f t="shared" si="43"/>
        <v>#NAME?</v>
      </c>
      <c r="AS362" s="7" t="e">
        <f t="shared" si="44"/>
        <v>#NAME?</v>
      </c>
      <c r="AT362" s="7" t="e">
        <f t="shared" si="45"/>
        <v>#NAME?</v>
      </c>
      <c r="AU362" s="7" t="e">
        <f t="shared" si="46"/>
        <v>#NAME?</v>
      </c>
    </row>
    <row r="363" spans="1:47" x14ac:dyDescent="0.25">
      <c r="A363" s="7">
        <f t="shared" si="47"/>
        <v>355</v>
      </c>
      <c r="B363" s="7">
        <f t="shared" si="204"/>
        <v>0.71726018262605673</v>
      </c>
      <c r="C363" s="7">
        <f t="shared" si="205"/>
        <v>-6.2752134778313984E-2</v>
      </c>
      <c r="D363" s="7">
        <f t="shared" si="206"/>
        <v>1.1489110849530271</v>
      </c>
      <c r="E363" s="7">
        <f t="shared" si="207"/>
        <v>1.0032382538987741</v>
      </c>
      <c r="F363" s="7">
        <f t="shared" si="208"/>
        <v>7.6377512413664347E-2</v>
      </c>
      <c r="G363" s="7">
        <f t="shared" si="209"/>
        <v>-0.27213966810107659</v>
      </c>
      <c r="H363" s="7">
        <f t="shared" si="7"/>
        <v>0.48415116651717932</v>
      </c>
      <c r="I363" s="7">
        <f t="shared" si="210"/>
        <v>1.1213601443089192</v>
      </c>
      <c r="J363" s="7">
        <f t="shared" si="9"/>
        <v>53.539771631453846</v>
      </c>
      <c r="K363" s="7">
        <f t="shared" si="211"/>
        <v>145.2783871947637</v>
      </c>
      <c r="L363" s="7">
        <f t="shared" si="212"/>
        <v>7.1999999999999993</v>
      </c>
      <c r="M363" s="8">
        <f t="shared" si="213"/>
        <v>-5.2519197121241312</v>
      </c>
      <c r="N363" s="8">
        <f t="shared" si="214"/>
        <v>-7.2287620448365004</v>
      </c>
      <c r="O363" s="8">
        <f t="shared" si="215"/>
        <v>-6.1444477381110252</v>
      </c>
      <c r="P363" s="8">
        <f t="shared" si="216"/>
        <v>-3.5713054042444097</v>
      </c>
      <c r="Q363" s="7">
        <f t="shared" si="217"/>
        <v>72</v>
      </c>
      <c r="R363" s="8">
        <f t="shared" si="218"/>
        <v>-158.18138008367984</v>
      </c>
      <c r="S363" s="8">
        <f t="shared" si="219"/>
        <v>67.891352598563188</v>
      </c>
      <c r="T363" s="8">
        <f t="shared" si="220"/>
        <v>-35.863009131302839</v>
      </c>
      <c r="U363" s="8">
        <f t="shared" si="221"/>
        <v>3.1376067389156996</v>
      </c>
      <c r="V363" s="7">
        <f t="shared" si="222"/>
        <v>4.8490243128142083</v>
      </c>
      <c r="W363" s="7">
        <f t="shared" si="223"/>
        <v>-13.146262740982507</v>
      </c>
      <c r="X363" s="8">
        <f t="shared" si="224"/>
        <v>19.420331046084058</v>
      </c>
      <c r="Y363" s="8">
        <f t="shared" si="225"/>
        <v>-36.365462163907068</v>
      </c>
      <c r="Z363" s="7">
        <f t="shared" si="226"/>
        <v>0.35863009131302837</v>
      </c>
      <c r="AA363" s="7">
        <f t="shared" si="227"/>
        <v>-3.1376067389156992E-2</v>
      </c>
      <c r="AB363" s="7">
        <f t="shared" si="228"/>
        <v>3.7233993907053675E-2</v>
      </c>
      <c r="AC363" s="7">
        <f t="shared" si="229"/>
        <v>0.49058906398097529</v>
      </c>
      <c r="AD363" s="7">
        <f t="shared" si="230"/>
        <v>0.43431368369326157</v>
      </c>
      <c r="AE363" s="7">
        <f t="shared" si="231"/>
        <v>-5.6314237314518067E-2</v>
      </c>
      <c r="AF363" s="7">
        <f t="shared" si="232"/>
        <v>0.36686596777580882</v>
      </c>
      <c r="AG363" s="7">
        <f t="shared" si="233"/>
        <v>0.34931992784554045</v>
      </c>
      <c r="AH363" s="7">
        <f t="shared" si="234"/>
        <v>0.24207558325858972</v>
      </c>
      <c r="AI363" s="7" t="e">
        <f t="shared" si="235"/>
        <v>#NAME?</v>
      </c>
      <c r="AJ363" s="7" t="e">
        <f t="shared" si="236"/>
        <v>#NAME?</v>
      </c>
      <c r="AK363" s="7" t="e">
        <f t="shared" si="237"/>
        <v>#NAME?</v>
      </c>
      <c r="AL363" s="7" t="e">
        <f t="shared" si="238"/>
        <v>#NAME?</v>
      </c>
      <c r="AM363" s="7" t="e">
        <f t="shared" si="239"/>
        <v>#NAME?</v>
      </c>
      <c r="AN363" s="7" t="e">
        <f t="shared" si="240"/>
        <v>#NAME?</v>
      </c>
      <c r="AO363" s="7" t="e">
        <f t="shared" si="241"/>
        <v>#NAME?</v>
      </c>
      <c r="AP363" s="7" t="e">
        <f t="shared" si="242"/>
        <v>#NAME?</v>
      </c>
      <c r="AQ363" s="7" t="e">
        <f t="shared" si="42"/>
        <v>#NAME?</v>
      </c>
      <c r="AR363" s="7" t="e">
        <f t="shared" si="43"/>
        <v>#NAME?</v>
      </c>
      <c r="AS363" s="7" t="e">
        <f t="shared" si="44"/>
        <v>#NAME?</v>
      </c>
      <c r="AT363" s="7" t="e">
        <f t="shared" si="45"/>
        <v>#NAME?</v>
      </c>
      <c r="AU363" s="7" t="e">
        <f t="shared" si="46"/>
        <v>#NAME?</v>
      </c>
    </row>
    <row r="364" spans="1:47" x14ac:dyDescent="0.25">
      <c r="A364" s="7">
        <f t="shared" si="47"/>
        <v>356</v>
      </c>
      <c r="B364" s="7">
        <f t="shared" si="204"/>
        <v>0.71824611618707335</v>
      </c>
      <c r="C364" s="7">
        <f t="shared" si="205"/>
        <v>-5.0224661095770458E-2</v>
      </c>
      <c r="D364" s="7">
        <f t="shared" si="206"/>
        <v>1.1499392183809383</v>
      </c>
      <c r="E364" s="7">
        <f t="shared" si="207"/>
        <v>1.0020780923785633</v>
      </c>
      <c r="F364" s="7">
        <f t="shared" si="208"/>
        <v>6.1090913614784546E-2</v>
      </c>
      <c r="G364" s="7">
        <f t="shared" si="209"/>
        <v>-0.27351854893605188</v>
      </c>
      <c r="H364" s="7">
        <f t="shared" si="7"/>
        <v>0.4928538124763911</v>
      </c>
      <c r="I364" s="7">
        <f t="shared" si="210"/>
        <v>1.1274719359278744</v>
      </c>
      <c r="J364" s="7">
        <f t="shared" si="9"/>
        <v>53.000885798901606</v>
      </c>
      <c r="K364" s="7">
        <f t="shared" si="211"/>
        <v>144.56155298245363</v>
      </c>
      <c r="L364" s="7">
        <f t="shared" si="212"/>
        <v>7.1999999999999993</v>
      </c>
      <c r="M364" s="8">
        <f t="shared" si="213"/>
        <v>-5.5246851984060754</v>
      </c>
      <c r="N364" s="8">
        <f t="shared" si="214"/>
        <v>-7.1067406334460959</v>
      </c>
      <c r="O364" s="8">
        <f t="shared" si="215"/>
        <v>-6.040729538429181</v>
      </c>
      <c r="P364" s="8">
        <f t="shared" si="216"/>
        <v>-3.7567859349161314</v>
      </c>
      <c r="Q364" s="7">
        <f t="shared" si="217"/>
        <v>72</v>
      </c>
      <c r="R364" s="8">
        <f t="shared" si="218"/>
        <v>-154.35967515984851</v>
      </c>
      <c r="S364" s="8">
        <f t="shared" si="219"/>
        <v>71.952985395782008</v>
      </c>
      <c r="T364" s="8">
        <f t="shared" si="220"/>
        <v>-35.912305809353668</v>
      </c>
      <c r="U364" s="8">
        <f t="shared" si="221"/>
        <v>2.5112330547885229</v>
      </c>
      <c r="V364" s="7">
        <f t="shared" si="222"/>
        <v>2.5679089393931918</v>
      </c>
      <c r="W364" s="7">
        <f t="shared" si="223"/>
        <v>-16.399415926769045</v>
      </c>
      <c r="X364" s="8">
        <f t="shared" si="224"/>
        <v>17.81035258607864</v>
      </c>
      <c r="Y364" s="8">
        <f t="shared" si="225"/>
        <v>-37.360709623266231</v>
      </c>
      <c r="Z364" s="7">
        <f t="shared" si="226"/>
        <v>0.35912305809353667</v>
      </c>
      <c r="AA364" s="7">
        <f t="shared" si="227"/>
        <v>-2.5112330547885229E-2</v>
      </c>
      <c r="AB364" s="7">
        <f t="shared" si="228"/>
        <v>4.1846432083528798E-2</v>
      </c>
      <c r="AC364" s="7">
        <f t="shared" si="229"/>
        <v>0.49021717240614759</v>
      </c>
      <c r="AD364" s="7">
        <f t="shared" si="230"/>
        <v>0.43739405627213901</v>
      </c>
      <c r="AE364" s="7">
        <f t="shared" si="231"/>
        <v>-5.2861301166014285E-2</v>
      </c>
      <c r="AF364" s="7">
        <f t="shared" si="232"/>
        <v>0.36737938765727252</v>
      </c>
      <c r="AG364" s="7">
        <f t="shared" si="233"/>
        <v>0.34626403203606282</v>
      </c>
      <c r="AH364" s="7">
        <f t="shared" si="234"/>
        <v>0.24642690623819563</v>
      </c>
      <c r="AI364" s="7" t="e">
        <f t="shared" si="235"/>
        <v>#NAME?</v>
      </c>
      <c r="AJ364" s="7" t="e">
        <f t="shared" si="236"/>
        <v>#NAME?</v>
      </c>
      <c r="AK364" s="7" t="e">
        <f t="shared" si="237"/>
        <v>#NAME?</v>
      </c>
      <c r="AL364" s="7" t="e">
        <f t="shared" si="238"/>
        <v>#NAME?</v>
      </c>
      <c r="AM364" s="7" t="e">
        <f t="shared" si="239"/>
        <v>#NAME?</v>
      </c>
      <c r="AN364" s="7" t="e">
        <f t="shared" si="240"/>
        <v>#NAME?</v>
      </c>
      <c r="AO364" s="7" t="e">
        <f t="shared" si="241"/>
        <v>#NAME?</v>
      </c>
      <c r="AP364" s="7" t="e">
        <f t="shared" si="242"/>
        <v>#NAME?</v>
      </c>
      <c r="AQ364" s="7" t="e">
        <f t="shared" si="42"/>
        <v>#NAME?</v>
      </c>
      <c r="AR364" s="7" t="e">
        <f t="shared" si="43"/>
        <v>#NAME?</v>
      </c>
      <c r="AS364" s="7" t="e">
        <f t="shared" si="44"/>
        <v>#NAME?</v>
      </c>
      <c r="AT364" s="7" t="e">
        <f t="shared" si="45"/>
        <v>#NAME?</v>
      </c>
      <c r="AU364" s="7" t="e">
        <f t="shared" si="46"/>
        <v>#NAME?</v>
      </c>
    </row>
    <row r="365" spans="1:47" x14ac:dyDescent="0.25">
      <c r="A365" s="7">
        <f t="shared" si="47"/>
        <v>357</v>
      </c>
      <c r="B365" s="7">
        <f t="shared" si="204"/>
        <v>0.7190132650232931</v>
      </c>
      <c r="C365" s="7">
        <f t="shared" si="205"/>
        <v>-3.7681888494919942E-2</v>
      </c>
      <c r="D365" s="7">
        <f t="shared" si="206"/>
        <v>1.1507404764752271</v>
      </c>
      <c r="E365" s="7">
        <f t="shared" si="207"/>
        <v>1.0011713890156171</v>
      </c>
      <c r="F365" s="7">
        <f t="shared" si="208"/>
        <v>4.5811565096026866E-2</v>
      </c>
      <c r="G365" s="7">
        <f t="shared" si="209"/>
        <v>-0.27459169017139384</v>
      </c>
      <c r="H365" s="7">
        <f t="shared" si="7"/>
        <v>0.50132885872685984</v>
      </c>
      <c r="I365" s="7">
        <f t="shared" si="210"/>
        <v>1.1335822151141304</v>
      </c>
      <c r="J365" s="7">
        <f t="shared" si="9"/>
        <v>52.435061235586247</v>
      </c>
      <c r="K365" s="7">
        <f t="shared" si="211"/>
        <v>143.85727838352517</v>
      </c>
      <c r="L365" s="7">
        <f t="shared" si="212"/>
        <v>7.1999999999999993</v>
      </c>
      <c r="M365" s="8">
        <f t="shared" si="213"/>
        <v>-5.7906520496447973</v>
      </c>
      <c r="N365" s="8">
        <f t="shared" si="214"/>
        <v>-6.9775408142530608</v>
      </c>
      <c r="O365" s="8">
        <f t="shared" si="215"/>
        <v>-5.9309096921151019</v>
      </c>
      <c r="P365" s="8">
        <f t="shared" si="216"/>
        <v>-3.9376433937584623</v>
      </c>
      <c r="Q365" s="7">
        <f t="shared" si="217"/>
        <v>72</v>
      </c>
      <c r="R365" s="8">
        <f t="shared" si="218"/>
        <v>-150.39266402869615</v>
      </c>
      <c r="S365" s="8">
        <f t="shared" si="219"/>
        <v>76.1141780589072</v>
      </c>
      <c r="T365" s="8">
        <f t="shared" si="220"/>
        <v>-35.950663251164656</v>
      </c>
      <c r="U365" s="8">
        <f t="shared" si="221"/>
        <v>1.8840944247459972</v>
      </c>
      <c r="V365" s="7">
        <f t="shared" si="222"/>
        <v>0.19255522759746668</v>
      </c>
      <c r="W365" s="7">
        <f t="shared" si="223"/>
        <v>-19.676093641542998</v>
      </c>
      <c r="X365" s="8">
        <f t="shared" si="224"/>
        <v>16.148799129479521</v>
      </c>
      <c r="Y365" s="8">
        <f t="shared" si="225"/>
        <v>-38.326930162805063</v>
      </c>
      <c r="Z365" s="7">
        <f t="shared" si="226"/>
        <v>0.35950663251164655</v>
      </c>
      <c r="AA365" s="7">
        <f t="shared" si="227"/>
        <v>-1.8840944247459971E-2</v>
      </c>
      <c r="AB365" s="7">
        <f t="shared" si="228"/>
        <v>4.668545334310191E-2</v>
      </c>
      <c r="AC365" s="7">
        <f t="shared" si="229"/>
        <v>0.4897800204644418</v>
      </c>
      <c r="AD365" s="7">
        <f t="shared" si="230"/>
        <v>0.44058676951723674</v>
      </c>
      <c r="AE365" s="7">
        <f t="shared" si="231"/>
        <v>-4.923072675733775E-2</v>
      </c>
      <c r="AF365" s="7">
        <f t="shared" si="232"/>
        <v>0.36788349674773513</v>
      </c>
      <c r="AG365" s="7">
        <f t="shared" si="233"/>
        <v>0.34320889244293479</v>
      </c>
      <c r="AH365" s="7">
        <f t="shared" si="234"/>
        <v>0.25066442936343003</v>
      </c>
      <c r="AI365" s="7" t="e">
        <f t="shared" si="235"/>
        <v>#NAME?</v>
      </c>
      <c r="AJ365" s="7" t="e">
        <f t="shared" si="236"/>
        <v>#NAME?</v>
      </c>
      <c r="AK365" s="7" t="e">
        <f t="shared" si="237"/>
        <v>#NAME?</v>
      </c>
      <c r="AL365" s="7" t="e">
        <f t="shared" si="238"/>
        <v>#NAME?</v>
      </c>
      <c r="AM365" s="7" t="e">
        <f t="shared" si="239"/>
        <v>#NAME?</v>
      </c>
      <c r="AN365" s="7" t="e">
        <f t="shared" si="240"/>
        <v>#NAME?</v>
      </c>
      <c r="AO365" s="7" t="e">
        <f t="shared" si="241"/>
        <v>#NAME?</v>
      </c>
      <c r="AP365" s="7" t="e">
        <f t="shared" si="242"/>
        <v>#NAME?</v>
      </c>
      <c r="AQ365" s="7" t="e">
        <f t="shared" si="42"/>
        <v>#NAME?</v>
      </c>
      <c r="AR365" s="7" t="e">
        <f t="shared" si="43"/>
        <v>#NAME?</v>
      </c>
      <c r="AS365" s="7" t="e">
        <f t="shared" si="44"/>
        <v>#NAME?</v>
      </c>
      <c r="AT365" s="7" t="e">
        <f t="shared" si="45"/>
        <v>#NAME?</v>
      </c>
      <c r="AU365" s="7" t="e">
        <f t="shared" si="46"/>
        <v>#NAME?</v>
      </c>
    </row>
    <row r="366" spans="1:47" x14ac:dyDescent="0.25">
      <c r="A366" s="7">
        <f t="shared" si="47"/>
        <v>358</v>
      </c>
      <c r="B366" s="7">
        <f t="shared" si="204"/>
        <v>0.71956139545374898</v>
      </c>
      <c r="C366" s="7">
        <f t="shared" si="205"/>
        <v>-2.5127637625800593E-2</v>
      </c>
      <c r="D366" s="7">
        <f t="shared" si="206"/>
        <v>1.1513136623577538</v>
      </c>
      <c r="E366" s="7">
        <f t="shared" si="207"/>
        <v>1.0005214007909782</v>
      </c>
      <c r="F366" s="7">
        <f t="shared" si="208"/>
        <v>3.0537838109607876E-2</v>
      </c>
      <c r="G366" s="7">
        <f t="shared" si="209"/>
        <v>-0.27535858185059975</v>
      </c>
      <c r="H366" s="7">
        <f t="shared" si="7"/>
        <v>0.50957042184847312</v>
      </c>
      <c r="I366" s="7">
        <f t="shared" si="210"/>
        <v>1.139678028300446</v>
      </c>
      <c r="J366" s="7">
        <f t="shared" si="9"/>
        <v>51.842990131194441</v>
      </c>
      <c r="K366" s="7">
        <f t="shared" si="211"/>
        <v>143.16628939626423</v>
      </c>
      <c r="L366" s="7">
        <f t="shared" si="212"/>
        <v>7.1999999999999993</v>
      </c>
      <c r="M366" s="8">
        <f t="shared" si="213"/>
        <v>-6.0495774282611121</v>
      </c>
      <c r="N366" s="8">
        <f t="shared" si="214"/>
        <v>-6.8410047724967518</v>
      </c>
      <c r="O366" s="8">
        <f t="shared" si="215"/>
        <v>-5.8148540566222389</v>
      </c>
      <c r="P366" s="8">
        <f t="shared" si="216"/>
        <v>-4.1137126512175568</v>
      </c>
      <c r="Q366" s="7">
        <f t="shared" si="217"/>
        <v>72</v>
      </c>
      <c r="R366" s="8">
        <f t="shared" si="218"/>
        <v>-146.29301616547707</v>
      </c>
      <c r="S366" s="8">
        <f t="shared" si="219"/>
        <v>80.356591555333196</v>
      </c>
      <c r="T366" s="8">
        <f t="shared" si="220"/>
        <v>-35.978069772687448</v>
      </c>
      <c r="U366" s="8">
        <f t="shared" si="221"/>
        <v>1.2563818812900296</v>
      </c>
      <c r="V366" s="7">
        <f t="shared" si="222"/>
        <v>-2.272840550626384</v>
      </c>
      <c r="W366" s="7">
        <f t="shared" si="223"/>
        <v>-22.963087023093156</v>
      </c>
      <c r="X366" s="8">
        <f t="shared" si="224"/>
        <v>14.441399393074452</v>
      </c>
      <c r="Y366" s="8">
        <f t="shared" si="225"/>
        <v>-39.257958720469929</v>
      </c>
      <c r="Z366" s="7">
        <f t="shared" si="226"/>
        <v>0.35978069772687449</v>
      </c>
      <c r="AA366" s="7">
        <f t="shared" si="227"/>
        <v>-1.2563818812900297E-2</v>
      </c>
      <c r="AB366" s="7">
        <f t="shared" si="228"/>
        <v>5.1744056691165941E-2</v>
      </c>
      <c r="AC366" s="7">
        <f t="shared" si="229"/>
        <v>0.48927145082984497</v>
      </c>
      <c r="AD366" s="7">
        <f t="shared" si="230"/>
        <v>0.4438815719635541</v>
      </c>
      <c r="AE366" s="7">
        <f t="shared" si="231"/>
        <v>-4.5426608644428657E-2</v>
      </c>
      <c r="AF366" s="7">
        <f t="shared" si="232"/>
        <v>0.36837257615553087</v>
      </c>
      <c r="AG366" s="7">
        <f t="shared" si="233"/>
        <v>0.34016098584977711</v>
      </c>
      <c r="AH366" s="7">
        <f t="shared" si="234"/>
        <v>0.25478521092423662</v>
      </c>
      <c r="AI366" s="7" t="e">
        <f t="shared" si="235"/>
        <v>#NAME?</v>
      </c>
      <c r="AJ366" s="7" t="e">
        <f t="shared" si="236"/>
        <v>#NAME?</v>
      </c>
      <c r="AK366" s="7" t="e">
        <f t="shared" si="237"/>
        <v>#NAME?</v>
      </c>
      <c r="AL366" s="7" t="e">
        <f t="shared" si="238"/>
        <v>#NAME?</v>
      </c>
      <c r="AM366" s="7" t="e">
        <f t="shared" si="239"/>
        <v>#NAME?</v>
      </c>
      <c r="AN366" s="7" t="e">
        <f t="shared" si="240"/>
        <v>#NAME?</v>
      </c>
      <c r="AO366" s="7" t="e">
        <f t="shared" si="241"/>
        <v>#NAME?</v>
      </c>
      <c r="AP366" s="7" t="e">
        <f t="shared" si="242"/>
        <v>#NAME?</v>
      </c>
      <c r="AQ366" s="7" t="e">
        <f t="shared" si="42"/>
        <v>#NAME?</v>
      </c>
      <c r="AR366" s="7" t="e">
        <f t="shared" si="43"/>
        <v>#NAME?</v>
      </c>
      <c r="AS366" s="7" t="e">
        <f t="shared" si="44"/>
        <v>#NAME?</v>
      </c>
      <c r="AT366" s="7" t="e">
        <f t="shared" si="45"/>
        <v>#NAME?</v>
      </c>
      <c r="AU366" s="7" t="e">
        <f t="shared" si="46"/>
        <v>#NAME?</v>
      </c>
    </row>
    <row r="367" spans="1:47" x14ac:dyDescent="0.25">
      <c r="A367" s="7">
        <f t="shared" si="47"/>
        <v>359</v>
      </c>
      <c r="B367" s="7">
        <f t="shared" si="204"/>
        <v>0.7198903405126017</v>
      </c>
      <c r="C367" s="7">
        <f t="shared" si="205"/>
        <v>-1.2565732634844163E-2</v>
      </c>
      <c r="D367" s="7">
        <f t="shared" si="206"/>
        <v>1.1516579179845963</v>
      </c>
      <c r="E367" s="7">
        <f t="shared" si="207"/>
        <v>1.0001304679004848</v>
      </c>
      <c r="F367" s="7">
        <f t="shared" si="208"/>
        <v>1.5267946861104451E-2</v>
      </c>
      <c r="G367" s="7">
        <f t="shared" si="209"/>
        <v>-0.27581886140731521</v>
      </c>
      <c r="H367" s="7">
        <f t="shared" si="7"/>
        <v>0.51757283250678743</v>
      </c>
      <c r="I367" s="7">
        <f t="shared" si="210"/>
        <v>1.1457460693100108</v>
      </c>
      <c r="J367" s="7">
        <f t="shared" si="9"/>
        <v>51.225387797271729</v>
      </c>
      <c r="K367" s="7">
        <f t="shared" si="211"/>
        <v>142.48932619043211</v>
      </c>
      <c r="L367" s="7">
        <f t="shared" si="212"/>
        <v>7.1999999999999993</v>
      </c>
      <c r="M367" s="8">
        <f t="shared" si="213"/>
        <v>-6.3012422868246576</v>
      </c>
      <c r="N367" s="8">
        <f t="shared" si="214"/>
        <v>-6.6970069779502612</v>
      </c>
      <c r="O367" s="8">
        <f t="shared" si="215"/>
        <v>-5.6924559312577223</v>
      </c>
      <c r="P367" s="8">
        <f t="shared" si="216"/>
        <v>-4.2848447550407673</v>
      </c>
      <c r="Q367" s="7">
        <f t="shared" si="217"/>
        <v>72</v>
      </c>
      <c r="R367" s="8">
        <f t="shared" si="218"/>
        <v>-142.07529890945588</v>
      </c>
      <c r="S367" s="8">
        <f t="shared" si="219"/>
        <v>84.66159657829057</v>
      </c>
      <c r="T367" s="8">
        <f t="shared" si="220"/>
        <v>-35.994517025630088</v>
      </c>
      <c r="U367" s="8">
        <f t="shared" si="221"/>
        <v>0.62828663174220822</v>
      </c>
      <c r="V367" s="7">
        <f t="shared" si="222"/>
        <v>-4.8227410106233748</v>
      </c>
      <c r="W367" s="7">
        <f t="shared" si="223"/>
        <v>-26.247404509243076</v>
      </c>
      <c r="X367" s="8">
        <f t="shared" si="224"/>
        <v>12.694379038203806</v>
      </c>
      <c r="Y367" s="8">
        <f t="shared" si="225"/>
        <v>-40.148252663341424</v>
      </c>
      <c r="Z367" s="7">
        <f t="shared" si="226"/>
        <v>0.35994517025630085</v>
      </c>
      <c r="AA367" s="7">
        <f t="shared" si="227"/>
        <v>-6.2828663174220815E-3</v>
      </c>
      <c r="AB367" s="7">
        <f t="shared" si="228"/>
        <v>5.7014900474867E-2</v>
      </c>
      <c r="AC367" s="7">
        <f t="shared" si="229"/>
        <v>0.48868527819430063</v>
      </c>
      <c r="AD367" s="7">
        <f t="shared" si="230"/>
        <v>0.44726793864460035</v>
      </c>
      <c r="AE367" s="7">
        <f t="shared" si="231"/>
        <v>-4.1453286947330859E-2</v>
      </c>
      <c r="AF367" s="7">
        <f t="shared" si="232"/>
        <v>0.36884082832254184</v>
      </c>
      <c r="AG367" s="7">
        <f t="shared" si="233"/>
        <v>0.33712696534499464</v>
      </c>
      <c r="AH367" s="7">
        <f t="shared" si="234"/>
        <v>0.25878641625339371</v>
      </c>
      <c r="AI367" s="7" t="e">
        <f t="shared" si="235"/>
        <v>#NAME?</v>
      </c>
      <c r="AJ367" s="7" t="e">
        <f t="shared" si="236"/>
        <v>#NAME?</v>
      </c>
      <c r="AK367" s="7" t="e">
        <f t="shared" si="237"/>
        <v>#NAME?</v>
      </c>
      <c r="AL367" s="7" t="e">
        <f t="shared" si="238"/>
        <v>#NAME?</v>
      </c>
      <c r="AM367" s="7" t="e">
        <f t="shared" si="239"/>
        <v>#NAME?</v>
      </c>
      <c r="AN367" s="7" t="e">
        <f t="shared" si="240"/>
        <v>#NAME?</v>
      </c>
      <c r="AO367" s="7" t="e">
        <f t="shared" si="241"/>
        <v>#NAME?</v>
      </c>
      <c r="AP367" s="7" t="e">
        <f t="shared" si="242"/>
        <v>#NAME?</v>
      </c>
      <c r="AQ367" s="7" t="e">
        <f t="shared" si="42"/>
        <v>#NAME?</v>
      </c>
      <c r="AR367" s="7" t="e">
        <f t="shared" si="43"/>
        <v>#NAME?</v>
      </c>
      <c r="AS367" s="7" t="e">
        <f t="shared" si="44"/>
        <v>#NAME?</v>
      </c>
      <c r="AT367" s="7" t="e">
        <f t="shared" si="45"/>
        <v>#NAME?</v>
      </c>
      <c r="AU367" s="7" t="e">
        <f t="shared" si="46"/>
        <v>#NAME?</v>
      </c>
    </row>
    <row r="368" spans="1:47" x14ac:dyDescent="0.25">
      <c r="A368" s="7">
        <f t="shared" si="47"/>
        <v>360</v>
      </c>
      <c r="B368" s="7">
        <f t="shared" si="204"/>
        <v>0.72</v>
      </c>
      <c r="C368" s="7">
        <f t="shared" si="205"/>
        <v>-1.7642137750684129E-16</v>
      </c>
      <c r="D368" s="7">
        <f t="shared" si="206"/>
        <v>1.1517727272727274</v>
      </c>
      <c r="E368" s="7">
        <f t="shared" si="207"/>
        <v>1</v>
      </c>
      <c r="F368" s="7">
        <f t="shared" si="208"/>
        <v>2.1434468353124571E-16</v>
      </c>
      <c r="G368" s="7">
        <f t="shared" si="209"/>
        <v>-0.27597231198347105</v>
      </c>
      <c r="H368" s="7">
        <f t="shared" si="7"/>
        <v>0.52533066918225035</v>
      </c>
      <c r="I368" s="7">
        <f t="shared" si="210"/>
        <v>1.1517727272727274</v>
      </c>
      <c r="J368" s="7">
        <f t="shared" si="9"/>
        <v>50.582990127040162</v>
      </c>
      <c r="K368" s="7">
        <f t="shared" si="211"/>
        <v>141.82713985831248</v>
      </c>
      <c r="L368" s="7">
        <f t="shared" si="212"/>
        <v>7.1999999999999993</v>
      </c>
      <c r="M368" s="8">
        <f t="shared" si="213"/>
        <v>-6.5454545454545423</v>
      </c>
      <c r="N368" s="8">
        <f t="shared" si="214"/>
        <v>-6.5454545454545459</v>
      </c>
      <c r="O368" s="8">
        <f t="shared" si="215"/>
        <v>-5.5636363636363635</v>
      </c>
      <c r="P368" s="8">
        <f t="shared" si="216"/>
        <v>-4.4509090909090894</v>
      </c>
      <c r="Q368" s="7">
        <f t="shared" si="217"/>
        <v>72</v>
      </c>
      <c r="R368" s="8">
        <f t="shared" si="218"/>
        <v>-137.75581956252466</v>
      </c>
      <c r="S368" s="8">
        <f t="shared" si="219"/>
        <v>89.010443508905595</v>
      </c>
      <c r="T368" s="8">
        <f t="shared" si="220"/>
        <v>-36</v>
      </c>
      <c r="U368" s="8">
        <f t="shared" si="221"/>
        <v>8.8210688753420641E-15</v>
      </c>
      <c r="V368" s="7">
        <f t="shared" si="222"/>
        <v>-7.4503197779687156</v>
      </c>
      <c r="W368" s="7">
        <f t="shared" si="223"/>
        <v>-29.516433716675266</v>
      </c>
      <c r="X368" s="8">
        <f t="shared" si="224"/>
        <v>10.914395809521437</v>
      </c>
      <c r="Y368" s="8">
        <f t="shared" si="225"/>
        <v>-40.992967372624392</v>
      </c>
      <c r="Z368" s="7">
        <f t="shared" si="226"/>
        <v>0.36</v>
      </c>
      <c r="AA368" s="7">
        <f t="shared" si="227"/>
        <v>-8.8210688753420643E-17</v>
      </c>
      <c r="AB368" s="7">
        <f t="shared" si="228"/>
        <v>6.2490319186852564E-2</v>
      </c>
      <c r="AC368" s="7">
        <f t="shared" si="229"/>
        <v>0.4880153276362591</v>
      </c>
      <c r="AD368" s="7">
        <f t="shared" si="230"/>
        <v>0.45073511526625998</v>
      </c>
      <c r="AE368" s="7">
        <f t="shared" si="231"/>
        <v>-3.7315341545991365E-2</v>
      </c>
      <c r="AF368" s="7">
        <f t="shared" si="232"/>
        <v>0.36928240808587476</v>
      </c>
      <c r="AG368" s="7">
        <f t="shared" si="233"/>
        <v>0.33411363636363639</v>
      </c>
      <c r="AH368" s="7">
        <f t="shared" si="234"/>
        <v>0.26266533459112518</v>
      </c>
      <c r="AI368" s="7" t="e">
        <f t="shared" si="235"/>
        <v>#NAME?</v>
      </c>
      <c r="AJ368" s="7" t="e">
        <f t="shared" si="236"/>
        <v>#NAME?</v>
      </c>
      <c r="AK368" s="7" t="e">
        <f t="shared" si="237"/>
        <v>#NAME?</v>
      </c>
      <c r="AL368" s="7" t="e">
        <f t="shared" si="238"/>
        <v>#NAME?</v>
      </c>
      <c r="AM368" s="7" t="e">
        <f t="shared" si="239"/>
        <v>#NAME?</v>
      </c>
      <c r="AN368" s="7" t="e">
        <f t="shared" si="240"/>
        <v>#NAME?</v>
      </c>
      <c r="AO368" s="7" t="e">
        <f t="shared" si="241"/>
        <v>#NAME?</v>
      </c>
      <c r="AP368" s="7" t="e">
        <f t="shared" si="242"/>
        <v>#NAME?</v>
      </c>
      <c r="AQ368" s="7" t="e">
        <f t="shared" si="42"/>
        <v>#NAME?</v>
      </c>
      <c r="AR368" s="7" t="e">
        <f t="shared" si="43"/>
        <v>#NAME?</v>
      </c>
      <c r="AS368" s="7" t="e">
        <f t="shared" si="44"/>
        <v>#NAME?</v>
      </c>
      <c r="AT368" s="7" t="e">
        <f t="shared" si="45"/>
        <v>#NAME?</v>
      </c>
      <c r="AU368" s="7" t="e">
        <f t="shared" si="46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27</vt:i4>
      </vt:variant>
    </vt:vector>
  </HeadingPairs>
  <TitlesOfParts>
    <vt:vector size="28" baseType="lpstr">
      <vt:lpstr>Sheet1</vt:lpstr>
      <vt:lpstr>a.p</vt:lpstr>
      <vt:lpstr>AG.3</vt:lpstr>
      <vt:lpstr>AP</vt:lpstr>
      <vt:lpstr>h.3</vt:lpstr>
      <vt:lpstr>h.4</vt:lpstr>
      <vt:lpstr>h.5</vt:lpstr>
      <vt:lpstr>I.2</vt:lpstr>
      <vt:lpstr>I.3</vt:lpstr>
      <vt:lpstr>I.4</vt:lpstr>
      <vt:lpstr>j.1</vt:lpstr>
      <vt:lpstr>j.2</vt:lpstr>
      <vt:lpstr>j.3</vt:lpstr>
      <vt:lpstr>j.4</vt:lpstr>
      <vt:lpstr>j.5</vt:lpstr>
      <vt:lpstr>L.1</vt:lpstr>
      <vt:lpstr>L.2</vt:lpstr>
      <vt:lpstr>L.3</vt:lpstr>
      <vt:lpstr>L.4</vt:lpstr>
      <vt:lpstr>M.2</vt:lpstr>
      <vt:lpstr>M.3</vt:lpstr>
      <vt:lpstr>M.4</vt:lpstr>
      <vt:lpstr>P</vt:lpstr>
      <vt:lpstr>RG</vt:lpstr>
      <vt:lpstr>W</vt:lpstr>
      <vt:lpstr>W.2</vt:lpstr>
      <vt:lpstr>W.3</vt:lpstr>
      <vt:lpstr>W.4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Gei</dc:creator>
  <cp:lastModifiedBy>Alejandro Benavides</cp:lastModifiedBy>
  <dcterms:created xsi:type="dcterms:W3CDTF">2019-04-08T18:47:36Z</dcterms:created>
  <dcterms:modified xsi:type="dcterms:W3CDTF">2020-01-24T20:14:43Z</dcterms:modified>
</cp:coreProperties>
</file>