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oudg-my.sharepoint.com/personal/miguel_rios_alumno_udg_mx/Documents/College/2022B/CID/homework/HandsOn2/"/>
    </mc:Choice>
  </mc:AlternateContent>
  <xr:revisionPtr revIDLastSave="42" documentId="8_{1FE941FA-2CC9-4111-AC43-54A7F357FC20}" xr6:coauthVersionLast="47" xr6:coauthVersionMax="47" xr10:uidLastSave="{60B3A711-CACE-4810-9F42-6B3E6D812CE4}"/>
  <bookViews>
    <workbookView xWindow="-23148" yWindow="-108" windowWidth="23256" windowHeight="12456" xr2:uid="{B4E43B80-E09A-4CE4-BF47-271AB4F8EC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9" i="1" l="1" a="1"/>
  <c r="D39" i="1" s="1"/>
  <c r="B32" i="1" a="1"/>
  <c r="B32" i="1" s="1"/>
  <c r="B25" i="1" a="1"/>
  <c r="B25" i="1" s="1"/>
  <c r="B39" i="1" a="1"/>
  <c r="B39" i="1" s="1"/>
  <c r="C48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<sst xmlns="http://schemas.openxmlformats.org/spreadsheetml/2006/main" count="23" uniqueCount="19">
  <si>
    <t>R&amp;D Spend</t>
  </si>
  <si>
    <t>Administration</t>
  </si>
  <si>
    <t>Profit</t>
  </si>
  <si>
    <t>X</t>
  </si>
  <si>
    <t>X1</t>
  </si>
  <si>
    <t>X2</t>
  </si>
  <si>
    <t>X3</t>
  </si>
  <si>
    <t>Y</t>
  </si>
  <si>
    <t>Marketing</t>
  </si>
  <si>
    <t>X'</t>
  </si>
  <si>
    <t>X'X</t>
  </si>
  <si>
    <t>(X'X)-1</t>
  </si>
  <si>
    <t>X'Y</t>
  </si>
  <si>
    <t>Calculadora</t>
  </si>
  <si>
    <t>Bo</t>
  </si>
  <si>
    <t>B1</t>
  </si>
  <si>
    <t>B2</t>
  </si>
  <si>
    <t>B3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</si>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</sst>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9F48-D997-4F6A-9A02-CA59A89749D4}">
  <dimension ref="B2:O48"/>
  <sheetViews>
    <sheetView tabSelected="1" topLeftCell="A25" zoomScale="85" zoomScaleNormal="85" workbookViewId="0">
      <selection activeCell="D39" sqref="D39"/>
    </sheetView>
  </sheetViews>
  <sheetFormatPr defaultRowHeight="15" x14ac:dyDescent="0.25"/>
  <cols>
    <col min="2" max="2" width="16.28515625" customWidth="1"/>
    <col min="3" max="3" width="16.5703125" customWidth="1"/>
    <col min="4" max="4" width="22" customWidth="1"/>
    <col min="5" max="5" width="26.85546875" customWidth="1"/>
    <col min="6" max="6" width="31.5703125" customWidth="1"/>
    <col min="7" max="7" width="16.28515625" customWidth="1"/>
    <col min="8" max="8" width="12" bestFit="1" customWidth="1"/>
  </cols>
  <sheetData>
    <row r="2" spans="2:15" x14ac:dyDescent="0.25">
      <c r="B2" s="2" t="s">
        <v>7</v>
      </c>
      <c r="C2" s="4"/>
      <c r="D2" s="2" t="s">
        <v>4</v>
      </c>
      <c r="E2" s="2" t="s">
        <v>5</v>
      </c>
      <c r="F2" s="2" t="s">
        <v>6</v>
      </c>
    </row>
    <row r="3" spans="2:15" x14ac:dyDescent="0.25">
      <c r="B3" s="2" t="s">
        <v>2</v>
      </c>
      <c r="C3" s="4"/>
      <c r="D3" s="2" t="s">
        <v>0</v>
      </c>
      <c r="E3" s="2" t="s">
        <v>1</v>
      </c>
      <c r="F3" s="2" t="s">
        <v>8</v>
      </c>
    </row>
    <row r="4" spans="2:15" x14ac:dyDescent="0.25">
      <c r="B4" s="1">
        <v>192261.83</v>
      </c>
      <c r="C4" s="4"/>
      <c r="D4" s="1">
        <v>165349.20000000001</v>
      </c>
      <c r="E4" s="1">
        <v>136897.79999999999</v>
      </c>
      <c r="F4" s="1">
        <v>471784.1</v>
      </c>
    </row>
    <row r="5" spans="2:15" x14ac:dyDescent="0.25">
      <c r="B5" s="1">
        <v>191792.06</v>
      </c>
      <c r="C5" s="4"/>
      <c r="D5" s="1">
        <v>162597.70000000001</v>
      </c>
      <c r="E5" s="1">
        <v>151377.59</v>
      </c>
      <c r="F5" s="1">
        <v>443898.53</v>
      </c>
    </row>
    <row r="6" spans="2:15" x14ac:dyDescent="0.25">
      <c r="B6" s="1">
        <v>191050.39</v>
      </c>
      <c r="C6" s="4"/>
      <c r="D6" s="1">
        <v>153441.51</v>
      </c>
      <c r="E6" s="1">
        <v>101145.55</v>
      </c>
      <c r="F6" s="1">
        <v>407934.54</v>
      </c>
    </row>
    <row r="7" spans="2:15" x14ac:dyDescent="0.25">
      <c r="B7" s="1">
        <v>182901.99</v>
      </c>
      <c r="C7" s="4"/>
      <c r="D7" s="1">
        <v>144372.41</v>
      </c>
      <c r="E7" s="1">
        <v>118671.85</v>
      </c>
      <c r="F7" s="1">
        <v>383199.62</v>
      </c>
    </row>
    <row r="8" spans="2:15" x14ac:dyDescent="0.25">
      <c r="B8" s="1">
        <v>166187.94</v>
      </c>
      <c r="C8" s="4"/>
      <c r="D8" s="1">
        <v>142107.34</v>
      </c>
      <c r="E8" s="1">
        <v>91391.77</v>
      </c>
      <c r="F8" s="1">
        <v>366168.42</v>
      </c>
    </row>
    <row r="9" spans="2:15" x14ac:dyDescent="0.25">
      <c r="B9" s="4"/>
      <c r="C9" s="4"/>
      <c r="D9" s="4"/>
      <c r="E9" s="4"/>
      <c r="F9" s="4"/>
    </row>
    <row r="10" spans="2:15" x14ac:dyDescent="0.25">
      <c r="B10" s="4"/>
      <c r="C10" s="4"/>
      <c r="D10" s="4"/>
      <c r="E10" s="4"/>
      <c r="F10" s="4"/>
    </row>
    <row r="11" spans="2:15" x14ac:dyDescent="0.25">
      <c r="B11" s="7" t="s">
        <v>3</v>
      </c>
      <c r="C11" s="7"/>
      <c r="D11" s="7"/>
      <c r="E11" s="7"/>
      <c r="F11" s="4"/>
    </row>
    <row r="12" spans="2:15" x14ac:dyDescent="0.25">
      <c r="B12" s="1">
        <v>1</v>
      </c>
      <c r="C12" s="3">
        <v>165349.20000000001</v>
      </c>
      <c r="D12" s="3">
        <v>136897.79999999999</v>
      </c>
      <c r="E12" s="3">
        <v>471784.1</v>
      </c>
      <c r="F12" s="4"/>
    </row>
    <row r="13" spans="2:15" x14ac:dyDescent="0.25">
      <c r="B13" s="1">
        <v>1</v>
      </c>
      <c r="C13" s="3">
        <v>162597.70000000001</v>
      </c>
      <c r="D13" s="3">
        <v>151377.59</v>
      </c>
      <c r="E13" s="3">
        <v>443898.53</v>
      </c>
      <c r="F13" s="4"/>
    </row>
    <row r="14" spans="2:15" x14ac:dyDescent="0.25">
      <c r="B14" s="1">
        <v>1</v>
      </c>
      <c r="C14" s="3">
        <v>153441.51</v>
      </c>
      <c r="D14" s="3">
        <v>101145.55</v>
      </c>
      <c r="E14" s="3">
        <v>407934.54</v>
      </c>
      <c r="F14" s="4"/>
      <c r="M14" s="5"/>
      <c r="N14" s="5"/>
      <c r="O14" s="5"/>
    </row>
    <row r="15" spans="2:15" x14ac:dyDescent="0.25">
      <c r="B15" s="1">
        <v>1</v>
      </c>
      <c r="C15" s="3">
        <v>144372.41</v>
      </c>
      <c r="D15" s="3">
        <v>118671.85</v>
      </c>
      <c r="E15" s="3">
        <v>383199.62</v>
      </c>
      <c r="F15" s="4"/>
      <c r="M15" s="5"/>
      <c r="N15" s="5"/>
      <c r="O15" s="5"/>
    </row>
    <row r="16" spans="2:15" x14ac:dyDescent="0.25">
      <c r="B16" s="1">
        <v>1</v>
      </c>
      <c r="C16" s="3">
        <v>142107.34</v>
      </c>
      <c r="D16" s="3">
        <v>91391.77</v>
      </c>
      <c r="E16" s="3">
        <v>366168.42</v>
      </c>
      <c r="F16" s="4"/>
      <c r="K16" s="5"/>
      <c r="L16" s="5"/>
      <c r="M16" s="5"/>
      <c r="N16" s="5"/>
      <c r="O16" s="5"/>
    </row>
    <row r="17" spans="2:6" x14ac:dyDescent="0.25">
      <c r="B17" s="4"/>
      <c r="C17" s="4"/>
      <c r="D17" s="4"/>
      <c r="E17" s="4"/>
      <c r="F17" s="4"/>
    </row>
    <row r="18" spans="2:6" x14ac:dyDescent="0.25">
      <c r="B18" s="7" t="s">
        <v>9</v>
      </c>
      <c r="C18" s="7"/>
      <c r="D18" s="7"/>
      <c r="E18" s="7"/>
      <c r="F18" s="7"/>
    </row>
    <row r="19" spans="2:6" x14ac:dyDescent="0.25">
      <c r="B19" s="1">
        <v>1</v>
      </c>
      <c r="C19" s="1">
        <v>1</v>
      </c>
      <c r="D19" s="1">
        <v>1</v>
      </c>
      <c r="E19" s="1">
        <v>1</v>
      </c>
      <c r="F19" s="1">
        <v>1</v>
      </c>
    </row>
    <row r="20" spans="2:6" x14ac:dyDescent="0.25">
      <c r="B20" s="3">
        <v>165349.20000000001</v>
      </c>
      <c r="C20" s="3">
        <v>162597.70000000001</v>
      </c>
      <c r="D20" s="3">
        <v>153441.51</v>
      </c>
      <c r="E20" s="3">
        <v>144372.41</v>
      </c>
      <c r="F20" s="3">
        <v>142107.34</v>
      </c>
    </row>
    <row r="21" spans="2:6" x14ac:dyDescent="0.25">
      <c r="B21" s="3">
        <v>136897.79999999999</v>
      </c>
      <c r="C21" s="3">
        <v>151377.59</v>
      </c>
      <c r="D21" s="3">
        <v>101145.55</v>
      </c>
      <c r="E21" s="3">
        <v>118671.85</v>
      </c>
      <c r="F21" s="3">
        <v>91391.77</v>
      </c>
    </row>
    <row r="22" spans="2:6" x14ac:dyDescent="0.25">
      <c r="B22" s="3">
        <v>471784.1</v>
      </c>
      <c r="C22" s="3">
        <v>443898.53</v>
      </c>
      <c r="D22" s="3">
        <v>407934.54</v>
      </c>
      <c r="E22" s="3">
        <v>383199.62</v>
      </c>
      <c r="F22" s="3">
        <v>366168.42</v>
      </c>
    </row>
    <row r="23" spans="2:6" x14ac:dyDescent="0.25">
      <c r="B23" s="4"/>
      <c r="C23" s="4"/>
      <c r="D23" s="4"/>
      <c r="E23" s="4"/>
      <c r="F23" s="4"/>
    </row>
    <row r="24" spans="2:6" x14ac:dyDescent="0.25">
      <c r="B24" s="7" t="s">
        <v>10</v>
      </c>
      <c r="C24" s="7"/>
      <c r="D24" s="7"/>
      <c r="E24" s="7"/>
    </row>
    <row r="25" spans="2:6" x14ac:dyDescent="0.25">
      <c r="B25" s="1" cm="1">
        <f t="array" ref="B25:E28">MMULT(B19:F22,B12:E16)</f>
        <v>5</v>
      </c>
      <c r="C25" s="1">
        <v>767868.16</v>
      </c>
      <c r="D25" s="1">
        <v>599484.56000000006</v>
      </c>
      <c r="E25" s="1">
        <v>2072985.21</v>
      </c>
      <c r="F25" s="4"/>
    </row>
    <row r="26" spans="2:6" x14ac:dyDescent="0.25">
      <c r="B26" s="1">
        <v>767868.16</v>
      </c>
      <c r="C26" s="1">
        <v>118360555828.0938</v>
      </c>
      <c r="D26" s="1">
        <v>92889897915.333801</v>
      </c>
      <c r="E26" s="1">
        <v>320138768126.5434</v>
      </c>
      <c r="F26" s="4"/>
    </row>
    <row r="27" spans="2:6" x14ac:dyDescent="0.25">
      <c r="B27" s="1">
        <v>599484.56000000006</v>
      </c>
      <c r="C27" s="1">
        <v>92889897915.333801</v>
      </c>
      <c r="D27" s="1">
        <v>74322068290.005997</v>
      </c>
      <c r="E27" s="1">
        <v>251983046299.8201</v>
      </c>
      <c r="F27" s="4"/>
    </row>
    <row r="28" spans="2:6" x14ac:dyDescent="0.25">
      <c r="B28" s="1">
        <v>2072985.21</v>
      </c>
      <c r="C28" s="1">
        <v>320138768126.5434</v>
      </c>
      <c r="D28" s="1">
        <v>251983046299.8201</v>
      </c>
      <c r="E28" s="3">
        <v>866957991447.42322</v>
      </c>
      <c r="F28" s="5"/>
    </row>
    <row r="29" spans="2:6" x14ac:dyDescent="0.25">
      <c r="B29" s="4"/>
      <c r="C29" s="4"/>
      <c r="D29" s="4"/>
      <c r="E29" s="5"/>
      <c r="F29" s="5"/>
    </row>
    <row r="30" spans="2:6" x14ac:dyDescent="0.25">
      <c r="B30" s="4"/>
      <c r="C30" s="4"/>
      <c r="D30" s="4"/>
      <c r="E30" s="4"/>
      <c r="F30" s="4"/>
    </row>
    <row r="31" spans="2:6" x14ac:dyDescent="0.25">
      <c r="B31" s="7" t="s">
        <v>11</v>
      </c>
      <c r="C31" s="7"/>
      <c r="D31" s="7"/>
      <c r="E31" s="7"/>
    </row>
    <row r="32" spans="2:6" x14ac:dyDescent="0.25">
      <c r="B32" s="1" cm="1">
        <f t="array" ref="B32:E35">MINVERSE(_xlfn.ANCHORARRAY(B25))</f>
        <v>275.08181954874851</v>
      </c>
      <c r="C32" s="1">
        <v>-4.4213468200638489E-3</v>
      </c>
      <c r="D32" s="1">
        <v>1.2094842705692962E-4</v>
      </c>
      <c r="E32" s="1">
        <v>9.39753754983915E-4</v>
      </c>
      <c r="F32" s="4"/>
    </row>
    <row r="33" spans="2:6" x14ac:dyDescent="0.25">
      <c r="B33" s="1">
        <v>-4.421346820063776E-3</v>
      </c>
      <c r="C33" s="1">
        <v>7.9356774304877282E-8</v>
      </c>
      <c r="D33" s="1">
        <v>-7.2559380850791144E-10</v>
      </c>
      <c r="E33" s="1">
        <v>-1.8521031263735078E-8</v>
      </c>
      <c r="F33" s="4"/>
    </row>
    <row r="34" spans="2:6" x14ac:dyDescent="0.25">
      <c r="B34" s="1">
        <v>1.2094842705694549E-4</v>
      </c>
      <c r="C34" s="1">
        <v>-7.2559380850821946E-10</v>
      </c>
      <c r="D34" s="1">
        <v>1.1557958219979779E-9</v>
      </c>
      <c r="E34" s="1">
        <v>-3.5719671267622065E-10</v>
      </c>
      <c r="F34" s="4"/>
    </row>
    <row r="35" spans="2:6" x14ac:dyDescent="0.25">
      <c r="B35" s="1">
        <v>9.3975375498388399E-4</v>
      </c>
      <c r="C35" s="1">
        <v>-1.8521031263734816E-8</v>
      </c>
      <c r="D35" s="1">
        <v>-3.5719671267629639E-10</v>
      </c>
      <c r="E35" s="1">
        <v>4.6971272588091963E-9</v>
      </c>
      <c r="F35" s="4"/>
    </row>
    <row r="36" spans="2:6" x14ac:dyDescent="0.25">
      <c r="B36" s="4"/>
      <c r="C36" s="4"/>
      <c r="D36" s="4"/>
      <c r="E36" s="4"/>
      <c r="F36" s="4"/>
    </row>
    <row r="37" spans="2:6" x14ac:dyDescent="0.25">
      <c r="B37" s="4"/>
      <c r="C37" s="4"/>
      <c r="D37" s="4"/>
      <c r="E37" s="4"/>
      <c r="F37" s="4"/>
    </row>
    <row r="38" spans="2:6" x14ac:dyDescent="0.25">
      <c r="B38" s="2" t="s">
        <v>12</v>
      </c>
      <c r="C38" s="4"/>
      <c r="D38" s="2" t="s">
        <v>18</v>
      </c>
      <c r="E38" s="2"/>
      <c r="F38" s="4"/>
    </row>
    <row r="39" spans="2:6" x14ac:dyDescent="0.25">
      <c r="B39" s="1" cm="1">
        <f t="array" ref="B39:B42">MMULT(B19:F22,B4:B8)</f>
        <v>924194.21</v>
      </c>
      <c r="C39" s="4"/>
      <c r="D39" s="1" cm="1">
        <f t="array" ref="D39:D42">MMULT(_xlfn.ANCHORARRAY(B32),_xlfn.ANCHORARRAY(B39))</f>
        <v>49952.375154078007</v>
      </c>
      <c r="E39" s="2" t="s">
        <v>14</v>
      </c>
      <c r="F39" s="4"/>
    </row>
    <row r="40" spans="2:6" x14ac:dyDescent="0.25">
      <c r="B40" s="1">
        <v>142312875126.56241</v>
      </c>
      <c r="C40" s="4"/>
      <c r="D40" s="1">
        <v>0.95831439751964353</v>
      </c>
      <c r="E40" s="2" t="s">
        <v>15</v>
      </c>
      <c r="F40" s="4"/>
    </row>
    <row r="41" spans="2:6" x14ac:dyDescent="0.25">
      <c r="B41" s="1">
        <v>111570665660.40919</v>
      </c>
      <c r="C41" s="4"/>
      <c r="D41" s="1">
        <v>5.1010132828935184E-2</v>
      </c>
      <c r="E41" s="2" t="s">
        <v>16</v>
      </c>
      <c r="F41" s="4"/>
    </row>
    <row r="42" spans="2:6" x14ac:dyDescent="0.25">
      <c r="B42" s="1">
        <v>384719089370.14392</v>
      </c>
      <c r="C42" s="4"/>
      <c r="D42" s="1">
        <v>-4.4383609437318228E-2</v>
      </c>
      <c r="E42" s="2" t="s">
        <v>17</v>
      </c>
      <c r="F42" s="4"/>
    </row>
    <row r="44" spans="2:6" x14ac:dyDescent="0.25">
      <c r="B44" s="8" t="s">
        <v>13</v>
      </c>
      <c r="C44" s="9"/>
    </row>
    <row r="45" spans="2:6" x14ac:dyDescent="0.25">
      <c r="B45" s="2" t="s">
        <v>4</v>
      </c>
      <c r="C45" s="1">
        <v>165349.20000000001</v>
      </c>
    </row>
    <row r="46" spans="2:6" x14ac:dyDescent="0.25">
      <c r="B46" s="2" t="s">
        <v>5</v>
      </c>
      <c r="C46" s="1">
        <v>136897.79999999999</v>
      </c>
    </row>
    <row r="47" spans="2:6" x14ac:dyDescent="0.25">
      <c r="B47" s="2" t="s">
        <v>6</v>
      </c>
      <c r="C47" s="1">
        <v>471784.1</v>
      </c>
    </row>
    <row r="48" spans="2:6" x14ac:dyDescent="0.25">
      <c r="B48" s="6" t="s">
        <v>7</v>
      </c>
      <c r="C48" s="6">
        <f>(D39+(D40*C45)+(D41*C46)+(D42*C47))</f>
        <v>194452.58786128537</v>
      </c>
    </row>
  </sheetData>
  <mergeCells count="5">
    <mergeCell ref="B11:E11"/>
    <mergeCell ref="B18:F18"/>
    <mergeCell ref="B44:C44"/>
    <mergeCell ref="B24:E24"/>
    <mergeCell ref="B31:E3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Rios</dc:creator>
  <cp:lastModifiedBy>Alejandro Avelar</cp:lastModifiedBy>
  <dcterms:created xsi:type="dcterms:W3CDTF">2022-09-29T23:04:00Z</dcterms:created>
  <dcterms:modified xsi:type="dcterms:W3CDTF">2022-11-14T03:10:00Z</dcterms:modified>
</cp:coreProperties>
</file>