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Ale\Documents\school\approxmapR-master\ProjectAH\"/>
    </mc:Choice>
  </mc:AlternateContent>
  <xr:revisionPtr revIDLastSave="0" documentId="8_{18E600C9-70D9-42F6-9637-3F2B46D1829B}" xr6:coauthVersionLast="47" xr6:coauthVersionMax="47" xr10:uidLastSave="{00000000-0000-0000-0000-000000000000}"/>
  <bookViews>
    <workbookView xWindow="0" yWindow="0" windowWidth="14400" windowHeight="15600" tabRatio="832" firstSheet="1" activeTab="10" xr2:uid="{800D046F-F430-434C-B6D4-9CF84D5962C3}"/>
  </bookViews>
  <sheets>
    <sheet name="originalDataset" sheetId="3" r:id="rId1"/>
    <sheet name="organizedCD" sheetId="9" r:id="rId2"/>
    <sheet name="originalDataset results" sheetId="4" r:id="rId3"/>
    <sheet name="RandomDataset" sheetId="1" r:id="rId4"/>
    <sheet name="RandomDataset results" sheetId="2" r:id="rId5"/>
    <sheet name="SimilarDataset" sheetId="5" r:id="rId6"/>
    <sheet name="SimilarDataset Results" sheetId="6" r:id="rId7"/>
    <sheet name="oppositeDataset" sheetId="7" r:id="rId8"/>
    <sheet name="OppositeDataset Results" sheetId="8" r:id="rId9"/>
    <sheet name="Sheet1" sheetId="10" r:id="rId10"/>
    <sheet name="Sheet2" sheetId="11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1" l="1"/>
  <c r="AB11" i="11"/>
  <c r="AA11" i="11"/>
  <c r="Z11" i="11"/>
  <c r="V11" i="11"/>
  <c r="T11" i="11"/>
  <c r="R11" i="11"/>
  <c r="Z10" i="11"/>
  <c r="X10" i="11"/>
  <c r="V10" i="11"/>
  <c r="T10" i="11"/>
  <c r="R10" i="11"/>
  <c r="X21" i="11"/>
  <c r="W21" i="11"/>
  <c r="T21" i="11"/>
  <c r="R21" i="11"/>
  <c r="V20" i="11"/>
  <c r="V21" i="11" s="1"/>
  <c r="T20" i="11"/>
  <c r="R20" i="11"/>
  <c r="I19" i="11"/>
  <c r="I20" i="11" s="1"/>
  <c r="G19" i="11"/>
  <c r="G20" i="11" s="1"/>
  <c r="C19" i="11"/>
  <c r="C20" i="11" s="1"/>
  <c r="K10" i="11"/>
  <c r="K11" i="11" s="1"/>
  <c r="I10" i="11"/>
  <c r="G10" i="11"/>
  <c r="G11" i="11" s="1"/>
  <c r="E10" i="11"/>
  <c r="E11" i="11" s="1"/>
  <c r="C10" i="11"/>
  <c r="C11" i="11" s="1"/>
  <c r="X23" i="10"/>
  <c r="X24" i="10" s="1"/>
  <c r="V23" i="10"/>
  <c r="V24" i="10" s="1"/>
  <c r="T23" i="10"/>
  <c r="T24" i="10" s="1"/>
  <c r="R23" i="10"/>
  <c r="R24" i="10" s="1"/>
  <c r="X13" i="10"/>
  <c r="X14" i="10" s="1"/>
  <c r="V13" i="10"/>
  <c r="V14" i="10" s="1"/>
  <c r="R13" i="10"/>
  <c r="R14" i="10" s="1"/>
  <c r="I22" i="10"/>
  <c r="I23" i="10" s="1"/>
  <c r="G22" i="10"/>
  <c r="G23" i="10" s="1"/>
  <c r="C22" i="10"/>
  <c r="C23" i="10" s="1"/>
  <c r="K13" i="10"/>
  <c r="K14" i="10" s="1"/>
  <c r="I13" i="10"/>
  <c r="G13" i="10"/>
  <c r="G14" i="10" s="1"/>
  <c r="E13" i="10"/>
  <c r="E14" i="10" s="1"/>
  <c r="C13" i="10"/>
  <c r="C14" i="10" s="1"/>
  <c r="J20" i="11" l="1"/>
  <c r="K20" i="11" s="1"/>
  <c r="L11" i="11"/>
  <c r="M11" i="11" s="1"/>
  <c r="J25" i="11" s="1"/>
  <c r="K25" i="11" s="1"/>
  <c r="P25" i="11"/>
  <c r="J23" i="10"/>
  <c r="K23" i="10" s="1"/>
  <c r="Y14" i="10"/>
  <c r="L14" i="10"/>
  <c r="M14" i="10" s="1"/>
  <c r="Y24" i="10"/>
  <c r="Z24" i="10" s="1"/>
  <c r="Z14" i="10"/>
  <c r="J28" i="10" l="1"/>
  <c r="K28" i="10" s="1"/>
  <c r="P28" i="10"/>
  <c r="Q28" i="10" s="1"/>
  <c r="M31" i="10" l="1"/>
  <c r="M35" i="10" s="1"/>
  <c r="Q25" i="11"/>
  <c r="M28" i="11" s="1"/>
  <c r="M32" i="11" s="1"/>
</calcChain>
</file>

<file path=xl/sharedStrings.xml><?xml version="1.0" encoding="utf-8"?>
<sst xmlns="http://schemas.openxmlformats.org/spreadsheetml/2006/main" count="770" uniqueCount="104">
  <si>
    <t>id</t>
  </si>
  <si>
    <t>date</t>
  </si>
  <si>
    <t>item</t>
  </si>
  <si>
    <t>A</t>
  </si>
  <si>
    <t>C</t>
  </si>
  <si>
    <t>seq</t>
  </si>
  <si>
    <t>V</t>
  </si>
  <si>
    <t>AB</t>
  </si>
  <si>
    <t>cluster 1</t>
  </si>
  <si>
    <t>cluster 2</t>
  </si>
  <si>
    <t>VE</t>
  </si>
  <si>
    <t>S</t>
  </si>
  <si>
    <t>VX</t>
  </si>
  <si>
    <t>CD</t>
  </si>
  <si>
    <t>N</t>
  </si>
  <si>
    <t>M</t>
  </si>
  <si>
    <t>AJ</t>
  </si>
  <si>
    <t>IJ</t>
  </si>
  <si>
    <t>I</t>
  </si>
  <si>
    <t>Q</t>
  </si>
  <si>
    <t>QW</t>
  </si>
  <si>
    <t>W</t>
  </si>
  <si>
    <t>DE</t>
  </si>
  <si>
    <t>E</t>
  </si>
  <si>
    <t>consensus</t>
  </si>
  <si>
    <t>K</t>
  </si>
  <si>
    <t>VS</t>
  </si>
  <si>
    <t xml:space="preserve">weighted </t>
  </si>
  <si>
    <t>(C:3,D:1):3</t>
  </si>
  <si>
    <t>(I:2,J:2,A:1):3</t>
  </si>
  <si>
    <t>(Q:2,W:2):3</t>
  </si>
  <si>
    <t>MVX</t>
  </si>
  <si>
    <t>MV</t>
  </si>
  <si>
    <t>(V:4,M:4,V:2,X:1):5</t>
  </si>
  <si>
    <t>(E:3,D:2):3</t>
  </si>
  <si>
    <t>ABG</t>
  </si>
  <si>
    <t>(V:6,S:2,E:1,X:1):7</t>
  </si>
  <si>
    <t>(A:5,B:4,G:1):5</t>
  </si>
  <si>
    <t>(K:1):1</t>
  </si>
  <si>
    <t>B</t>
  </si>
  <si>
    <t>BCX</t>
  </si>
  <si>
    <t>D</t>
  </si>
  <si>
    <t>AE</t>
  </si>
  <si>
    <t>BC</t>
  </si>
  <si>
    <t>P</t>
  </si>
  <si>
    <t>LM</t>
  </si>
  <si>
    <t>AX</t>
  </si>
  <si>
    <t>Z</t>
  </si>
  <si>
    <t>AY</t>
  </si>
  <si>
    <t>BD</t>
  </si>
  <si>
    <t>EY</t>
  </si>
  <si>
    <t>KQ</t>
  </si>
  <si>
    <t>PW</t>
  </si>
  <si>
    <t>ID</t>
  </si>
  <si>
    <t>L</t>
  </si>
  <si>
    <t>#</t>
  </si>
  <si>
    <t>completely different dataset, for testing purpose</t>
  </si>
  <si>
    <t xml:space="preserve">dataset having more items </t>
  </si>
  <si>
    <t>#original dataset</t>
  </si>
  <si>
    <t>dr kums dataset</t>
  </si>
  <si>
    <t>changed item</t>
  </si>
  <si>
    <t>A5,E1,V1,X1,Y1(6)</t>
  </si>
  <si>
    <t>B3,D1(3)</t>
  </si>
  <si>
    <t>B6,C4,X1,(6)</t>
  </si>
  <si>
    <t>P1,W1,Z1(2)</t>
  </si>
  <si>
    <t>A1,D4,E5,Y1(7)</t>
  </si>
  <si>
    <t>A1,I2,J2(3)</t>
  </si>
  <si>
    <t>P1(1)</t>
  </si>
  <si>
    <t>K2,Q1(2)</t>
  </si>
  <si>
    <t>L2,M3(3)</t>
  </si>
  <si>
    <t>A1,D4,E6,Y1(7)</t>
  </si>
  <si>
    <t>A5,E1,V2,X1,Y1(7)</t>
  </si>
  <si>
    <t>B4,D1(4)</t>
  </si>
  <si>
    <t>original</t>
  </si>
  <si>
    <t>new dataset</t>
  </si>
  <si>
    <t>dataset</t>
  </si>
  <si>
    <t>X</t>
  </si>
  <si>
    <t>B5,C5,X2,(5)</t>
  </si>
  <si>
    <t>P1,W3(3)</t>
  </si>
  <si>
    <t>Large Dataset, representing Origin Cluster 2</t>
  </si>
  <si>
    <t>Small Cluster representing Origin Cluster 1</t>
  </si>
  <si>
    <t>2,3,4 same as origin 8,7,9</t>
  </si>
  <si>
    <t>KK</t>
  </si>
  <si>
    <t>J</t>
  </si>
  <si>
    <t>LQ</t>
  </si>
  <si>
    <t>New Dataset</t>
  </si>
  <si>
    <t>NA</t>
  </si>
  <si>
    <t>sum</t>
  </si>
  <si>
    <t>total</t>
  </si>
  <si>
    <t>avg</t>
  </si>
  <si>
    <t>avg dist</t>
  </si>
  <si>
    <t>C1 +C1</t>
  </si>
  <si>
    <t>C1+C2</t>
  </si>
  <si>
    <t>opposite Data</t>
  </si>
  <si>
    <t>Original Data</t>
  </si>
  <si>
    <t>Dataset1+Dataset 2</t>
  </si>
  <si>
    <t>within dist calculation</t>
  </si>
  <si>
    <t>within calculations</t>
  </si>
  <si>
    <t>original vs oppoosite</t>
  </si>
  <si>
    <t>customData</t>
  </si>
  <si>
    <t>IJKQM</t>
  </si>
  <si>
    <t>AJPKLM</t>
  </si>
  <si>
    <t>ILM</t>
  </si>
  <si>
    <t>IJKLM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</si>
</sst>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0" fontId="0" fillId="2" borderId="0" xfId="0" applyFill="1"/>
    <xf numFmtId="0" fontId="0" fillId="2" borderId="4" xfId="0" applyFill="1" applyBorder="1"/>
    <xf numFmtId="0" fontId="0" fillId="3" borderId="2" xfId="0" applyFill="1" applyBorder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7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75CE-0773-4274-AB5D-34EC40207540}">
  <dimension ref="A1:C51"/>
  <sheetViews>
    <sheetView workbookViewId="0">
      <selection activeCell="H22" sqref="H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 s="1">
        <v>43831</v>
      </c>
      <c r="C2" t="s">
        <v>3</v>
      </c>
    </row>
    <row r="3" spans="1:3" x14ac:dyDescent="0.25">
      <c r="A3">
        <v>4</v>
      </c>
      <c r="B3" s="1">
        <v>43891</v>
      </c>
      <c r="C3" t="s">
        <v>39</v>
      </c>
    </row>
    <row r="4" spans="1:3" x14ac:dyDescent="0.25">
      <c r="A4">
        <v>4</v>
      </c>
      <c r="B4" s="1">
        <v>43952</v>
      </c>
      <c r="C4" t="s">
        <v>22</v>
      </c>
    </row>
    <row r="5" spans="1:3" x14ac:dyDescent="0.25">
      <c r="A5">
        <v>4</v>
      </c>
      <c r="B5" s="1">
        <v>44013</v>
      </c>
    </row>
    <row r="6" spans="1:3" x14ac:dyDescent="0.25">
      <c r="A6">
        <v>4</v>
      </c>
      <c r="B6" s="1">
        <v>44075</v>
      </c>
    </row>
    <row r="7" spans="1:3" x14ac:dyDescent="0.25">
      <c r="A7">
        <v>2</v>
      </c>
      <c r="B7" s="1">
        <v>43831</v>
      </c>
      <c r="C7" t="s">
        <v>3</v>
      </c>
    </row>
    <row r="8" spans="1:3" x14ac:dyDescent="0.25">
      <c r="A8">
        <v>2</v>
      </c>
      <c r="B8" s="1">
        <v>43891</v>
      </c>
      <c r="C8" t="s">
        <v>40</v>
      </c>
    </row>
    <row r="9" spans="1:3" x14ac:dyDescent="0.25">
      <c r="A9">
        <v>2</v>
      </c>
      <c r="B9" s="1">
        <v>43952</v>
      </c>
      <c r="C9" t="s">
        <v>41</v>
      </c>
    </row>
    <row r="10" spans="1:3" x14ac:dyDescent="0.25">
      <c r="A10">
        <v>2</v>
      </c>
      <c r="B10" s="1">
        <v>44013</v>
      </c>
    </row>
    <row r="11" spans="1:3" x14ac:dyDescent="0.25">
      <c r="A11">
        <v>2</v>
      </c>
      <c r="B11" s="1">
        <v>44075</v>
      </c>
    </row>
    <row r="12" spans="1:3" x14ac:dyDescent="0.25">
      <c r="A12">
        <v>3</v>
      </c>
      <c r="B12" s="1">
        <v>43831</v>
      </c>
      <c r="C12" t="s">
        <v>42</v>
      </c>
    </row>
    <row r="13" spans="1:3" x14ac:dyDescent="0.25">
      <c r="A13">
        <v>3</v>
      </c>
      <c r="B13" s="1">
        <v>43891</v>
      </c>
      <c r="C13" t="s">
        <v>39</v>
      </c>
    </row>
    <row r="14" spans="1:3" x14ac:dyDescent="0.25">
      <c r="A14">
        <v>3</v>
      </c>
      <c r="B14" s="1">
        <v>43952</v>
      </c>
      <c r="C14" t="s">
        <v>43</v>
      </c>
    </row>
    <row r="15" spans="1:3" x14ac:dyDescent="0.25">
      <c r="A15">
        <v>3</v>
      </c>
      <c r="B15" s="1">
        <v>44013</v>
      </c>
      <c r="C15" t="s">
        <v>41</v>
      </c>
    </row>
    <row r="16" spans="1:3" x14ac:dyDescent="0.25">
      <c r="A16">
        <v>3</v>
      </c>
      <c r="B16" s="1">
        <v>44075</v>
      </c>
    </row>
    <row r="17" spans="1:3" x14ac:dyDescent="0.25">
      <c r="A17">
        <v>7</v>
      </c>
      <c r="B17" s="1">
        <v>43831</v>
      </c>
      <c r="C17" t="s">
        <v>16</v>
      </c>
    </row>
    <row r="18" spans="1:3" x14ac:dyDescent="0.25">
      <c r="A18">
        <v>7</v>
      </c>
      <c r="B18" s="1">
        <v>43891</v>
      </c>
      <c r="C18" t="s">
        <v>44</v>
      </c>
    </row>
    <row r="19" spans="1:3" x14ac:dyDescent="0.25">
      <c r="A19">
        <v>7</v>
      </c>
      <c r="B19" s="1">
        <v>43952</v>
      </c>
      <c r="C19" t="s">
        <v>25</v>
      </c>
    </row>
    <row r="20" spans="1:3" x14ac:dyDescent="0.25">
      <c r="A20">
        <v>7</v>
      </c>
      <c r="B20" s="1">
        <v>44013</v>
      </c>
      <c r="C20" t="s">
        <v>45</v>
      </c>
    </row>
    <row r="21" spans="1:3" x14ac:dyDescent="0.25">
      <c r="A21">
        <v>7</v>
      </c>
      <c r="B21" s="1">
        <v>44075</v>
      </c>
    </row>
    <row r="22" spans="1:3" x14ac:dyDescent="0.25">
      <c r="A22">
        <v>5</v>
      </c>
      <c r="B22" s="1">
        <v>43831</v>
      </c>
      <c r="C22" t="s">
        <v>46</v>
      </c>
    </row>
    <row r="23" spans="1:3" x14ac:dyDescent="0.25">
      <c r="A23">
        <v>5</v>
      </c>
      <c r="B23" s="1">
        <v>43891</v>
      </c>
      <c r="C23" t="s">
        <v>39</v>
      </c>
    </row>
    <row r="24" spans="1:3" x14ac:dyDescent="0.25">
      <c r="A24">
        <v>5</v>
      </c>
      <c r="B24" s="1">
        <v>43952</v>
      </c>
      <c r="C24" t="s">
        <v>43</v>
      </c>
    </row>
    <row r="25" spans="1:3" x14ac:dyDescent="0.25">
      <c r="A25">
        <v>5</v>
      </c>
      <c r="B25" s="1">
        <v>44013</v>
      </c>
      <c r="C25" t="s">
        <v>47</v>
      </c>
    </row>
    <row r="26" spans="1:3" x14ac:dyDescent="0.25">
      <c r="A26">
        <v>5</v>
      </c>
      <c r="B26" s="1">
        <v>44075</v>
      </c>
      <c r="C26" t="s">
        <v>42</v>
      </c>
    </row>
    <row r="27" spans="1:3" x14ac:dyDescent="0.25">
      <c r="A27">
        <v>6</v>
      </c>
      <c r="B27" s="1">
        <v>43831</v>
      </c>
      <c r="C27" t="s">
        <v>48</v>
      </c>
    </row>
    <row r="28" spans="1:3" x14ac:dyDescent="0.25">
      <c r="A28">
        <v>6</v>
      </c>
      <c r="B28" s="1">
        <v>43891</v>
      </c>
      <c r="C28" t="s">
        <v>49</v>
      </c>
    </row>
    <row r="29" spans="1:3" x14ac:dyDescent="0.25">
      <c r="A29">
        <v>6</v>
      </c>
      <c r="B29" s="1">
        <v>43952</v>
      </c>
      <c r="C29" t="s">
        <v>39</v>
      </c>
    </row>
    <row r="30" spans="1:3" x14ac:dyDescent="0.25">
      <c r="A30">
        <v>6</v>
      </c>
      <c r="B30" s="1">
        <v>44013</v>
      </c>
      <c r="C30" t="s">
        <v>50</v>
      </c>
    </row>
    <row r="31" spans="1:3" x14ac:dyDescent="0.25">
      <c r="A31">
        <v>6</v>
      </c>
      <c r="B31" s="1">
        <v>44075</v>
      </c>
    </row>
    <row r="32" spans="1:3" x14ac:dyDescent="0.25">
      <c r="A32">
        <v>1</v>
      </c>
      <c r="B32" s="1">
        <v>43831</v>
      </c>
      <c r="C32" t="s">
        <v>43</v>
      </c>
    </row>
    <row r="33" spans="1:3" x14ac:dyDescent="0.25">
      <c r="A33">
        <v>1</v>
      </c>
      <c r="B33" s="1">
        <v>43891</v>
      </c>
      <c r="C33" t="s">
        <v>22</v>
      </c>
    </row>
    <row r="34" spans="1:3" x14ac:dyDescent="0.25">
      <c r="A34">
        <v>1</v>
      </c>
      <c r="B34" s="1">
        <v>43952</v>
      </c>
    </row>
    <row r="35" spans="1:3" x14ac:dyDescent="0.25">
      <c r="A35">
        <v>1</v>
      </c>
      <c r="B35" s="1">
        <v>44013</v>
      </c>
    </row>
    <row r="36" spans="1:3" x14ac:dyDescent="0.25">
      <c r="A36">
        <v>1</v>
      </c>
      <c r="B36" s="1">
        <v>44075</v>
      </c>
    </row>
    <row r="37" spans="1:3" x14ac:dyDescent="0.25">
      <c r="A37">
        <v>9</v>
      </c>
      <c r="B37" s="1">
        <v>43831</v>
      </c>
      <c r="C37" t="s">
        <v>18</v>
      </c>
    </row>
    <row r="38" spans="1:3" x14ac:dyDescent="0.25">
      <c r="A38">
        <v>9</v>
      </c>
      <c r="B38" s="1">
        <v>43891</v>
      </c>
      <c r="C38" t="s">
        <v>45</v>
      </c>
    </row>
    <row r="39" spans="1:3" x14ac:dyDescent="0.25">
      <c r="A39">
        <v>9</v>
      </c>
      <c r="B39" s="1">
        <v>43952</v>
      </c>
    </row>
    <row r="40" spans="1:3" x14ac:dyDescent="0.25">
      <c r="A40">
        <v>9</v>
      </c>
      <c r="B40" s="1">
        <v>44013</v>
      </c>
    </row>
    <row r="41" spans="1:3" x14ac:dyDescent="0.25">
      <c r="A41">
        <v>9</v>
      </c>
      <c r="B41" s="1">
        <v>44075</v>
      </c>
    </row>
    <row r="42" spans="1:3" x14ac:dyDescent="0.25">
      <c r="A42">
        <v>8</v>
      </c>
      <c r="B42" s="1">
        <v>43831</v>
      </c>
      <c r="C42" t="s">
        <v>17</v>
      </c>
    </row>
    <row r="43" spans="1:3" x14ac:dyDescent="0.25">
      <c r="A43">
        <v>8</v>
      </c>
      <c r="B43" s="1">
        <v>43891</v>
      </c>
      <c r="C43" t="s">
        <v>51</v>
      </c>
    </row>
    <row r="44" spans="1:3" x14ac:dyDescent="0.25">
      <c r="A44">
        <v>8</v>
      </c>
      <c r="B44" s="1">
        <v>43952</v>
      </c>
      <c r="C44" t="s">
        <v>15</v>
      </c>
    </row>
    <row r="45" spans="1:3" x14ac:dyDescent="0.25">
      <c r="A45">
        <v>8</v>
      </c>
      <c r="B45" s="1">
        <v>44013</v>
      </c>
    </row>
    <row r="46" spans="1:3" x14ac:dyDescent="0.25">
      <c r="A46">
        <v>8</v>
      </c>
      <c r="B46" s="1">
        <v>44075</v>
      </c>
    </row>
    <row r="47" spans="1:3" x14ac:dyDescent="0.25">
      <c r="A47">
        <v>10</v>
      </c>
      <c r="B47" s="1">
        <v>43831</v>
      </c>
      <c r="C47" t="s">
        <v>6</v>
      </c>
    </row>
    <row r="48" spans="1:3" x14ac:dyDescent="0.25">
      <c r="A48">
        <v>10</v>
      </c>
      <c r="B48" s="1">
        <v>43891</v>
      </c>
      <c r="C48" t="s">
        <v>52</v>
      </c>
    </row>
    <row r="49" spans="1:3" x14ac:dyDescent="0.25">
      <c r="A49">
        <v>10</v>
      </c>
      <c r="B49" s="1">
        <v>43952</v>
      </c>
      <c r="C49" t="s">
        <v>23</v>
      </c>
    </row>
    <row r="50" spans="1:3" x14ac:dyDescent="0.25">
      <c r="A50">
        <v>10</v>
      </c>
      <c r="B50" s="1">
        <v>44013</v>
      </c>
    </row>
    <row r="51" spans="1:3" x14ac:dyDescent="0.25">
      <c r="A51">
        <v>10</v>
      </c>
      <c r="B51" s="1">
        <v>44075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DC66-858C-4C28-991F-3E91499DC99D}">
  <dimension ref="A1:Z76"/>
  <sheetViews>
    <sheetView topLeftCell="A4" workbookViewId="0">
      <selection activeCell="A4" sqref="A4:AB36"/>
    </sheetView>
  </sheetViews>
  <sheetFormatPr defaultRowHeight="15" x14ac:dyDescent="0.25"/>
  <sheetData>
    <row r="1" spans="1:26" x14ac:dyDescent="0.25">
      <c r="A1" t="s">
        <v>97</v>
      </c>
    </row>
    <row r="2" spans="1:26" x14ac:dyDescent="0.25">
      <c r="A2" t="s">
        <v>98</v>
      </c>
    </row>
    <row r="4" spans="1:26" x14ac:dyDescent="0.25">
      <c r="A4" t="s">
        <v>94</v>
      </c>
      <c r="P4" t="s">
        <v>93</v>
      </c>
    </row>
    <row r="5" spans="1:26" x14ac:dyDescent="0.25">
      <c r="B5" s="16">
        <v>1</v>
      </c>
      <c r="C5" t="s">
        <v>3</v>
      </c>
      <c r="D5" s="16">
        <v>2</v>
      </c>
      <c r="E5" t="s">
        <v>39</v>
      </c>
      <c r="F5" s="16">
        <v>3</v>
      </c>
      <c r="G5" t="s">
        <v>43</v>
      </c>
      <c r="H5" s="16">
        <v>4</v>
      </c>
      <c r="J5" s="16">
        <v>5</v>
      </c>
      <c r="K5" t="s">
        <v>22</v>
      </c>
      <c r="Q5">
        <v>1</v>
      </c>
      <c r="R5" t="s">
        <v>17</v>
      </c>
      <c r="S5">
        <v>2</v>
      </c>
      <c r="T5" t="s">
        <v>86</v>
      </c>
      <c r="U5">
        <v>3</v>
      </c>
      <c r="V5" t="s">
        <v>25</v>
      </c>
      <c r="W5">
        <v>4</v>
      </c>
      <c r="X5" t="s">
        <v>45</v>
      </c>
    </row>
    <row r="6" spans="1:26" x14ac:dyDescent="0.25">
      <c r="A6">
        <v>2</v>
      </c>
      <c r="B6" s="2" t="s">
        <v>3</v>
      </c>
      <c r="C6" s="4">
        <v>0</v>
      </c>
      <c r="D6" s="2"/>
      <c r="E6" s="4"/>
      <c r="F6" s="3" t="s">
        <v>40</v>
      </c>
      <c r="G6" s="3">
        <v>1</v>
      </c>
      <c r="H6" s="2"/>
      <c r="I6" s="4"/>
      <c r="J6" s="3" t="s">
        <v>41</v>
      </c>
      <c r="K6" s="4">
        <v>1</v>
      </c>
      <c r="P6">
        <v>2</v>
      </c>
      <c r="Q6" s="2" t="s">
        <v>17</v>
      </c>
      <c r="R6" s="3">
        <v>0</v>
      </c>
      <c r="S6" s="2"/>
      <c r="T6" s="4"/>
      <c r="U6" s="3" t="s">
        <v>51</v>
      </c>
      <c r="V6" s="3">
        <v>1</v>
      </c>
      <c r="W6" s="2" t="s">
        <v>15</v>
      </c>
      <c r="X6" s="4">
        <v>1</v>
      </c>
    </row>
    <row r="7" spans="1:26" x14ac:dyDescent="0.25">
      <c r="A7">
        <v>3</v>
      </c>
      <c r="B7" s="5" t="s">
        <v>42</v>
      </c>
      <c r="C7" s="6">
        <v>1</v>
      </c>
      <c r="D7" s="5" t="s">
        <v>39</v>
      </c>
      <c r="E7" s="6">
        <v>0</v>
      </c>
      <c r="F7" s="16" t="s">
        <v>43</v>
      </c>
      <c r="G7" s="16">
        <v>0</v>
      </c>
      <c r="H7" s="5"/>
      <c r="I7" s="6"/>
      <c r="J7" s="16" t="s">
        <v>41</v>
      </c>
      <c r="K7" s="6">
        <v>1</v>
      </c>
      <c r="P7">
        <v>3</v>
      </c>
      <c r="Q7" s="5" t="s">
        <v>16</v>
      </c>
      <c r="R7" s="16">
        <v>1</v>
      </c>
      <c r="S7" s="5" t="s">
        <v>44</v>
      </c>
      <c r="T7" s="6"/>
      <c r="U7" s="16" t="s">
        <v>25</v>
      </c>
      <c r="V7" s="16">
        <v>0</v>
      </c>
      <c r="W7" s="5" t="s">
        <v>45</v>
      </c>
      <c r="X7" s="6">
        <v>0</v>
      </c>
    </row>
    <row r="8" spans="1:26" x14ac:dyDescent="0.25">
      <c r="A8">
        <v>4</v>
      </c>
      <c r="B8" s="5" t="s">
        <v>3</v>
      </c>
      <c r="C8" s="6">
        <v>0</v>
      </c>
      <c r="D8" s="5"/>
      <c r="E8" s="6"/>
      <c r="F8" s="16" t="s">
        <v>39</v>
      </c>
      <c r="G8" s="16">
        <v>1</v>
      </c>
      <c r="H8" s="5"/>
      <c r="I8" s="6"/>
      <c r="J8" s="16" t="s">
        <v>22</v>
      </c>
      <c r="K8" s="6">
        <v>0</v>
      </c>
      <c r="P8">
        <v>4</v>
      </c>
      <c r="Q8" s="5" t="s">
        <v>18</v>
      </c>
      <c r="R8" s="16">
        <v>1</v>
      </c>
      <c r="S8" s="5"/>
      <c r="T8" s="6"/>
      <c r="U8" s="16"/>
      <c r="V8" s="16"/>
      <c r="W8" s="5" t="s">
        <v>45</v>
      </c>
      <c r="X8" s="6">
        <v>0</v>
      </c>
    </row>
    <row r="9" spans="1:26" x14ac:dyDescent="0.25">
      <c r="A9">
        <v>1</v>
      </c>
      <c r="B9" s="5"/>
      <c r="C9" s="6"/>
      <c r="D9" s="5"/>
      <c r="E9" s="6"/>
      <c r="F9" s="16" t="s">
        <v>43</v>
      </c>
      <c r="G9" s="16">
        <v>0</v>
      </c>
      <c r="H9" s="5"/>
      <c r="I9" s="6"/>
      <c r="J9" s="16" t="s">
        <v>22</v>
      </c>
      <c r="K9" s="6">
        <v>0</v>
      </c>
      <c r="P9">
        <v>1</v>
      </c>
      <c r="Q9" s="5" t="s">
        <v>17</v>
      </c>
      <c r="R9" s="17">
        <v>0</v>
      </c>
      <c r="S9" s="5" t="s">
        <v>44</v>
      </c>
      <c r="T9" s="6"/>
      <c r="U9" s="16"/>
      <c r="V9" s="16"/>
      <c r="W9" s="5"/>
      <c r="X9" s="6"/>
    </row>
    <row r="10" spans="1:26" x14ac:dyDescent="0.25">
      <c r="A10">
        <v>5</v>
      </c>
      <c r="B10" s="5" t="s">
        <v>46</v>
      </c>
      <c r="C10" s="6">
        <v>1</v>
      </c>
      <c r="D10" s="5" t="s">
        <v>39</v>
      </c>
      <c r="E10" s="6">
        <v>0</v>
      </c>
      <c r="F10" s="16" t="s">
        <v>43</v>
      </c>
      <c r="G10" s="16">
        <v>0</v>
      </c>
      <c r="H10" s="5" t="s">
        <v>47</v>
      </c>
      <c r="I10" s="6"/>
      <c r="J10" s="16" t="s">
        <v>42</v>
      </c>
      <c r="K10" s="6">
        <v>1</v>
      </c>
      <c r="P10">
        <v>5</v>
      </c>
      <c r="Q10" s="5"/>
      <c r="R10" s="16"/>
      <c r="S10" s="5"/>
      <c r="T10" s="6"/>
      <c r="U10" s="16" t="s">
        <v>82</v>
      </c>
      <c r="V10" s="16">
        <v>1</v>
      </c>
      <c r="W10" s="5"/>
      <c r="X10" s="6"/>
    </row>
    <row r="11" spans="1:26" x14ac:dyDescent="0.25">
      <c r="A11">
        <v>6</v>
      </c>
      <c r="B11" s="5" t="s">
        <v>48</v>
      </c>
      <c r="C11" s="6">
        <v>1</v>
      </c>
      <c r="D11" s="5" t="s">
        <v>49</v>
      </c>
      <c r="E11" s="6">
        <v>1</v>
      </c>
      <c r="F11" s="16" t="s">
        <v>39</v>
      </c>
      <c r="G11" s="16">
        <v>1</v>
      </c>
      <c r="H11" s="5"/>
      <c r="I11" s="6"/>
      <c r="J11" s="16" t="s">
        <v>50</v>
      </c>
      <c r="K11" s="6">
        <v>2</v>
      </c>
      <c r="P11">
        <v>6</v>
      </c>
      <c r="Q11" s="5" t="s">
        <v>83</v>
      </c>
      <c r="R11" s="17">
        <v>1</v>
      </c>
      <c r="S11" s="5" t="s">
        <v>14</v>
      </c>
      <c r="T11" s="6"/>
      <c r="U11" s="16" t="s">
        <v>14</v>
      </c>
      <c r="V11" s="17">
        <v>1</v>
      </c>
      <c r="W11" s="5" t="s">
        <v>54</v>
      </c>
      <c r="X11" s="6">
        <v>1</v>
      </c>
    </row>
    <row r="12" spans="1:26" x14ac:dyDescent="0.25">
      <c r="A12">
        <v>10</v>
      </c>
      <c r="B12" s="7" t="s">
        <v>6</v>
      </c>
      <c r="C12" s="9">
        <v>1</v>
      </c>
      <c r="D12" s="7"/>
      <c r="E12" s="9"/>
      <c r="F12" s="8"/>
      <c r="G12" s="8"/>
      <c r="H12" s="7" t="s">
        <v>52</v>
      </c>
      <c r="I12" s="9"/>
      <c r="J12" s="8" t="s">
        <v>23</v>
      </c>
      <c r="K12" s="9">
        <v>1</v>
      </c>
      <c r="P12">
        <v>10</v>
      </c>
      <c r="Q12" s="7" t="s">
        <v>83</v>
      </c>
      <c r="R12" s="18">
        <v>1</v>
      </c>
      <c r="S12" s="7"/>
      <c r="T12" s="9"/>
      <c r="U12" s="8" t="s">
        <v>25</v>
      </c>
      <c r="V12" s="18">
        <v>0</v>
      </c>
      <c r="W12" s="7" t="s">
        <v>45</v>
      </c>
      <c r="X12" s="9">
        <v>0</v>
      </c>
    </row>
    <row r="13" spans="1:26" x14ac:dyDescent="0.25">
      <c r="A13" t="s">
        <v>87</v>
      </c>
      <c r="C13">
        <f>SUM(C6:C12)</f>
        <v>4</v>
      </c>
      <c r="E13">
        <f>SUM(E6:E12)</f>
        <v>1</v>
      </c>
      <c r="G13">
        <f>SUM(G6:G12)</f>
        <v>3</v>
      </c>
      <c r="I13">
        <f>SUM(I6:I12)</f>
        <v>0</v>
      </c>
      <c r="K13">
        <f>SUM(K6:K12)</f>
        <v>6</v>
      </c>
      <c r="L13" t="s">
        <v>88</v>
      </c>
      <c r="M13" t="s">
        <v>90</v>
      </c>
      <c r="P13" t="s">
        <v>87</v>
      </c>
      <c r="R13">
        <f>SUM(R6:R12)</f>
        <v>4</v>
      </c>
      <c r="V13">
        <f>SUM(V6:V12)</f>
        <v>3</v>
      </c>
      <c r="X13">
        <f>SUM(X6:X12)</f>
        <v>2</v>
      </c>
      <c r="Y13" t="s">
        <v>88</v>
      </c>
      <c r="Z13" t="s">
        <v>90</v>
      </c>
    </row>
    <row r="14" spans="1:26" x14ac:dyDescent="0.25">
      <c r="A14" t="s">
        <v>89</v>
      </c>
      <c r="C14">
        <f>C13/6</f>
        <v>0.66666666666666663</v>
      </c>
      <c r="E14">
        <f>E13/3</f>
        <v>0.33333333333333331</v>
      </c>
      <c r="G14">
        <f>G13/6</f>
        <v>0.5</v>
      </c>
      <c r="K14">
        <f>K13/7</f>
        <v>0.8571428571428571</v>
      </c>
      <c r="L14">
        <f>SUM(B14:K14)</f>
        <v>2.3571428571428572</v>
      </c>
      <c r="M14">
        <f>L14/4</f>
        <v>0.5892857142857143</v>
      </c>
      <c r="P14" t="s">
        <v>89</v>
      </c>
      <c r="R14">
        <f>R13/6</f>
        <v>0.66666666666666663</v>
      </c>
      <c r="V14">
        <f>V13/5</f>
        <v>0.6</v>
      </c>
      <c r="X14">
        <f>X13/5</f>
        <v>0.4</v>
      </c>
      <c r="Y14">
        <f>SUM(R14:X14)</f>
        <v>1.6666666666666665</v>
      </c>
      <c r="Z14">
        <f>Y14/3</f>
        <v>0.55555555555555547</v>
      </c>
    </row>
    <row r="18" spans="1:26" x14ac:dyDescent="0.25">
      <c r="B18">
        <v>1</v>
      </c>
      <c r="C18" t="s">
        <v>17</v>
      </c>
      <c r="D18">
        <v>2</v>
      </c>
      <c r="F18">
        <v>3</v>
      </c>
      <c r="G18" t="s">
        <v>25</v>
      </c>
      <c r="H18">
        <v>4</v>
      </c>
      <c r="I18" t="s">
        <v>45</v>
      </c>
    </row>
    <row r="19" spans="1:26" x14ac:dyDescent="0.25">
      <c r="A19">
        <v>8</v>
      </c>
      <c r="B19" s="2" t="s">
        <v>17</v>
      </c>
      <c r="C19" s="3">
        <v>0</v>
      </c>
      <c r="D19" s="2"/>
      <c r="E19" s="4"/>
      <c r="F19" s="3" t="s">
        <v>51</v>
      </c>
      <c r="G19" s="3">
        <v>1</v>
      </c>
      <c r="H19" s="2" t="s">
        <v>15</v>
      </c>
      <c r="I19" s="4">
        <v>1</v>
      </c>
      <c r="Q19">
        <v>1</v>
      </c>
      <c r="R19" t="s">
        <v>3</v>
      </c>
      <c r="S19">
        <v>2</v>
      </c>
      <c r="T19" t="s">
        <v>39</v>
      </c>
      <c r="U19">
        <v>3</v>
      </c>
      <c r="V19" t="s">
        <v>43</v>
      </c>
      <c r="W19">
        <v>5</v>
      </c>
      <c r="X19" t="s">
        <v>22</v>
      </c>
    </row>
    <row r="20" spans="1:26" x14ac:dyDescent="0.25">
      <c r="A20">
        <v>7</v>
      </c>
      <c r="B20" s="5" t="s">
        <v>16</v>
      </c>
      <c r="C20" s="16">
        <v>1</v>
      </c>
      <c r="D20" s="5" t="s">
        <v>44</v>
      </c>
      <c r="E20" s="6"/>
      <c r="F20" s="16" t="s">
        <v>25</v>
      </c>
      <c r="G20" s="16">
        <v>0</v>
      </c>
      <c r="H20" s="5" t="s">
        <v>45</v>
      </c>
      <c r="I20" s="6">
        <v>0</v>
      </c>
      <c r="P20">
        <v>8</v>
      </c>
      <c r="Q20" s="2" t="s">
        <v>3</v>
      </c>
      <c r="R20" s="3">
        <v>0</v>
      </c>
      <c r="S20" s="2"/>
      <c r="T20" s="4"/>
      <c r="U20" s="3" t="s">
        <v>40</v>
      </c>
      <c r="V20" s="3">
        <v>1</v>
      </c>
      <c r="W20" s="2" t="s">
        <v>41</v>
      </c>
      <c r="X20" s="4">
        <v>1</v>
      </c>
      <c r="Y20" s="16"/>
    </row>
    <row r="21" spans="1:26" x14ac:dyDescent="0.25">
      <c r="A21">
        <v>9</v>
      </c>
      <c r="B21" s="7" t="s">
        <v>18</v>
      </c>
      <c r="C21" s="8">
        <v>1</v>
      </c>
      <c r="D21" s="7"/>
      <c r="E21" s="9"/>
      <c r="F21" s="8"/>
      <c r="G21" s="8"/>
      <c r="H21" s="7" t="s">
        <v>45</v>
      </c>
      <c r="I21" s="9">
        <v>0</v>
      </c>
      <c r="P21">
        <v>7</v>
      </c>
      <c r="Q21" s="5" t="s">
        <v>46</v>
      </c>
      <c r="R21" s="16">
        <v>1</v>
      </c>
      <c r="S21" s="5" t="s">
        <v>39</v>
      </c>
      <c r="T21" s="6">
        <v>0</v>
      </c>
      <c r="U21" s="16" t="s">
        <v>43</v>
      </c>
      <c r="V21" s="16">
        <v>0</v>
      </c>
      <c r="W21" s="5" t="s">
        <v>42</v>
      </c>
      <c r="X21" s="6">
        <v>1</v>
      </c>
      <c r="Y21" s="16"/>
    </row>
    <row r="22" spans="1:26" x14ac:dyDescent="0.25">
      <c r="A22" t="s">
        <v>87</v>
      </c>
      <c r="C22">
        <f>SUM(C15:C21)</f>
        <v>2</v>
      </c>
      <c r="G22">
        <f>SUM(G15:G21)</f>
        <v>1</v>
      </c>
      <c r="I22">
        <f>SUM(I15:I21)</f>
        <v>1</v>
      </c>
      <c r="J22" t="s">
        <v>88</v>
      </c>
      <c r="K22" t="s">
        <v>90</v>
      </c>
      <c r="P22">
        <v>9</v>
      </c>
      <c r="Q22" s="7"/>
      <c r="R22" s="8"/>
      <c r="S22" s="7" t="s">
        <v>39</v>
      </c>
      <c r="T22" s="9">
        <v>0</v>
      </c>
      <c r="U22" s="8" t="s">
        <v>43</v>
      </c>
      <c r="V22" s="8">
        <v>0</v>
      </c>
      <c r="W22" s="7" t="s">
        <v>22</v>
      </c>
      <c r="X22" s="9">
        <v>0</v>
      </c>
    </row>
    <row r="23" spans="1:26" x14ac:dyDescent="0.25">
      <c r="A23" t="s">
        <v>89</v>
      </c>
      <c r="C23">
        <f>C22/3</f>
        <v>0.66666666666666663</v>
      </c>
      <c r="G23">
        <f>G22/2</f>
        <v>0.5</v>
      </c>
      <c r="I23">
        <f>I22/3</f>
        <v>0.33333333333333331</v>
      </c>
      <c r="J23">
        <f>SUM(B23:I23)</f>
        <v>1.4999999999999998</v>
      </c>
      <c r="K23">
        <f>J23/3</f>
        <v>0.49999999999999994</v>
      </c>
      <c r="P23" t="s">
        <v>87</v>
      </c>
      <c r="R23">
        <f>SUM(R16:R22)</f>
        <v>1</v>
      </c>
      <c r="T23">
        <f>SUM(T16:T22)</f>
        <v>0</v>
      </c>
      <c r="V23">
        <f>SUM(V16:V22)</f>
        <v>1</v>
      </c>
      <c r="X23">
        <f>SUM(X16:X22)</f>
        <v>2</v>
      </c>
      <c r="Y23" t="s">
        <v>88</v>
      </c>
      <c r="Z23" t="s">
        <v>90</v>
      </c>
    </row>
    <row r="24" spans="1:26" x14ac:dyDescent="0.25">
      <c r="P24" t="s">
        <v>89</v>
      </c>
      <c r="R24">
        <f>R23/2</f>
        <v>0.5</v>
      </c>
      <c r="T24">
        <f>T23/2</f>
        <v>0</v>
      </c>
      <c r="V24">
        <f>V23/3</f>
        <v>0.33333333333333331</v>
      </c>
      <c r="X24">
        <f>X23/3</f>
        <v>0.66666666666666663</v>
      </c>
      <c r="Y24">
        <f>SUM(R24:X24)</f>
        <v>1.5</v>
      </c>
      <c r="Z24">
        <f>Y24/4</f>
        <v>0.375</v>
      </c>
    </row>
    <row r="27" spans="1:26" x14ac:dyDescent="0.25">
      <c r="J27" t="s">
        <v>92</v>
      </c>
      <c r="K27" t="s">
        <v>89</v>
      </c>
      <c r="P27" t="s">
        <v>91</v>
      </c>
      <c r="Q27" t="s">
        <v>89</v>
      </c>
    </row>
    <row r="28" spans="1:26" x14ac:dyDescent="0.25">
      <c r="J28">
        <f>M14+K23</f>
        <v>1.0892857142857142</v>
      </c>
      <c r="K28">
        <f>J28/2</f>
        <v>0.5446428571428571</v>
      </c>
      <c r="P28">
        <f>Z14+Z24</f>
        <v>0.93055555555555547</v>
      </c>
      <c r="Q28">
        <f>P28/2</f>
        <v>0.46527777777777773</v>
      </c>
    </row>
    <row r="30" spans="1:26" x14ac:dyDescent="0.25">
      <c r="M30" t="s">
        <v>95</v>
      </c>
    </row>
    <row r="31" spans="1:26" x14ac:dyDescent="0.25">
      <c r="M31">
        <f>K28+Q28</f>
        <v>1.0099206349206349</v>
      </c>
    </row>
    <row r="34" spans="9:23" x14ac:dyDescent="0.25">
      <c r="M34" t="s">
        <v>96</v>
      </c>
    </row>
    <row r="35" spans="9:23" x14ac:dyDescent="0.25">
      <c r="M35">
        <f>M31/2</f>
        <v>0.50496031746031744</v>
      </c>
    </row>
    <row r="47" spans="9:23" x14ac:dyDescent="0.25"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9:23" x14ac:dyDescent="0.25"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9:23" x14ac:dyDescent="0.25"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9:23" x14ac:dyDescent="0.25"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9:23" x14ac:dyDescent="0.25"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9:23" x14ac:dyDescent="0.25"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9:23" x14ac:dyDescent="0.25"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9:23" x14ac:dyDescent="0.25">
      <c r="I54" s="16"/>
      <c r="J54" s="16"/>
      <c r="K54" s="16"/>
      <c r="L54" s="16"/>
      <c r="M54" s="17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9:23" x14ac:dyDescent="0.25">
      <c r="I55" s="16"/>
      <c r="J55" s="16"/>
      <c r="K55" s="16"/>
      <c r="L55" s="16"/>
      <c r="M55" s="17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9:23" x14ac:dyDescent="0.25">
      <c r="I56" s="16"/>
      <c r="J56" s="16"/>
      <c r="K56" s="16"/>
      <c r="L56" s="16"/>
      <c r="M56" s="17"/>
      <c r="N56" s="16"/>
      <c r="O56" s="16"/>
      <c r="P56" s="16"/>
      <c r="Q56" s="17"/>
      <c r="R56" s="16"/>
      <c r="S56" s="16"/>
      <c r="T56" s="16"/>
      <c r="U56" s="16"/>
      <c r="V56" s="16"/>
      <c r="W56" s="16"/>
    </row>
    <row r="57" spans="9:23" x14ac:dyDescent="0.25">
      <c r="I57" s="16"/>
      <c r="J57" s="16"/>
      <c r="K57" s="16"/>
      <c r="L57" s="16"/>
      <c r="M57" s="17"/>
      <c r="N57" s="16"/>
      <c r="O57" s="16"/>
      <c r="P57" s="16"/>
      <c r="Q57" s="17"/>
      <c r="R57" s="16"/>
      <c r="S57" s="16"/>
      <c r="T57" s="16"/>
      <c r="U57" s="16"/>
      <c r="V57" s="16"/>
      <c r="W57" s="16"/>
    </row>
    <row r="58" spans="9:23" x14ac:dyDescent="0.25"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9:23" x14ac:dyDescent="0.25"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9:23" x14ac:dyDescent="0.25"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9:23" x14ac:dyDescent="0.25"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9:23" x14ac:dyDescent="0.25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9:23" x14ac:dyDescent="0.25"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9:23" x14ac:dyDescent="0.25"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9:23" x14ac:dyDescent="0.25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9:23" x14ac:dyDescent="0.25"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9:23" x14ac:dyDescent="0.25"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spans="9:23" x14ac:dyDescent="0.25"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9:23" x14ac:dyDescent="0.25"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9:23" x14ac:dyDescent="0.25"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9:23" x14ac:dyDescent="0.25"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9:23" x14ac:dyDescent="0.25"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9:23" x14ac:dyDescent="0.25"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9:23" x14ac:dyDescent="0.25"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9:23" x14ac:dyDescent="0.25"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9:23" x14ac:dyDescent="0.25"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6BA9-0210-44DA-8DB2-BA5F492EAC4C}">
  <dimension ref="A1:AB54"/>
  <sheetViews>
    <sheetView tabSelected="1" topLeftCell="A4" workbookViewId="0">
      <selection activeCell="L24" sqref="L24"/>
    </sheetView>
  </sheetViews>
  <sheetFormatPr defaultRowHeight="15" x14ac:dyDescent="0.25"/>
  <sheetData>
    <row r="1" spans="1:28" x14ac:dyDescent="0.25">
      <c r="A1" t="s">
        <v>94</v>
      </c>
      <c r="P1" t="s">
        <v>99</v>
      </c>
    </row>
    <row r="2" spans="1:28" x14ac:dyDescent="0.25">
      <c r="B2" s="16">
        <v>1</v>
      </c>
      <c r="C2" t="s">
        <v>3</v>
      </c>
      <c r="D2" s="16">
        <v>2</v>
      </c>
      <c r="E2" t="s">
        <v>39</v>
      </c>
      <c r="F2" s="16">
        <v>3</v>
      </c>
      <c r="G2" t="s">
        <v>43</v>
      </c>
      <c r="H2" s="16">
        <v>4</v>
      </c>
      <c r="J2" s="16">
        <v>5</v>
      </c>
      <c r="K2" t="s">
        <v>22</v>
      </c>
      <c r="Q2">
        <v>1</v>
      </c>
      <c r="R2" t="s">
        <v>6</v>
      </c>
      <c r="S2">
        <v>2</v>
      </c>
      <c r="T2" t="s">
        <v>4</v>
      </c>
      <c r="U2">
        <v>3</v>
      </c>
      <c r="V2" t="s">
        <v>7</v>
      </c>
      <c r="W2">
        <v>4</v>
      </c>
      <c r="Y2">
        <v>5</v>
      </c>
      <c r="Z2" t="s">
        <v>32</v>
      </c>
    </row>
    <row r="3" spans="1:28" x14ac:dyDescent="0.25">
      <c r="A3">
        <v>2</v>
      </c>
      <c r="B3" s="2" t="s">
        <v>3</v>
      </c>
      <c r="C3" s="4">
        <v>0</v>
      </c>
      <c r="D3" s="2"/>
      <c r="E3" s="4"/>
      <c r="F3" s="3" t="s">
        <v>40</v>
      </c>
      <c r="G3" s="3">
        <v>1</v>
      </c>
      <c r="H3" s="2"/>
      <c r="I3" s="4"/>
      <c r="J3" s="3" t="s">
        <v>41</v>
      </c>
      <c r="K3" s="4">
        <v>1</v>
      </c>
      <c r="P3">
        <v>2</v>
      </c>
      <c r="Q3" s="2" t="s">
        <v>6</v>
      </c>
      <c r="R3" s="4">
        <v>0</v>
      </c>
      <c r="S3" s="2"/>
      <c r="T3" s="4"/>
      <c r="U3" s="2" t="s">
        <v>35</v>
      </c>
      <c r="V3" s="4">
        <v>1</v>
      </c>
      <c r="W3" s="2"/>
      <c r="X3" s="3"/>
      <c r="Y3" s="2"/>
      <c r="Z3" s="4"/>
    </row>
    <row r="4" spans="1:28" x14ac:dyDescent="0.25">
      <c r="A4">
        <v>3</v>
      </c>
      <c r="B4" s="5" t="s">
        <v>42</v>
      </c>
      <c r="C4" s="6">
        <v>1</v>
      </c>
      <c r="D4" s="5" t="s">
        <v>39</v>
      </c>
      <c r="E4" s="6">
        <v>0</v>
      </c>
      <c r="F4" s="16" t="s">
        <v>43</v>
      </c>
      <c r="G4" s="16">
        <v>0</v>
      </c>
      <c r="H4" s="5"/>
      <c r="I4" s="6"/>
      <c r="J4" s="16" t="s">
        <v>41</v>
      </c>
      <c r="K4" s="6">
        <v>1</v>
      </c>
      <c r="P4">
        <v>3</v>
      </c>
      <c r="Q4" s="5" t="s">
        <v>10</v>
      </c>
      <c r="R4" s="6">
        <v>1</v>
      </c>
      <c r="S4" s="5" t="s">
        <v>4</v>
      </c>
      <c r="T4" s="6">
        <v>0</v>
      </c>
      <c r="U4" s="5" t="s">
        <v>7</v>
      </c>
      <c r="V4" s="6">
        <v>0</v>
      </c>
      <c r="W4" s="5"/>
      <c r="X4" s="16"/>
      <c r="Y4" s="5" t="s">
        <v>6</v>
      </c>
      <c r="Z4" s="6">
        <v>1</v>
      </c>
    </row>
    <row r="5" spans="1:28" x14ac:dyDescent="0.25">
      <c r="A5">
        <v>4</v>
      </c>
      <c r="B5" s="5" t="s">
        <v>3</v>
      </c>
      <c r="C5" s="6">
        <v>0</v>
      </c>
      <c r="D5" s="5"/>
      <c r="E5" s="6"/>
      <c r="F5" s="16" t="s">
        <v>39</v>
      </c>
      <c r="G5" s="16">
        <v>1</v>
      </c>
      <c r="H5" s="5"/>
      <c r="I5" s="6"/>
      <c r="J5" s="16" t="s">
        <v>22</v>
      </c>
      <c r="K5" s="6">
        <v>0</v>
      </c>
      <c r="P5">
        <v>4</v>
      </c>
      <c r="Q5" s="5" t="s">
        <v>6</v>
      </c>
      <c r="R5" s="6">
        <v>0</v>
      </c>
      <c r="S5" s="5"/>
      <c r="T5" s="6"/>
      <c r="U5" s="5" t="s">
        <v>3</v>
      </c>
      <c r="V5" s="6">
        <v>1</v>
      </c>
      <c r="W5" s="5"/>
      <c r="X5" s="16"/>
      <c r="Y5" s="5" t="s">
        <v>31</v>
      </c>
      <c r="Z5" s="6">
        <v>1</v>
      </c>
    </row>
    <row r="6" spans="1:28" x14ac:dyDescent="0.25">
      <c r="A6">
        <v>1</v>
      </c>
      <c r="B6" s="5"/>
      <c r="C6" s="6"/>
      <c r="D6" s="5"/>
      <c r="E6" s="6"/>
      <c r="F6" s="16" t="s">
        <v>43</v>
      </c>
      <c r="G6" s="16">
        <v>0</v>
      </c>
      <c r="H6" s="5"/>
      <c r="I6" s="6"/>
      <c r="J6" s="16" t="s">
        <v>22</v>
      </c>
      <c r="K6" s="6">
        <v>0</v>
      </c>
      <c r="P6">
        <v>1</v>
      </c>
      <c r="Q6" s="5" t="s">
        <v>6</v>
      </c>
      <c r="R6" s="6">
        <v>0</v>
      </c>
      <c r="S6" s="5"/>
      <c r="T6" s="6"/>
      <c r="U6" s="5"/>
      <c r="V6" s="6"/>
      <c r="W6" s="5"/>
      <c r="X6" s="16"/>
      <c r="Y6" s="5" t="s">
        <v>32</v>
      </c>
      <c r="Z6" s="6">
        <v>0</v>
      </c>
    </row>
    <row r="7" spans="1:28" x14ac:dyDescent="0.25">
      <c r="A7">
        <v>5</v>
      </c>
      <c r="B7" s="5" t="s">
        <v>46</v>
      </c>
      <c r="C7" s="6">
        <v>1</v>
      </c>
      <c r="D7" s="5" t="s">
        <v>39</v>
      </c>
      <c r="E7" s="6">
        <v>0</v>
      </c>
      <c r="F7" s="16" t="s">
        <v>43</v>
      </c>
      <c r="G7" s="16">
        <v>0</v>
      </c>
      <c r="H7" s="5" t="s">
        <v>47</v>
      </c>
      <c r="I7" s="6"/>
      <c r="J7" s="16" t="s">
        <v>42</v>
      </c>
      <c r="K7" s="6">
        <v>1</v>
      </c>
      <c r="P7">
        <v>5</v>
      </c>
      <c r="Q7" s="5" t="s">
        <v>26</v>
      </c>
      <c r="R7" s="6">
        <v>1</v>
      </c>
      <c r="S7" s="5" t="s">
        <v>4</v>
      </c>
      <c r="T7" s="6">
        <v>0</v>
      </c>
      <c r="U7" s="5"/>
      <c r="V7" s="6"/>
      <c r="W7" s="5"/>
      <c r="X7" s="16"/>
      <c r="Y7" s="5"/>
      <c r="Z7" s="6"/>
    </row>
    <row r="8" spans="1:28" x14ac:dyDescent="0.25">
      <c r="A8">
        <v>6</v>
      </c>
      <c r="B8" s="5" t="s">
        <v>48</v>
      </c>
      <c r="C8" s="6">
        <v>1</v>
      </c>
      <c r="D8" s="5" t="s">
        <v>49</v>
      </c>
      <c r="E8" s="6">
        <v>1</v>
      </c>
      <c r="F8" s="16" t="s">
        <v>39</v>
      </c>
      <c r="G8" s="16">
        <v>1</v>
      </c>
      <c r="H8" s="5"/>
      <c r="I8" s="6"/>
      <c r="J8" s="16" t="s">
        <v>50</v>
      </c>
      <c r="K8" s="6">
        <v>2</v>
      </c>
      <c r="P8">
        <v>6</v>
      </c>
      <c r="Q8" s="5" t="s">
        <v>12</v>
      </c>
      <c r="R8" s="6">
        <v>1</v>
      </c>
      <c r="S8" s="5" t="s">
        <v>13</v>
      </c>
      <c r="T8" s="6">
        <v>1</v>
      </c>
      <c r="U8" s="5" t="s">
        <v>7</v>
      </c>
      <c r="V8" s="6">
        <v>0</v>
      </c>
      <c r="W8" s="5" t="s">
        <v>25</v>
      </c>
      <c r="X8" s="16"/>
      <c r="Y8" s="5" t="s">
        <v>15</v>
      </c>
      <c r="Z8" s="6">
        <v>1</v>
      </c>
    </row>
    <row r="9" spans="1:28" x14ac:dyDescent="0.25">
      <c r="A9">
        <v>10</v>
      </c>
      <c r="B9" s="7" t="s">
        <v>6</v>
      </c>
      <c r="C9" s="9">
        <v>1</v>
      </c>
      <c r="D9" s="7"/>
      <c r="E9" s="9"/>
      <c r="F9" s="8"/>
      <c r="G9" s="8"/>
      <c r="H9" s="7" t="s">
        <v>52</v>
      </c>
      <c r="I9" s="9"/>
      <c r="J9" s="8" t="s">
        <v>23</v>
      </c>
      <c r="K9" s="9">
        <v>1</v>
      </c>
      <c r="P9">
        <v>10</v>
      </c>
      <c r="Q9" s="7" t="s">
        <v>11</v>
      </c>
      <c r="R9" s="9">
        <v>1</v>
      </c>
      <c r="S9" s="7"/>
      <c r="T9" s="9"/>
      <c r="U9" s="7" t="s">
        <v>7</v>
      </c>
      <c r="V9" s="9">
        <v>0</v>
      </c>
      <c r="W9" s="7"/>
      <c r="X9" s="8"/>
      <c r="Y9" s="7" t="s">
        <v>32</v>
      </c>
      <c r="Z9" s="9">
        <v>0</v>
      </c>
    </row>
    <row r="10" spans="1:28" x14ac:dyDescent="0.25">
      <c r="A10" t="s">
        <v>87</v>
      </c>
      <c r="C10">
        <f>SUM(C3:C9)</f>
        <v>4</v>
      </c>
      <c r="E10">
        <f>SUM(E3:E9)</f>
        <v>1</v>
      </c>
      <c r="G10">
        <f>SUM(G3:G9)</f>
        <v>3</v>
      </c>
      <c r="I10">
        <f>SUM(I3:I9)</f>
        <v>0</v>
      </c>
      <c r="K10">
        <f>SUM(K3:K9)</f>
        <v>6</v>
      </c>
      <c r="L10" t="s">
        <v>88</v>
      </c>
      <c r="M10" t="s">
        <v>90</v>
      </c>
      <c r="P10" t="s">
        <v>87</v>
      </c>
      <c r="R10">
        <f>SUM(R3:R9)</f>
        <v>4</v>
      </c>
      <c r="T10">
        <f>SUM(T3:T9)</f>
        <v>1</v>
      </c>
      <c r="V10">
        <f>SUM(V3:V9)</f>
        <v>2</v>
      </c>
      <c r="X10">
        <f>SUM(X3:X9)</f>
        <v>0</v>
      </c>
      <c r="Z10">
        <f>SUM(Z3:Z9)</f>
        <v>3</v>
      </c>
      <c r="AA10" t="s">
        <v>88</v>
      </c>
      <c r="AB10" t="s">
        <v>90</v>
      </c>
    </row>
    <row r="11" spans="1:28" x14ac:dyDescent="0.25">
      <c r="A11" t="s">
        <v>89</v>
      </c>
      <c r="C11">
        <f>C10/6</f>
        <v>0.66666666666666663</v>
      </c>
      <c r="E11">
        <f>E10/3</f>
        <v>0.33333333333333331</v>
      </c>
      <c r="G11">
        <f>G10/6</f>
        <v>0.5</v>
      </c>
      <c r="K11">
        <f>K10/7</f>
        <v>0.8571428571428571</v>
      </c>
      <c r="L11">
        <f>SUM(B11:K11)</f>
        <v>2.3571428571428572</v>
      </c>
      <c r="M11">
        <f>L11/4</f>
        <v>0.5892857142857143</v>
      </c>
      <c r="P11" t="s">
        <v>89</v>
      </c>
      <c r="R11">
        <f>R10/7</f>
        <v>0.5714285714285714</v>
      </c>
      <c r="T11">
        <f>T10/3</f>
        <v>0.33333333333333331</v>
      </c>
      <c r="V11">
        <f>V10/5</f>
        <v>0.4</v>
      </c>
      <c r="Z11">
        <f>Z10/5</f>
        <v>0.6</v>
      </c>
      <c r="AA11">
        <f>SUM(R11:Z11)</f>
        <v>1.9047619047619047</v>
      </c>
      <c r="AB11">
        <f>AA11/4</f>
        <v>0.47619047619047616</v>
      </c>
    </row>
    <row r="15" spans="1:28" x14ac:dyDescent="0.25">
      <c r="B15">
        <v>1</v>
      </c>
      <c r="C15" t="s">
        <v>17</v>
      </c>
      <c r="D15">
        <v>2</v>
      </c>
      <c r="F15">
        <v>3</v>
      </c>
      <c r="G15" t="s">
        <v>25</v>
      </c>
      <c r="H15">
        <v>4</v>
      </c>
      <c r="I15" t="s">
        <v>45</v>
      </c>
    </row>
    <row r="16" spans="1:28" x14ac:dyDescent="0.25">
      <c r="A16">
        <v>8</v>
      </c>
      <c r="B16" s="2" t="s">
        <v>17</v>
      </c>
      <c r="C16" s="3">
        <v>0</v>
      </c>
      <c r="D16" s="2"/>
      <c r="E16" s="4"/>
      <c r="F16" s="3" t="s">
        <v>51</v>
      </c>
      <c r="G16" s="3">
        <v>1</v>
      </c>
      <c r="H16" s="2" t="s">
        <v>15</v>
      </c>
      <c r="I16" s="4">
        <v>1</v>
      </c>
      <c r="Q16">
        <v>1</v>
      </c>
      <c r="R16" t="s">
        <v>17</v>
      </c>
      <c r="S16">
        <v>2</v>
      </c>
      <c r="T16" t="s">
        <v>20</v>
      </c>
      <c r="U16">
        <v>3</v>
      </c>
      <c r="V16" s="16" t="s">
        <v>22</v>
      </c>
      <c r="W16" s="16"/>
      <c r="X16" s="16"/>
    </row>
    <row r="17" spans="1:25" x14ac:dyDescent="0.25">
      <c r="A17">
        <v>7</v>
      </c>
      <c r="B17" s="5" t="s">
        <v>16</v>
      </c>
      <c r="C17" s="16">
        <v>1</v>
      </c>
      <c r="D17" s="5" t="s">
        <v>44</v>
      </c>
      <c r="E17" s="6"/>
      <c r="F17" s="16" t="s">
        <v>25</v>
      </c>
      <c r="G17" s="16">
        <v>0</v>
      </c>
      <c r="H17" s="5" t="s">
        <v>45</v>
      </c>
      <c r="I17" s="6">
        <v>0</v>
      </c>
      <c r="P17">
        <v>8</v>
      </c>
      <c r="Q17" s="2" t="s">
        <v>17</v>
      </c>
      <c r="R17" s="4">
        <v>0</v>
      </c>
      <c r="S17" s="2" t="s">
        <v>20</v>
      </c>
      <c r="T17" s="4">
        <v>0</v>
      </c>
      <c r="U17" s="2" t="s">
        <v>22</v>
      </c>
      <c r="V17" s="4">
        <v>0</v>
      </c>
      <c r="W17" s="16"/>
      <c r="X17" s="16"/>
      <c r="Y17" s="16"/>
    </row>
    <row r="18" spans="1:25" x14ac:dyDescent="0.25">
      <c r="A18">
        <v>9</v>
      </c>
      <c r="B18" s="7" t="s">
        <v>18</v>
      </c>
      <c r="C18" s="8">
        <v>1</v>
      </c>
      <c r="D18" s="7"/>
      <c r="E18" s="9"/>
      <c r="F18" s="8"/>
      <c r="G18" s="8"/>
      <c r="H18" s="7" t="s">
        <v>45</v>
      </c>
      <c r="I18" s="9">
        <v>0</v>
      </c>
      <c r="P18">
        <v>7</v>
      </c>
      <c r="Q18" s="5" t="s">
        <v>16</v>
      </c>
      <c r="R18" s="6">
        <v>1</v>
      </c>
      <c r="S18" s="5" t="s">
        <v>21</v>
      </c>
      <c r="T18" s="6">
        <v>1</v>
      </c>
      <c r="U18" s="5" t="s">
        <v>22</v>
      </c>
      <c r="V18" s="6">
        <v>0</v>
      </c>
      <c r="W18" s="16"/>
      <c r="X18" s="16"/>
      <c r="Y18" s="16"/>
    </row>
    <row r="19" spans="1:25" x14ac:dyDescent="0.25">
      <c r="A19" t="s">
        <v>87</v>
      </c>
      <c r="C19">
        <f>SUM(C12:C18)</f>
        <v>2</v>
      </c>
      <c r="G19">
        <f>SUM(G12:G18)</f>
        <v>1</v>
      </c>
      <c r="I19">
        <f>SUM(I12:I18)</f>
        <v>1</v>
      </c>
      <c r="J19" t="s">
        <v>88</v>
      </c>
      <c r="K19" t="s">
        <v>90</v>
      </c>
      <c r="P19">
        <v>9</v>
      </c>
      <c r="Q19" s="7" t="s">
        <v>18</v>
      </c>
      <c r="R19" s="9">
        <v>1</v>
      </c>
      <c r="S19" s="7" t="s">
        <v>19</v>
      </c>
      <c r="T19" s="9">
        <v>1</v>
      </c>
      <c r="U19" s="7" t="s">
        <v>23</v>
      </c>
      <c r="V19" s="9">
        <v>1</v>
      </c>
      <c r="W19" s="16"/>
      <c r="X19" s="16"/>
    </row>
    <row r="20" spans="1:25" x14ac:dyDescent="0.25">
      <c r="A20" t="s">
        <v>89</v>
      </c>
      <c r="C20">
        <f>C19/3</f>
        <v>0.66666666666666663</v>
      </c>
      <c r="G20">
        <f>G19/2</f>
        <v>0.5</v>
      </c>
      <c r="I20">
        <f>I19/3</f>
        <v>0.33333333333333331</v>
      </c>
      <c r="J20">
        <f>SUM(B20:I20)</f>
        <v>1.4999999999999998</v>
      </c>
      <c r="K20">
        <f>J20/3</f>
        <v>0.49999999999999994</v>
      </c>
      <c r="P20" t="s">
        <v>87</v>
      </c>
      <c r="R20">
        <f>SUM(R17:R19)</f>
        <v>2</v>
      </c>
      <c r="T20">
        <f>SUM(T17:T19)</f>
        <v>2</v>
      </c>
      <c r="V20">
        <f>SUM(V17:V19)</f>
        <v>1</v>
      </c>
      <c r="W20" t="s">
        <v>88</v>
      </c>
      <c r="X20" t="s">
        <v>90</v>
      </c>
    </row>
    <row r="21" spans="1:25" x14ac:dyDescent="0.25">
      <c r="P21" t="s">
        <v>89</v>
      </c>
      <c r="R21">
        <f>R20/3</f>
        <v>0.66666666666666663</v>
      </c>
      <c r="T21">
        <f>T20/3</f>
        <v>0.66666666666666663</v>
      </c>
      <c r="V21">
        <f>V20/3</f>
        <v>0.33333333333333331</v>
      </c>
      <c r="W21">
        <f>SUM(R21:V21)</f>
        <v>1.6666666666666665</v>
      </c>
      <c r="X21">
        <f>W21/3</f>
        <v>0.55555555555555547</v>
      </c>
    </row>
    <row r="24" spans="1:25" x14ac:dyDescent="0.25">
      <c r="J24" t="s">
        <v>92</v>
      </c>
      <c r="K24" t="s">
        <v>89</v>
      </c>
      <c r="P24" t="s">
        <v>91</v>
      </c>
      <c r="Q24" t="s">
        <v>89</v>
      </c>
    </row>
    <row r="25" spans="1:25" x14ac:dyDescent="0.25">
      <c r="J25">
        <f>M11+K20</f>
        <v>1.0892857142857142</v>
      </c>
      <c r="K25">
        <f>J25/2</f>
        <v>0.5446428571428571</v>
      </c>
      <c r="P25">
        <f>AB11+X21</f>
        <v>1.0317460317460316</v>
      </c>
      <c r="Q25">
        <f>P25/2</f>
        <v>0.51587301587301582</v>
      </c>
    </row>
    <row r="27" spans="1:25" x14ac:dyDescent="0.25">
      <c r="E27" s="19"/>
      <c r="M27" t="s">
        <v>95</v>
      </c>
    </row>
    <row r="28" spans="1:25" x14ac:dyDescent="0.25">
      <c r="M28">
        <f>K25+Q25</f>
        <v>1.060515873015873</v>
      </c>
    </row>
    <row r="30" spans="1:25" x14ac:dyDescent="0.25">
      <c r="C30" t="s">
        <v>103</v>
      </c>
    </row>
    <row r="31" spans="1:25" x14ac:dyDescent="0.25">
      <c r="B31" t="s">
        <v>100</v>
      </c>
      <c r="C31">
        <v>1</v>
      </c>
      <c r="M31" t="s">
        <v>96</v>
      </c>
    </row>
    <row r="32" spans="1:25" x14ac:dyDescent="0.25">
      <c r="B32" t="s">
        <v>101</v>
      </c>
      <c r="C32">
        <v>3</v>
      </c>
      <c r="M32">
        <f>M28/2</f>
        <v>0.53025793650793651</v>
      </c>
    </row>
    <row r="33" spans="1:24" x14ac:dyDescent="0.25">
      <c r="B33" t="s">
        <v>102</v>
      </c>
      <c r="C33">
        <v>2</v>
      </c>
    </row>
    <row r="34" spans="1:24" x14ac:dyDescent="0.25">
      <c r="A34" s="16"/>
      <c r="B34" s="16"/>
      <c r="C34" s="16">
        <f>6/3</f>
        <v>2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x14ac:dyDescent="0.25">
      <c r="A35" s="16"/>
      <c r="B35" s="16"/>
      <c r="C35" s="17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x14ac:dyDescent="0.25">
      <c r="A37" s="16"/>
      <c r="B37" s="16"/>
      <c r="C37" s="17"/>
      <c r="D37" s="16"/>
      <c r="E37" s="16"/>
      <c r="F37" s="16"/>
      <c r="G37" s="17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x14ac:dyDescent="0.25">
      <c r="A38" s="16"/>
      <c r="B38" s="16"/>
      <c r="C38" s="17"/>
      <c r="D38" s="16"/>
      <c r="E38" s="16"/>
      <c r="F38" s="16"/>
      <c r="G38" s="1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x14ac:dyDescent="0.25">
      <c r="A39" s="16"/>
      <c r="B39" s="16"/>
      <c r="C39" s="16"/>
      <c r="D39" s="16"/>
      <c r="E39" s="16"/>
      <c r="F39" s="17"/>
      <c r="G39" s="17"/>
      <c r="H39" s="17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x14ac:dyDescent="0.25">
      <c r="A40" s="16"/>
      <c r="B40" s="16"/>
      <c r="C40" s="16"/>
      <c r="D40" s="16"/>
      <c r="E40" s="16"/>
      <c r="F40" s="16"/>
      <c r="G40" s="17"/>
      <c r="H40" s="17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x14ac:dyDescent="0.25">
      <c r="A41" s="16"/>
      <c r="B41" s="16"/>
      <c r="C41" s="16"/>
      <c r="D41" s="16"/>
      <c r="E41" s="16"/>
      <c r="F41" s="16"/>
      <c r="G41" s="17"/>
      <c r="H41" s="17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x14ac:dyDescent="0.25">
      <c r="A42" s="16"/>
      <c r="B42" s="16"/>
      <c r="C42" s="16"/>
      <c r="D42" s="16"/>
      <c r="E42" s="16"/>
      <c r="F42" s="16"/>
      <c r="G42" s="17"/>
      <c r="H42" s="1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x14ac:dyDescent="0.25">
      <c r="A43" s="16"/>
      <c r="B43" s="16"/>
      <c r="C43" s="16"/>
      <c r="D43" s="16"/>
      <c r="E43" s="16"/>
      <c r="F43" s="16"/>
      <c r="G43" s="17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98EA-7D58-4D4E-9280-8B392FF5542C}">
  <dimension ref="A1:C51"/>
  <sheetViews>
    <sheetView workbookViewId="0">
      <selection activeCell="I34" sqref="I3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43831</v>
      </c>
      <c r="C2" t="s">
        <v>43</v>
      </c>
    </row>
    <row r="3" spans="1:3" x14ac:dyDescent="0.25">
      <c r="A3">
        <v>1</v>
      </c>
      <c r="B3" s="1">
        <v>43891</v>
      </c>
      <c r="C3" t="s">
        <v>22</v>
      </c>
    </row>
    <row r="4" spans="1:3" x14ac:dyDescent="0.25">
      <c r="A4">
        <v>1</v>
      </c>
      <c r="B4" s="1">
        <v>43952</v>
      </c>
    </row>
    <row r="5" spans="1:3" x14ac:dyDescent="0.25">
      <c r="A5">
        <v>1</v>
      </c>
      <c r="B5" s="1">
        <v>44013</v>
      </c>
    </row>
    <row r="6" spans="1:3" x14ac:dyDescent="0.25">
      <c r="A6">
        <v>1</v>
      </c>
      <c r="B6" s="1">
        <v>44075</v>
      </c>
    </row>
    <row r="7" spans="1:3" x14ac:dyDescent="0.25">
      <c r="A7">
        <v>2</v>
      </c>
      <c r="B7" s="1">
        <v>43831</v>
      </c>
      <c r="C7" t="s">
        <v>3</v>
      </c>
    </row>
    <row r="8" spans="1:3" x14ac:dyDescent="0.25">
      <c r="A8">
        <v>2</v>
      </c>
      <c r="B8" s="1">
        <v>43891</v>
      </c>
      <c r="C8" t="s">
        <v>40</v>
      </c>
    </row>
    <row r="9" spans="1:3" x14ac:dyDescent="0.25">
      <c r="A9">
        <v>2</v>
      </c>
      <c r="B9" s="1">
        <v>43952</v>
      </c>
      <c r="C9" t="s">
        <v>41</v>
      </c>
    </row>
    <row r="10" spans="1:3" x14ac:dyDescent="0.25">
      <c r="A10">
        <v>2</v>
      </c>
      <c r="B10" s="1">
        <v>44013</v>
      </c>
    </row>
    <row r="11" spans="1:3" x14ac:dyDescent="0.25">
      <c r="A11">
        <v>2</v>
      </c>
      <c r="B11" s="1">
        <v>44075</v>
      </c>
    </row>
    <row r="12" spans="1:3" x14ac:dyDescent="0.25">
      <c r="A12">
        <v>3</v>
      </c>
      <c r="B12" s="1">
        <v>43831</v>
      </c>
      <c r="C12" t="s">
        <v>42</v>
      </c>
    </row>
    <row r="13" spans="1:3" x14ac:dyDescent="0.25">
      <c r="A13">
        <v>3</v>
      </c>
      <c r="B13" s="1">
        <v>43891</v>
      </c>
      <c r="C13" t="s">
        <v>39</v>
      </c>
    </row>
    <row r="14" spans="1:3" x14ac:dyDescent="0.25">
      <c r="A14">
        <v>3</v>
      </c>
      <c r="B14" s="1">
        <v>43952</v>
      </c>
      <c r="C14" t="s">
        <v>43</v>
      </c>
    </row>
    <row r="15" spans="1:3" x14ac:dyDescent="0.25">
      <c r="A15">
        <v>3</v>
      </c>
      <c r="B15" s="1">
        <v>44013</v>
      </c>
      <c r="C15" t="s">
        <v>41</v>
      </c>
    </row>
    <row r="16" spans="1:3" x14ac:dyDescent="0.25">
      <c r="A16">
        <v>3</v>
      </c>
      <c r="B16" s="1">
        <v>44075</v>
      </c>
    </row>
    <row r="17" spans="1:3" x14ac:dyDescent="0.25">
      <c r="A17">
        <v>4</v>
      </c>
      <c r="B17" s="1">
        <v>43831</v>
      </c>
      <c r="C17" t="s">
        <v>3</v>
      </c>
    </row>
    <row r="18" spans="1:3" x14ac:dyDescent="0.25">
      <c r="A18">
        <v>4</v>
      </c>
      <c r="B18" s="1">
        <v>43891</v>
      </c>
      <c r="C18" t="s">
        <v>39</v>
      </c>
    </row>
    <row r="19" spans="1:3" x14ac:dyDescent="0.25">
      <c r="A19">
        <v>4</v>
      </c>
      <c r="B19" s="1">
        <v>43952</v>
      </c>
      <c r="C19" t="s">
        <v>22</v>
      </c>
    </row>
    <row r="20" spans="1:3" x14ac:dyDescent="0.25">
      <c r="A20">
        <v>4</v>
      </c>
      <c r="B20" s="1">
        <v>44013</v>
      </c>
    </row>
    <row r="21" spans="1:3" x14ac:dyDescent="0.25">
      <c r="A21">
        <v>4</v>
      </c>
      <c r="B21" s="1">
        <v>44075</v>
      </c>
    </row>
    <row r="22" spans="1:3" x14ac:dyDescent="0.25">
      <c r="A22">
        <v>5</v>
      </c>
      <c r="B22" s="1">
        <v>43831</v>
      </c>
      <c r="C22" t="s">
        <v>46</v>
      </c>
    </row>
    <row r="23" spans="1:3" x14ac:dyDescent="0.25">
      <c r="A23">
        <v>5</v>
      </c>
      <c r="B23" s="1">
        <v>43891</v>
      </c>
      <c r="C23" t="s">
        <v>39</v>
      </c>
    </row>
    <row r="24" spans="1:3" x14ac:dyDescent="0.25">
      <c r="A24">
        <v>5</v>
      </c>
      <c r="B24" s="1">
        <v>43952</v>
      </c>
      <c r="C24" t="s">
        <v>43</v>
      </c>
    </row>
    <row r="25" spans="1:3" x14ac:dyDescent="0.25">
      <c r="A25">
        <v>5</v>
      </c>
      <c r="B25" s="1">
        <v>44013</v>
      </c>
      <c r="C25" t="s">
        <v>47</v>
      </c>
    </row>
    <row r="26" spans="1:3" x14ac:dyDescent="0.25">
      <c r="A26">
        <v>5</v>
      </c>
      <c r="B26" s="1">
        <v>44075</v>
      </c>
      <c r="C26" t="s">
        <v>42</v>
      </c>
    </row>
    <row r="27" spans="1:3" x14ac:dyDescent="0.25">
      <c r="A27">
        <v>6</v>
      </c>
      <c r="B27" s="1">
        <v>43831</v>
      </c>
      <c r="C27" t="s">
        <v>48</v>
      </c>
    </row>
    <row r="28" spans="1:3" x14ac:dyDescent="0.25">
      <c r="A28">
        <v>6</v>
      </c>
      <c r="B28" s="1">
        <v>43891</v>
      </c>
      <c r="C28" t="s">
        <v>49</v>
      </c>
    </row>
    <row r="29" spans="1:3" x14ac:dyDescent="0.25">
      <c r="A29">
        <v>6</v>
      </c>
      <c r="B29" s="1">
        <v>43952</v>
      </c>
      <c r="C29" t="s">
        <v>39</v>
      </c>
    </row>
    <row r="30" spans="1:3" x14ac:dyDescent="0.25">
      <c r="A30">
        <v>6</v>
      </c>
      <c r="B30" s="1">
        <v>44013</v>
      </c>
      <c r="C30" t="s">
        <v>50</v>
      </c>
    </row>
    <row r="31" spans="1:3" x14ac:dyDescent="0.25">
      <c r="A31">
        <v>6</v>
      </c>
      <c r="B31" s="1">
        <v>44075</v>
      </c>
    </row>
    <row r="32" spans="1:3" x14ac:dyDescent="0.25">
      <c r="A32">
        <v>7</v>
      </c>
      <c r="B32" s="1">
        <v>43831</v>
      </c>
      <c r="C32" t="s">
        <v>16</v>
      </c>
    </row>
    <row r="33" spans="1:3" x14ac:dyDescent="0.25">
      <c r="A33">
        <v>7</v>
      </c>
      <c r="B33" s="1">
        <v>43891</v>
      </c>
      <c r="C33" t="s">
        <v>44</v>
      </c>
    </row>
    <row r="34" spans="1:3" x14ac:dyDescent="0.25">
      <c r="A34">
        <v>7</v>
      </c>
      <c r="B34" s="1">
        <v>43952</v>
      </c>
      <c r="C34" t="s">
        <v>25</v>
      </c>
    </row>
    <row r="35" spans="1:3" x14ac:dyDescent="0.25">
      <c r="A35">
        <v>7</v>
      </c>
      <c r="B35" s="1">
        <v>44013</v>
      </c>
      <c r="C35" t="s">
        <v>45</v>
      </c>
    </row>
    <row r="36" spans="1:3" x14ac:dyDescent="0.25">
      <c r="A36">
        <v>7</v>
      </c>
      <c r="B36" s="1">
        <v>44075</v>
      </c>
    </row>
    <row r="37" spans="1:3" x14ac:dyDescent="0.25">
      <c r="A37">
        <v>8</v>
      </c>
      <c r="B37" s="1">
        <v>43831</v>
      </c>
      <c r="C37" t="s">
        <v>17</v>
      </c>
    </row>
    <row r="38" spans="1:3" x14ac:dyDescent="0.25">
      <c r="A38">
        <v>8</v>
      </c>
      <c r="B38" s="1">
        <v>43891</v>
      </c>
      <c r="C38" t="s">
        <v>51</v>
      </c>
    </row>
    <row r="39" spans="1:3" x14ac:dyDescent="0.25">
      <c r="A39">
        <v>8</v>
      </c>
      <c r="B39" s="1">
        <v>43952</v>
      </c>
      <c r="C39" t="s">
        <v>15</v>
      </c>
    </row>
    <row r="40" spans="1:3" x14ac:dyDescent="0.25">
      <c r="A40">
        <v>8</v>
      </c>
      <c r="B40" s="1">
        <v>44013</v>
      </c>
    </row>
    <row r="41" spans="1:3" x14ac:dyDescent="0.25">
      <c r="A41">
        <v>8</v>
      </c>
      <c r="B41" s="1">
        <v>44075</v>
      </c>
    </row>
    <row r="42" spans="1:3" x14ac:dyDescent="0.25">
      <c r="A42">
        <v>9</v>
      </c>
      <c r="B42" s="1">
        <v>43831</v>
      </c>
      <c r="C42" t="s">
        <v>18</v>
      </c>
    </row>
    <row r="43" spans="1:3" x14ac:dyDescent="0.25">
      <c r="A43">
        <v>9</v>
      </c>
      <c r="B43" s="1">
        <v>43891</v>
      </c>
      <c r="C43" t="s">
        <v>45</v>
      </c>
    </row>
    <row r="44" spans="1:3" x14ac:dyDescent="0.25">
      <c r="A44">
        <v>9</v>
      </c>
      <c r="B44" s="1">
        <v>43952</v>
      </c>
    </row>
    <row r="45" spans="1:3" x14ac:dyDescent="0.25">
      <c r="A45">
        <v>9</v>
      </c>
      <c r="B45" s="1">
        <v>44013</v>
      </c>
    </row>
    <row r="46" spans="1:3" x14ac:dyDescent="0.25">
      <c r="A46">
        <v>9</v>
      </c>
      <c r="B46" s="1">
        <v>44075</v>
      </c>
    </row>
    <row r="47" spans="1:3" x14ac:dyDescent="0.25">
      <c r="A47">
        <v>10</v>
      </c>
      <c r="B47" s="1">
        <v>43831</v>
      </c>
      <c r="C47" t="s">
        <v>6</v>
      </c>
    </row>
    <row r="48" spans="1:3" x14ac:dyDescent="0.25">
      <c r="A48">
        <v>10</v>
      </c>
      <c r="B48" s="1">
        <v>43891</v>
      </c>
      <c r="C48" t="s">
        <v>52</v>
      </c>
    </row>
    <row r="49" spans="1:3" x14ac:dyDescent="0.25">
      <c r="A49">
        <v>10</v>
      </c>
      <c r="B49" s="1">
        <v>43952</v>
      </c>
      <c r="C49" t="s">
        <v>23</v>
      </c>
    </row>
    <row r="50" spans="1:3" x14ac:dyDescent="0.25">
      <c r="A50">
        <v>10</v>
      </c>
      <c r="B50" s="1">
        <v>44013</v>
      </c>
    </row>
    <row r="51" spans="1:3" x14ac:dyDescent="0.25">
      <c r="A51">
        <v>10</v>
      </c>
      <c r="B51" s="1">
        <v>44075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1EE7-5AA5-4901-A88B-6F64BBE58E44}">
  <dimension ref="B2:U36"/>
  <sheetViews>
    <sheetView topLeftCell="A10" workbookViewId="0">
      <selection activeCell="L16" sqref="L16:AA37"/>
    </sheetView>
  </sheetViews>
  <sheetFormatPr defaultRowHeight="15" x14ac:dyDescent="0.25"/>
  <sheetData>
    <row r="2" spans="2:11" x14ac:dyDescent="0.25">
      <c r="B2" t="s">
        <v>53</v>
      </c>
      <c r="C2">
        <v>1</v>
      </c>
      <c r="D2">
        <v>2</v>
      </c>
      <c r="E2">
        <v>3</v>
      </c>
      <c r="F2">
        <v>4</v>
      </c>
      <c r="G2">
        <v>5</v>
      </c>
    </row>
    <row r="3" spans="2:11" x14ac:dyDescent="0.25">
      <c r="B3">
        <v>4</v>
      </c>
      <c r="C3" s="2" t="s">
        <v>3</v>
      </c>
      <c r="D3" s="3" t="s">
        <v>39</v>
      </c>
      <c r="E3" s="3" t="s">
        <v>22</v>
      </c>
      <c r="F3" s="3"/>
      <c r="G3" s="4"/>
      <c r="K3" t="s">
        <v>58</v>
      </c>
    </row>
    <row r="4" spans="2:11" x14ac:dyDescent="0.25">
      <c r="B4">
        <v>2</v>
      </c>
      <c r="C4" s="5" t="s">
        <v>3</v>
      </c>
      <c r="D4" t="s">
        <v>40</v>
      </c>
      <c r="E4" t="s">
        <v>41</v>
      </c>
      <c r="G4" s="6"/>
      <c r="K4" t="s">
        <v>59</v>
      </c>
    </row>
    <row r="5" spans="2:11" x14ac:dyDescent="0.25">
      <c r="B5">
        <v>3</v>
      </c>
      <c r="C5" s="5" t="s">
        <v>42</v>
      </c>
      <c r="D5" t="s">
        <v>39</v>
      </c>
      <c r="E5" t="s">
        <v>43</v>
      </c>
      <c r="F5" t="s">
        <v>41</v>
      </c>
      <c r="G5" s="6"/>
    </row>
    <row r="6" spans="2:11" x14ac:dyDescent="0.25">
      <c r="B6">
        <v>7</v>
      </c>
      <c r="C6" s="5" t="s">
        <v>16</v>
      </c>
      <c r="D6" t="s">
        <v>44</v>
      </c>
      <c r="E6" t="s">
        <v>25</v>
      </c>
      <c r="F6" t="s">
        <v>45</v>
      </c>
      <c r="G6" s="6"/>
    </row>
    <row r="7" spans="2:11" x14ac:dyDescent="0.25">
      <c r="B7">
        <v>5</v>
      </c>
      <c r="C7" s="5" t="s">
        <v>46</v>
      </c>
      <c r="D7" t="s">
        <v>39</v>
      </c>
      <c r="E7" t="s">
        <v>43</v>
      </c>
      <c r="F7" t="s">
        <v>47</v>
      </c>
      <c r="G7" s="6" t="s">
        <v>42</v>
      </c>
    </row>
    <row r="8" spans="2:11" x14ac:dyDescent="0.25">
      <c r="B8">
        <v>6</v>
      </c>
      <c r="C8" s="5" t="s">
        <v>48</v>
      </c>
      <c r="D8" t="s">
        <v>49</v>
      </c>
      <c r="E8" t="s">
        <v>39</v>
      </c>
      <c r="F8" t="s">
        <v>50</v>
      </c>
      <c r="G8" s="6"/>
    </row>
    <row r="9" spans="2:11" x14ac:dyDescent="0.25">
      <c r="B9">
        <v>1</v>
      </c>
      <c r="C9" s="5" t="s">
        <v>43</v>
      </c>
      <c r="D9" t="s">
        <v>22</v>
      </c>
      <c r="G9" s="6"/>
    </row>
    <row r="10" spans="2:11" x14ac:dyDescent="0.25">
      <c r="B10">
        <v>9</v>
      </c>
      <c r="C10" s="5" t="s">
        <v>18</v>
      </c>
      <c r="D10" t="s">
        <v>45</v>
      </c>
      <c r="G10" s="6"/>
    </row>
    <row r="11" spans="2:11" x14ac:dyDescent="0.25">
      <c r="B11">
        <v>8</v>
      </c>
      <c r="C11" s="5" t="s">
        <v>17</v>
      </c>
      <c r="D11" t="s">
        <v>51</v>
      </c>
      <c r="E11" t="s">
        <v>15</v>
      </c>
      <c r="G11" s="6"/>
    </row>
    <row r="12" spans="2:11" x14ac:dyDescent="0.25">
      <c r="B12">
        <v>10</v>
      </c>
      <c r="C12" s="7" t="s">
        <v>6</v>
      </c>
      <c r="D12" s="8" t="s">
        <v>52</v>
      </c>
      <c r="E12" s="8" t="s">
        <v>23</v>
      </c>
      <c r="F12" s="8"/>
      <c r="G12" s="9"/>
    </row>
    <row r="18" spans="2:21" x14ac:dyDescent="0.25">
      <c r="B18" t="s">
        <v>8</v>
      </c>
      <c r="M18" s="16"/>
      <c r="O18" s="16"/>
      <c r="Q18" s="16"/>
      <c r="S18" s="16"/>
      <c r="U18" s="16"/>
    </row>
    <row r="19" spans="2:21" x14ac:dyDescent="0.25">
      <c r="C19">
        <v>1</v>
      </c>
      <c r="D19">
        <v>2</v>
      </c>
      <c r="E19">
        <v>3</v>
      </c>
      <c r="F19">
        <v>4</v>
      </c>
      <c r="G19">
        <v>5</v>
      </c>
      <c r="M19" s="16"/>
      <c r="O19" s="16"/>
      <c r="Q19" s="16"/>
      <c r="S19" s="16"/>
      <c r="U19" s="16"/>
    </row>
    <row r="20" spans="2:21" x14ac:dyDescent="0.25">
      <c r="B20">
        <v>2</v>
      </c>
      <c r="C20" s="2" t="s">
        <v>3</v>
      </c>
      <c r="D20" s="3"/>
      <c r="E20" s="3" t="s">
        <v>40</v>
      </c>
      <c r="F20" s="3"/>
      <c r="G20" s="4" t="s">
        <v>41</v>
      </c>
      <c r="M20" s="16"/>
      <c r="O20" s="16"/>
      <c r="Q20" s="16"/>
      <c r="S20" s="16"/>
      <c r="U20" s="16"/>
    </row>
    <row r="21" spans="2:21" x14ac:dyDescent="0.25">
      <c r="B21">
        <v>3</v>
      </c>
      <c r="C21" s="5" t="s">
        <v>42</v>
      </c>
      <c r="D21" t="s">
        <v>39</v>
      </c>
      <c r="E21" t="s">
        <v>43</v>
      </c>
      <c r="G21" s="6" t="s">
        <v>41</v>
      </c>
      <c r="M21" s="16"/>
      <c r="O21" s="16"/>
      <c r="Q21" s="16"/>
      <c r="S21" s="16"/>
      <c r="U21" s="16"/>
    </row>
    <row r="22" spans="2:21" x14ac:dyDescent="0.25">
      <c r="B22">
        <v>4</v>
      </c>
      <c r="C22" s="5" t="s">
        <v>3</v>
      </c>
      <c r="E22" t="s">
        <v>39</v>
      </c>
      <c r="G22" s="6" t="s">
        <v>22</v>
      </c>
      <c r="M22" s="16"/>
      <c r="O22" s="16"/>
      <c r="Q22" s="16"/>
      <c r="S22" s="16"/>
      <c r="U22" s="16"/>
    </row>
    <row r="23" spans="2:21" x14ac:dyDescent="0.25">
      <c r="B23">
        <v>1</v>
      </c>
      <c r="C23" s="5"/>
      <c r="E23" t="s">
        <v>43</v>
      </c>
      <c r="G23" s="6" t="s">
        <v>22</v>
      </c>
      <c r="M23" s="16"/>
      <c r="O23" s="16"/>
      <c r="Q23" s="16"/>
      <c r="S23" s="16"/>
      <c r="U23" s="16"/>
    </row>
    <row r="24" spans="2:21" x14ac:dyDescent="0.25">
      <c r="B24">
        <v>5</v>
      </c>
      <c r="C24" s="5" t="s">
        <v>46</v>
      </c>
      <c r="D24" t="s">
        <v>39</v>
      </c>
      <c r="E24" t="s">
        <v>43</v>
      </c>
      <c r="F24" t="s">
        <v>47</v>
      </c>
      <c r="G24" s="6" t="s">
        <v>42</v>
      </c>
      <c r="M24" s="16"/>
      <c r="O24" s="16"/>
      <c r="Q24" s="16"/>
      <c r="S24" s="16"/>
      <c r="U24" s="16"/>
    </row>
    <row r="25" spans="2:21" x14ac:dyDescent="0.25">
      <c r="B25">
        <v>6</v>
      </c>
      <c r="C25" s="5" t="s">
        <v>48</v>
      </c>
      <c r="D25" t="s">
        <v>49</v>
      </c>
      <c r="E25" t="s">
        <v>39</v>
      </c>
      <c r="G25" s="6" t="s">
        <v>50</v>
      </c>
      <c r="M25" s="16"/>
      <c r="O25" s="16"/>
      <c r="Q25" s="16"/>
      <c r="S25" s="16"/>
      <c r="U25" s="16"/>
    </row>
    <row r="26" spans="2:21" x14ac:dyDescent="0.25">
      <c r="B26">
        <v>10</v>
      </c>
      <c r="C26" s="7" t="s">
        <v>6</v>
      </c>
      <c r="D26" s="8"/>
      <c r="E26" s="8"/>
      <c r="F26" s="8" t="s">
        <v>52</v>
      </c>
      <c r="G26" s="9" t="s">
        <v>23</v>
      </c>
    </row>
    <row r="27" spans="2:21" x14ac:dyDescent="0.25">
      <c r="B27" t="s">
        <v>24</v>
      </c>
      <c r="C27" s="5" t="s">
        <v>3</v>
      </c>
      <c r="D27" t="s">
        <v>39</v>
      </c>
      <c r="E27" t="s">
        <v>43</v>
      </c>
      <c r="G27" s="6" t="s">
        <v>22</v>
      </c>
    </row>
    <row r="28" spans="2:21" x14ac:dyDescent="0.25">
      <c r="B28" t="s">
        <v>27</v>
      </c>
      <c r="C28" s="5" t="s">
        <v>61</v>
      </c>
      <c r="D28" t="s">
        <v>62</v>
      </c>
      <c r="E28" t="s">
        <v>63</v>
      </c>
      <c r="F28" t="s">
        <v>64</v>
      </c>
      <c r="G28" s="6" t="s">
        <v>65</v>
      </c>
    </row>
    <row r="30" spans="2:21" x14ac:dyDescent="0.25">
      <c r="B30" t="s">
        <v>9</v>
      </c>
    </row>
    <row r="31" spans="2:21" x14ac:dyDescent="0.25">
      <c r="C31">
        <v>1</v>
      </c>
      <c r="D31">
        <v>2</v>
      </c>
      <c r="E31">
        <v>3</v>
      </c>
      <c r="F31">
        <v>4</v>
      </c>
    </row>
    <row r="32" spans="2:21" x14ac:dyDescent="0.25">
      <c r="B32">
        <v>8</v>
      </c>
      <c r="C32" s="2" t="s">
        <v>17</v>
      </c>
      <c r="D32" s="3"/>
      <c r="E32" s="3" t="s">
        <v>51</v>
      </c>
      <c r="F32" s="4" t="s">
        <v>15</v>
      </c>
      <c r="M32" s="16"/>
      <c r="O32" s="16"/>
      <c r="Q32" s="16"/>
      <c r="S32" s="16"/>
    </row>
    <row r="33" spans="2:19" x14ac:dyDescent="0.25">
      <c r="B33">
        <v>7</v>
      </c>
      <c r="C33" s="5" t="s">
        <v>16</v>
      </c>
      <c r="D33" t="s">
        <v>44</v>
      </c>
      <c r="E33" t="s">
        <v>25</v>
      </c>
      <c r="F33" s="6" t="s">
        <v>45</v>
      </c>
      <c r="M33" s="16"/>
      <c r="O33" s="16"/>
      <c r="Q33" s="16"/>
      <c r="S33" s="16"/>
    </row>
    <row r="34" spans="2:19" x14ac:dyDescent="0.25">
      <c r="B34">
        <v>9</v>
      </c>
      <c r="C34" s="7" t="s">
        <v>18</v>
      </c>
      <c r="D34" s="8"/>
      <c r="E34" s="8"/>
      <c r="F34" s="9" t="s">
        <v>45</v>
      </c>
      <c r="M34" s="16"/>
      <c r="O34" s="16"/>
      <c r="Q34" s="16"/>
      <c r="S34" s="16"/>
    </row>
    <row r="35" spans="2:19" x14ac:dyDescent="0.25">
      <c r="B35" t="s">
        <v>24</v>
      </c>
      <c r="C35" t="s">
        <v>17</v>
      </c>
      <c r="E35" t="s">
        <v>25</v>
      </c>
      <c r="F35" t="s">
        <v>45</v>
      </c>
    </row>
    <row r="36" spans="2:19" x14ac:dyDescent="0.25">
      <c r="B36" t="s">
        <v>27</v>
      </c>
      <c r="C36" t="s">
        <v>66</v>
      </c>
      <c r="D36" t="s">
        <v>67</v>
      </c>
      <c r="E36" t="s">
        <v>68</v>
      </c>
      <c r="F36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F539-C08C-4754-8379-83718244A3A1}">
  <dimension ref="A1:C51"/>
  <sheetViews>
    <sheetView topLeftCell="A16" workbookViewId="0">
      <selection activeCell="I44" sqref="I4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43831</v>
      </c>
      <c r="C2" t="s">
        <v>6</v>
      </c>
    </row>
    <row r="3" spans="1:3" x14ac:dyDescent="0.25">
      <c r="A3">
        <v>1</v>
      </c>
      <c r="B3" s="1">
        <v>43891</v>
      </c>
      <c r="C3" t="s">
        <v>35</v>
      </c>
    </row>
    <row r="4" spans="1:3" x14ac:dyDescent="0.25">
      <c r="A4">
        <v>1</v>
      </c>
      <c r="B4" s="1">
        <v>43952</v>
      </c>
    </row>
    <row r="5" spans="1:3" x14ac:dyDescent="0.25">
      <c r="A5">
        <v>1</v>
      </c>
      <c r="B5" s="1">
        <v>44013</v>
      </c>
    </row>
    <row r="6" spans="1:3" x14ac:dyDescent="0.25">
      <c r="A6">
        <v>1</v>
      </c>
      <c r="B6" s="1">
        <v>44075</v>
      </c>
    </row>
    <row r="7" spans="1:3" x14ac:dyDescent="0.25">
      <c r="A7">
        <v>2</v>
      </c>
      <c r="B7" s="1">
        <v>43831</v>
      </c>
      <c r="C7" t="s">
        <v>10</v>
      </c>
    </row>
    <row r="8" spans="1:3" x14ac:dyDescent="0.25">
      <c r="A8">
        <v>2</v>
      </c>
      <c r="B8" s="1">
        <v>43891</v>
      </c>
      <c r="C8" t="s">
        <v>4</v>
      </c>
    </row>
    <row r="9" spans="1:3" x14ac:dyDescent="0.25">
      <c r="A9">
        <v>2</v>
      </c>
      <c r="B9" s="1">
        <v>43952</v>
      </c>
      <c r="C9" t="s">
        <v>7</v>
      </c>
    </row>
    <row r="10" spans="1:3" x14ac:dyDescent="0.25">
      <c r="A10">
        <v>2</v>
      </c>
      <c r="B10" s="1">
        <v>44013</v>
      </c>
      <c r="C10" t="s">
        <v>6</v>
      </c>
    </row>
    <row r="11" spans="1:3" x14ac:dyDescent="0.25">
      <c r="A11">
        <v>2</v>
      </c>
      <c r="B11" s="1">
        <v>44075</v>
      </c>
    </row>
    <row r="12" spans="1:3" x14ac:dyDescent="0.25">
      <c r="A12">
        <v>3</v>
      </c>
      <c r="B12" s="1">
        <v>43831</v>
      </c>
      <c r="C12" t="s">
        <v>6</v>
      </c>
    </row>
    <row r="13" spans="1:3" x14ac:dyDescent="0.25">
      <c r="A13">
        <v>3</v>
      </c>
      <c r="B13" s="1">
        <v>43891</v>
      </c>
      <c r="C13" t="s">
        <v>3</v>
      </c>
    </row>
    <row r="14" spans="1:3" x14ac:dyDescent="0.25">
      <c r="A14">
        <v>3</v>
      </c>
      <c r="B14" s="1">
        <v>43952</v>
      </c>
      <c r="C14" t="s">
        <v>31</v>
      </c>
    </row>
    <row r="15" spans="1:3" x14ac:dyDescent="0.25">
      <c r="A15">
        <v>3</v>
      </c>
      <c r="B15" s="1">
        <v>44013</v>
      </c>
    </row>
    <row r="16" spans="1:3" x14ac:dyDescent="0.25">
      <c r="A16">
        <v>3</v>
      </c>
      <c r="B16" s="1">
        <v>44075</v>
      </c>
    </row>
    <row r="17" spans="1:3" x14ac:dyDescent="0.25">
      <c r="A17">
        <v>4</v>
      </c>
      <c r="B17" s="1">
        <v>43831</v>
      </c>
      <c r="C17" t="s">
        <v>6</v>
      </c>
    </row>
    <row r="18" spans="1:3" x14ac:dyDescent="0.25">
      <c r="A18">
        <v>4</v>
      </c>
      <c r="B18" s="1">
        <v>43891</v>
      </c>
    </row>
    <row r="19" spans="1:3" x14ac:dyDescent="0.25">
      <c r="A19">
        <v>4</v>
      </c>
      <c r="B19" s="1">
        <v>43952</v>
      </c>
    </row>
    <row r="20" spans="1:3" x14ac:dyDescent="0.25">
      <c r="A20">
        <v>4</v>
      </c>
      <c r="B20" s="1">
        <v>44013</v>
      </c>
      <c r="C20" t="s">
        <v>32</v>
      </c>
    </row>
    <row r="21" spans="1:3" x14ac:dyDescent="0.25">
      <c r="A21">
        <v>4</v>
      </c>
      <c r="B21" s="1">
        <v>44075</v>
      </c>
    </row>
    <row r="22" spans="1:3" x14ac:dyDescent="0.25">
      <c r="A22">
        <v>5</v>
      </c>
      <c r="B22" s="1">
        <v>43831</v>
      </c>
      <c r="C22" t="s">
        <v>26</v>
      </c>
    </row>
    <row r="23" spans="1:3" x14ac:dyDescent="0.25">
      <c r="A23">
        <v>5</v>
      </c>
      <c r="B23" s="1">
        <v>43891</v>
      </c>
      <c r="C23" t="s">
        <v>4</v>
      </c>
    </row>
    <row r="24" spans="1:3" x14ac:dyDescent="0.25">
      <c r="A24">
        <v>5</v>
      </c>
      <c r="B24" s="1">
        <v>43952</v>
      </c>
    </row>
    <row r="25" spans="1:3" x14ac:dyDescent="0.25">
      <c r="A25">
        <v>5</v>
      </c>
      <c r="B25" s="1">
        <v>44013</v>
      </c>
    </row>
    <row r="26" spans="1:3" x14ac:dyDescent="0.25">
      <c r="A26">
        <v>5</v>
      </c>
      <c r="B26" s="1">
        <v>44075</v>
      </c>
    </row>
    <row r="27" spans="1:3" x14ac:dyDescent="0.25">
      <c r="A27">
        <v>6</v>
      </c>
      <c r="B27" s="1">
        <v>43831</v>
      </c>
      <c r="C27" t="s">
        <v>12</v>
      </c>
    </row>
    <row r="28" spans="1:3" x14ac:dyDescent="0.25">
      <c r="A28">
        <v>6</v>
      </c>
      <c r="B28" s="1">
        <v>43891</v>
      </c>
      <c r="C28" t="s">
        <v>13</v>
      </c>
    </row>
    <row r="29" spans="1:3" x14ac:dyDescent="0.25">
      <c r="A29">
        <v>6</v>
      </c>
      <c r="B29" s="1">
        <v>43952</v>
      </c>
      <c r="C29" t="s">
        <v>7</v>
      </c>
    </row>
    <row r="30" spans="1:3" x14ac:dyDescent="0.25">
      <c r="A30">
        <v>6</v>
      </c>
      <c r="B30" s="1">
        <v>44013</v>
      </c>
      <c r="C30" t="s">
        <v>25</v>
      </c>
    </row>
    <row r="31" spans="1:3" x14ac:dyDescent="0.25">
      <c r="A31">
        <v>6</v>
      </c>
      <c r="B31" s="1">
        <v>44075</v>
      </c>
      <c r="C31" t="s">
        <v>15</v>
      </c>
    </row>
    <row r="32" spans="1:3" x14ac:dyDescent="0.25">
      <c r="A32">
        <v>7</v>
      </c>
      <c r="B32" s="1">
        <v>43831</v>
      </c>
      <c r="C32" t="s">
        <v>11</v>
      </c>
    </row>
    <row r="33" spans="1:3" x14ac:dyDescent="0.25">
      <c r="A33">
        <v>7</v>
      </c>
      <c r="B33" s="1">
        <v>43891</v>
      </c>
      <c r="C33" t="s">
        <v>7</v>
      </c>
    </row>
    <row r="34" spans="1:3" x14ac:dyDescent="0.25">
      <c r="A34">
        <v>7</v>
      </c>
      <c r="B34" s="1">
        <v>43952</v>
      </c>
      <c r="C34" t="s">
        <v>32</v>
      </c>
    </row>
    <row r="35" spans="1:3" x14ac:dyDescent="0.25">
      <c r="A35">
        <v>7</v>
      </c>
      <c r="B35" s="1">
        <v>44013</v>
      </c>
    </row>
    <row r="36" spans="1:3" x14ac:dyDescent="0.25">
      <c r="A36">
        <v>7</v>
      </c>
      <c r="B36" s="1">
        <v>44075</v>
      </c>
    </row>
    <row r="37" spans="1:3" x14ac:dyDescent="0.25">
      <c r="A37">
        <v>8</v>
      </c>
      <c r="B37" s="1">
        <v>43831</v>
      </c>
      <c r="C37" t="s">
        <v>17</v>
      </c>
    </row>
    <row r="38" spans="1:3" x14ac:dyDescent="0.25">
      <c r="A38">
        <v>8</v>
      </c>
      <c r="B38" s="1">
        <v>43891</v>
      </c>
      <c r="C38" t="s">
        <v>20</v>
      </c>
    </row>
    <row r="39" spans="1:3" x14ac:dyDescent="0.25">
      <c r="A39">
        <v>8</v>
      </c>
      <c r="B39" s="1">
        <v>43952</v>
      </c>
      <c r="C39" t="s">
        <v>22</v>
      </c>
    </row>
    <row r="40" spans="1:3" x14ac:dyDescent="0.25">
      <c r="A40">
        <v>8</v>
      </c>
      <c r="B40" s="1">
        <v>44013</v>
      </c>
    </row>
    <row r="41" spans="1:3" x14ac:dyDescent="0.25">
      <c r="A41">
        <v>8</v>
      </c>
      <c r="B41" s="1">
        <v>44075</v>
      </c>
    </row>
    <row r="42" spans="1:3" x14ac:dyDescent="0.25">
      <c r="A42">
        <v>9</v>
      </c>
      <c r="B42" s="1">
        <v>43831</v>
      </c>
      <c r="C42" t="s">
        <v>16</v>
      </c>
    </row>
    <row r="43" spans="1:3" x14ac:dyDescent="0.25">
      <c r="A43">
        <v>9</v>
      </c>
      <c r="B43" s="1">
        <v>43891</v>
      </c>
      <c r="C43" t="s">
        <v>21</v>
      </c>
    </row>
    <row r="44" spans="1:3" x14ac:dyDescent="0.25">
      <c r="A44">
        <v>9</v>
      </c>
      <c r="B44" s="1">
        <v>43952</v>
      </c>
      <c r="C44" t="s">
        <v>22</v>
      </c>
    </row>
    <row r="45" spans="1:3" x14ac:dyDescent="0.25">
      <c r="A45">
        <v>9</v>
      </c>
      <c r="B45" s="1">
        <v>44013</v>
      </c>
    </row>
    <row r="46" spans="1:3" x14ac:dyDescent="0.25">
      <c r="A46">
        <v>9</v>
      </c>
      <c r="B46" s="1">
        <v>44075</v>
      </c>
    </row>
    <row r="47" spans="1:3" x14ac:dyDescent="0.25">
      <c r="A47">
        <v>10</v>
      </c>
      <c r="B47" s="1">
        <v>43831</v>
      </c>
      <c r="C47" t="s">
        <v>17</v>
      </c>
    </row>
    <row r="48" spans="1:3" x14ac:dyDescent="0.25">
      <c r="A48">
        <v>10</v>
      </c>
      <c r="B48" s="1">
        <v>43891</v>
      </c>
      <c r="C48" t="s">
        <v>19</v>
      </c>
    </row>
    <row r="49" spans="1:3" x14ac:dyDescent="0.25">
      <c r="A49">
        <v>10</v>
      </c>
      <c r="B49" s="1">
        <v>43952</v>
      </c>
      <c r="C49" t="s">
        <v>23</v>
      </c>
    </row>
    <row r="50" spans="1:3" x14ac:dyDescent="0.25">
      <c r="A50">
        <v>10</v>
      </c>
      <c r="B50" s="1">
        <v>44013</v>
      </c>
    </row>
    <row r="51" spans="1:3" x14ac:dyDescent="0.25">
      <c r="A51">
        <v>10</v>
      </c>
      <c r="B51" s="1">
        <v>44075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42D0-0B40-4162-B549-F92E44660F5E}">
  <dimension ref="B1:M32"/>
  <sheetViews>
    <sheetView workbookViewId="0">
      <selection activeCell="C27" sqref="C27:E31"/>
    </sheetView>
  </sheetViews>
  <sheetFormatPr defaultRowHeight="15" x14ac:dyDescent="0.25"/>
  <cols>
    <col min="11" max="11" width="15.7109375" bestFit="1" customWidth="1"/>
    <col min="12" max="12" width="16.85546875" bestFit="1" customWidth="1"/>
    <col min="13" max="13" width="16.5703125" bestFit="1" customWidth="1"/>
  </cols>
  <sheetData>
    <row r="1" spans="2:10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J1" t="s">
        <v>55</v>
      </c>
    </row>
    <row r="2" spans="2:10" x14ac:dyDescent="0.25">
      <c r="B2">
        <v>1</v>
      </c>
      <c r="C2" s="2" t="s">
        <v>6</v>
      </c>
      <c r="D2" s="3" t="s">
        <v>35</v>
      </c>
      <c r="E2" s="3"/>
      <c r="F2" s="3"/>
      <c r="G2" s="4"/>
      <c r="J2" t="s">
        <v>56</v>
      </c>
    </row>
    <row r="3" spans="2:10" x14ac:dyDescent="0.25">
      <c r="B3">
        <v>2</v>
      </c>
      <c r="C3" s="5" t="s">
        <v>10</v>
      </c>
      <c r="D3" t="s">
        <v>4</v>
      </c>
      <c r="E3" t="s">
        <v>7</v>
      </c>
      <c r="F3" t="s">
        <v>6</v>
      </c>
      <c r="G3" s="6"/>
    </row>
    <row r="4" spans="2:10" x14ac:dyDescent="0.25">
      <c r="B4">
        <v>3</v>
      </c>
      <c r="C4" s="5" t="s">
        <v>6</v>
      </c>
      <c r="D4" t="s">
        <v>3</v>
      </c>
      <c r="E4" t="s">
        <v>31</v>
      </c>
      <c r="G4" s="6"/>
    </row>
    <row r="5" spans="2:10" x14ac:dyDescent="0.25">
      <c r="B5">
        <v>4</v>
      </c>
      <c r="C5" s="5" t="s">
        <v>6</v>
      </c>
      <c r="D5" t="s">
        <v>32</v>
      </c>
      <c r="G5" s="6"/>
    </row>
    <row r="6" spans="2:10" x14ac:dyDescent="0.25">
      <c r="B6">
        <v>5</v>
      </c>
      <c r="C6" s="5" t="s">
        <v>26</v>
      </c>
      <c r="D6" t="s">
        <v>4</v>
      </c>
      <c r="G6" s="6"/>
    </row>
    <row r="7" spans="2:10" x14ac:dyDescent="0.25">
      <c r="B7">
        <v>6</v>
      </c>
      <c r="C7" s="5" t="s">
        <v>12</v>
      </c>
      <c r="D7" t="s">
        <v>13</v>
      </c>
      <c r="E7" t="s">
        <v>7</v>
      </c>
      <c r="F7" t="s">
        <v>25</v>
      </c>
      <c r="G7" s="6" t="s">
        <v>15</v>
      </c>
    </row>
    <row r="8" spans="2:10" x14ac:dyDescent="0.25">
      <c r="B8">
        <v>7</v>
      </c>
      <c r="C8" s="5" t="s">
        <v>11</v>
      </c>
      <c r="D8" t="s">
        <v>7</v>
      </c>
      <c r="E8" t="s">
        <v>32</v>
      </c>
      <c r="G8" s="6"/>
    </row>
    <row r="9" spans="2:10" x14ac:dyDescent="0.25">
      <c r="B9">
        <v>8</v>
      </c>
      <c r="C9" s="5" t="s">
        <v>17</v>
      </c>
      <c r="D9" t="s">
        <v>20</v>
      </c>
      <c r="E9" t="s">
        <v>22</v>
      </c>
      <c r="G9" s="6"/>
    </row>
    <row r="10" spans="2:10" x14ac:dyDescent="0.25">
      <c r="B10">
        <v>9</v>
      </c>
      <c r="C10" s="5" t="s">
        <v>16</v>
      </c>
      <c r="D10" t="s">
        <v>21</v>
      </c>
      <c r="E10" t="s">
        <v>22</v>
      </c>
      <c r="G10" s="6"/>
    </row>
    <row r="11" spans="2:10" x14ac:dyDescent="0.25">
      <c r="B11">
        <v>10</v>
      </c>
      <c r="C11" s="7" t="s">
        <v>17</v>
      </c>
      <c r="D11" s="8" t="s">
        <v>19</v>
      </c>
      <c r="E11" s="8" t="s">
        <v>23</v>
      </c>
      <c r="F11" s="8"/>
      <c r="G11" s="9"/>
    </row>
    <row r="14" spans="2:10" x14ac:dyDescent="0.25">
      <c r="B14" t="s">
        <v>8</v>
      </c>
    </row>
    <row r="15" spans="2:10" x14ac:dyDescent="0.25">
      <c r="C15">
        <v>1</v>
      </c>
      <c r="D15">
        <v>2</v>
      </c>
      <c r="E15">
        <v>3</v>
      </c>
      <c r="F15">
        <v>4</v>
      </c>
      <c r="G15">
        <v>5</v>
      </c>
    </row>
    <row r="16" spans="2:10" x14ac:dyDescent="0.25">
      <c r="B16">
        <v>1</v>
      </c>
      <c r="C16" s="2" t="s">
        <v>6</v>
      </c>
      <c r="D16" s="3"/>
      <c r="E16" s="3" t="s">
        <v>35</v>
      </c>
      <c r="F16" s="3"/>
      <c r="G16" s="4"/>
    </row>
    <row r="17" spans="2:13" x14ac:dyDescent="0.25">
      <c r="B17">
        <v>2</v>
      </c>
      <c r="C17" s="5" t="s">
        <v>10</v>
      </c>
      <c r="D17" t="s">
        <v>4</v>
      </c>
      <c r="E17" t="s">
        <v>7</v>
      </c>
      <c r="G17" s="6" t="s">
        <v>6</v>
      </c>
    </row>
    <row r="18" spans="2:13" x14ac:dyDescent="0.25">
      <c r="B18">
        <v>3</v>
      </c>
      <c r="C18" s="5" t="s">
        <v>6</v>
      </c>
      <c r="E18" t="s">
        <v>3</v>
      </c>
      <c r="G18" s="6" t="s">
        <v>31</v>
      </c>
    </row>
    <row r="19" spans="2:13" x14ac:dyDescent="0.25">
      <c r="B19">
        <v>4</v>
      </c>
      <c r="C19" s="5" t="s">
        <v>6</v>
      </c>
      <c r="G19" s="6" t="s">
        <v>32</v>
      </c>
      <c r="L19" s="15"/>
      <c r="M19" s="15"/>
    </row>
    <row r="20" spans="2:13" x14ac:dyDescent="0.25">
      <c r="B20">
        <v>5</v>
      </c>
      <c r="C20" s="5" t="s">
        <v>26</v>
      </c>
      <c r="D20" t="s">
        <v>4</v>
      </c>
      <c r="G20" s="6"/>
    </row>
    <row r="21" spans="2:13" x14ac:dyDescent="0.25">
      <c r="B21">
        <v>6</v>
      </c>
      <c r="C21" s="5" t="s">
        <v>12</v>
      </c>
      <c r="D21" t="s">
        <v>13</v>
      </c>
      <c r="E21" t="s">
        <v>7</v>
      </c>
      <c r="F21" t="s">
        <v>25</v>
      </c>
      <c r="G21" s="6" t="s">
        <v>15</v>
      </c>
    </row>
    <row r="22" spans="2:13" x14ac:dyDescent="0.25">
      <c r="B22">
        <v>7</v>
      </c>
      <c r="C22" s="7" t="s">
        <v>11</v>
      </c>
      <c r="D22" s="8"/>
      <c r="E22" s="8" t="s">
        <v>7</v>
      </c>
      <c r="F22" s="8"/>
      <c r="G22" s="9" t="s">
        <v>32</v>
      </c>
      <c r="L22" s="15"/>
      <c r="M22" s="15"/>
    </row>
    <row r="23" spans="2:13" x14ac:dyDescent="0.25">
      <c r="B23" t="s">
        <v>24</v>
      </c>
      <c r="C23" t="s">
        <v>6</v>
      </c>
      <c r="D23" t="s">
        <v>4</v>
      </c>
      <c r="E23" t="s">
        <v>7</v>
      </c>
      <c r="G23" t="s">
        <v>32</v>
      </c>
    </row>
    <row r="24" spans="2:13" x14ac:dyDescent="0.25">
      <c r="B24" t="s">
        <v>27</v>
      </c>
      <c r="C24" t="s">
        <v>36</v>
      </c>
      <c r="D24" t="s">
        <v>28</v>
      </c>
      <c r="E24" t="s">
        <v>37</v>
      </c>
      <c r="F24" t="s">
        <v>38</v>
      </c>
      <c r="G24" t="s">
        <v>33</v>
      </c>
    </row>
    <row r="26" spans="2:13" x14ac:dyDescent="0.25">
      <c r="B26" t="s">
        <v>9</v>
      </c>
    </row>
    <row r="27" spans="2:13" x14ac:dyDescent="0.25">
      <c r="C27">
        <v>1</v>
      </c>
      <c r="D27">
        <v>2</v>
      </c>
      <c r="E27">
        <v>3</v>
      </c>
    </row>
    <row r="28" spans="2:13" x14ac:dyDescent="0.25">
      <c r="B28">
        <v>8</v>
      </c>
      <c r="C28" s="2" t="s">
        <v>17</v>
      </c>
      <c r="D28" s="3" t="s">
        <v>20</v>
      </c>
      <c r="E28" s="4" t="s">
        <v>22</v>
      </c>
    </row>
    <row r="29" spans="2:13" x14ac:dyDescent="0.25">
      <c r="B29">
        <v>9</v>
      </c>
      <c r="C29" s="5" t="s">
        <v>16</v>
      </c>
      <c r="D29" t="s">
        <v>21</v>
      </c>
      <c r="E29" s="6" t="s">
        <v>22</v>
      </c>
    </row>
    <row r="30" spans="2:13" x14ac:dyDescent="0.25">
      <c r="B30">
        <v>10</v>
      </c>
      <c r="C30" s="7" t="s">
        <v>18</v>
      </c>
      <c r="D30" s="8" t="s">
        <v>19</v>
      </c>
      <c r="E30" s="9" t="s">
        <v>23</v>
      </c>
    </row>
    <row r="31" spans="2:13" x14ac:dyDescent="0.25">
      <c r="B31" t="s">
        <v>24</v>
      </c>
      <c r="C31" t="s">
        <v>17</v>
      </c>
      <c r="D31" t="s">
        <v>20</v>
      </c>
      <c r="E31" t="s">
        <v>22</v>
      </c>
    </row>
    <row r="32" spans="2:13" x14ac:dyDescent="0.25">
      <c r="B32" t="s">
        <v>27</v>
      </c>
      <c r="C32" t="s">
        <v>29</v>
      </c>
      <c r="D32" t="s">
        <v>30</v>
      </c>
      <c r="E32" t="s">
        <v>34</v>
      </c>
    </row>
  </sheetData>
  <mergeCells count="2">
    <mergeCell ref="L19:M19"/>
    <mergeCell ref="L22:M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18B4-E7DA-4ED9-83D2-E2C53604491A}">
  <dimension ref="A1:C51"/>
  <sheetViews>
    <sheetView workbookViewId="0">
      <selection activeCell="L32" sqref="L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 s="1">
        <v>43831</v>
      </c>
      <c r="C2" t="s">
        <v>3</v>
      </c>
    </row>
    <row r="3" spans="1:3" x14ac:dyDescent="0.25">
      <c r="A3">
        <v>4</v>
      </c>
      <c r="B3" s="1">
        <v>43891</v>
      </c>
      <c r="C3" t="s">
        <v>39</v>
      </c>
    </row>
    <row r="4" spans="1:3" x14ac:dyDescent="0.25">
      <c r="A4">
        <v>4</v>
      </c>
      <c r="B4" s="1">
        <v>43952</v>
      </c>
      <c r="C4" t="s">
        <v>76</v>
      </c>
    </row>
    <row r="5" spans="1:3" x14ac:dyDescent="0.25">
      <c r="A5">
        <v>4</v>
      </c>
      <c r="B5" s="1">
        <v>44013</v>
      </c>
      <c r="C5" t="s">
        <v>21</v>
      </c>
    </row>
    <row r="6" spans="1:3" x14ac:dyDescent="0.25">
      <c r="A6">
        <v>4</v>
      </c>
      <c r="B6" s="1">
        <v>44075</v>
      </c>
      <c r="C6" t="s">
        <v>22</v>
      </c>
    </row>
    <row r="7" spans="1:3" x14ac:dyDescent="0.25">
      <c r="A7">
        <v>2</v>
      </c>
      <c r="B7" s="1">
        <v>43831</v>
      </c>
      <c r="C7" t="s">
        <v>3</v>
      </c>
    </row>
    <row r="8" spans="1:3" x14ac:dyDescent="0.25">
      <c r="A8">
        <v>2</v>
      </c>
      <c r="B8" s="1">
        <v>43891</v>
      </c>
      <c r="C8" t="s">
        <v>40</v>
      </c>
    </row>
    <row r="9" spans="1:3" x14ac:dyDescent="0.25">
      <c r="A9">
        <v>2</v>
      </c>
      <c r="B9" s="1">
        <v>43952</v>
      </c>
      <c r="C9" t="s">
        <v>41</v>
      </c>
    </row>
    <row r="10" spans="1:3" x14ac:dyDescent="0.25">
      <c r="A10">
        <v>2</v>
      </c>
      <c r="B10" s="1">
        <v>44013</v>
      </c>
    </row>
    <row r="11" spans="1:3" x14ac:dyDescent="0.25">
      <c r="A11">
        <v>2</v>
      </c>
      <c r="B11" s="1">
        <v>44075</v>
      </c>
    </row>
    <row r="12" spans="1:3" x14ac:dyDescent="0.25">
      <c r="A12">
        <v>3</v>
      </c>
      <c r="B12" s="1">
        <v>43831</v>
      </c>
      <c r="C12" t="s">
        <v>42</v>
      </c>
    </row>
    <row r="13" spans="1:3" x14ac:dyDescent="0.25">
      <c r="A13">
        <v>3</v>
      </c>
      <c r="B13" s="1">
        <v>43891</v>
      </c>
      <c r="C13" t="s">
        <v>39</v>
      </c>
    </row>
    <row r="14" spans="1:3" x14ac:dyDescent="0.25">
      <c r="A14">
        <v>3</v>
      </c>
      <c r="B14" s="1">
        <v>43952</v>
      </c>
      <c r="C14" t="s">
        <v>43</v>
      </c>
    </row>
    <row r="15" spans="1:3" x14ac:dyDescent="0.25">
      <c r="A15">
        <v>3</v>
      </c>
      <c r="B15" s="1">
        <v>44013</v>
      </c>
      <c r="C15" t="s">
        <v>22</v>
      </c>
    </row>
    <row r="16" spans="1:3" x14ac:dyDescent="0.25">
      <c r="A16">
        <v>3</v>
      </c>
      <c r="B16" s="1">
        <v>44075</v>
      </c>
    </row>
    <row r="17" spans="1:3" x14ac:dyDescent="0.25">
      <c r="A17">
        <v>7</v>
      </c>
      <c r="B17" s="1">
        <v>43831</v>
      </c>
      <c r="C17" t="s">
        <v>16</v>
      </c>
    </row>
    <row r="18" spans="1:3" x14ac:dyDescent="0.25">
      <c r="A18">
        <v>7</v>
      </c>
      <c r="B18" s="1">
        <v>43891</v>
      </c>
      <c r="C18" t="s">
        <v>44</v>
      </c>
    </row>
    <row r="19" spans="1:3" x14ac:dyDescent="0.25">
      <c r="A19">
        <v>7</v>
      </c>
      <c r="B19" s="1">
        <v>43952</v>
      </c>
      <c r="C19" t="s">
        <v>25</v>
      </c>
    </row>
    <row r="20" spans="1:3" x14ac:dyDescent="0.25">
      <c r="A20">
        <v>7</v>
      </c>
      <c r="B20" s="1">
        <v>44013</v>
      </c>
      <c r="C20" t="s">
        <v>45</v>
      </c>
    </row>
    <row r="21" spans="1:3" x14ac:dyDescent="0.25">
      <c r="A21">
        <v>7</v>
      </c>
      <c r="B21" s="1">
        <v>44075</v>
      </c>
    </row>
    <row r="22" spans="1:3" x14ac:dyDescent="0.25">
      <c r="A22">
        <v>5</v>
      </c>
      <c r="B22" s="1">
        <v>43831</v>
      </c>
      <c r="C22" t="s">
        <v>46</v>
      </c>
    </row>
    <row r="23" spans="1:3" x14ac:dyDescent="0.25">
      <c r="A23">
        <v>5</v>
      </c>
      <c r="B23" s="1">
        <v>43891</v>
      </c>
      <c r="C23" t="s">
        <v>39</v>
      </c>
    </row>
    <row r="24" spans="1:3" x14ac:dyDescent="0.25">
      <c r="A24">
        <v>5</v>
      </c>
      <c r="B24" s="1">
        <v>43952</v>
      </c>
      <c r="C24" t="s">
        <v>43</v>
      </c>
    </row>
    <row r="25" spans="1:3" x14ac:dyDescent="0.25">
      <c r="A25">
        <v>5</v>
      </c>
      <c r="B25" s="1">
        <v>44013</v>
      </c>
      <c r="C25" t="s">
        <v>21</v>
      </c>
    </row>
    <row r="26" spans="1:3" x14ac:dyDescent="0.25">
      <c r="A26">
        <v>5</v>
      </c>
      <c r="B26" s="1">
        <v>44075</v>
      </c>
      <c r="C26" t="s">
        <v>42</v>
      </c>
    </row>
    <row r="27" spans="1:3" x14ac:dyDescent="0.25">
      <c r="A27">
        <v>6</v>
      </c>
      <c r="B27" s="1">
        <v>43831</v>
      </c>
      <c r="C27" t="s">
        <v>48</v>
      </c>
    </row>
    <row r="28" spans="1:3" x14ac:dyDescent="0.25">
      <c r="A28">
        <v>6</v>
      </c>
      <c r="B28" s="1">
        <v>43891</v>
      </c>
      <c r="C28" t="s">
        <v>49</v>
      </c>
    </row>
    <row r="29" spans="1:3" x14ac:dyDescent="0.25">
      <c r="A29">
        <v>6</v>
      </c>
      <c r="B29" s="1">
        <v>43952</v>
      </c>
      <c r="C29" t="s">
        <v>43</v>
      </c>
    </row>
    <row r="30" spans="1:3" x14ac:dyDescent="0.25">
      <c r="A30">
        <v>6</v>
      </c>
      <c r="B30" s="1">
        <v>44013</v>
      </c>
      <c r="C30" t="s">
        <v>50</v>
      </c>
    </row>
    <row r="31" spans="1:3" x14ac:dyDescent="0.25">
      <c r="A31">
        <v>6</v>
      </c>
      <c r="B31" s="1">
        <v>44075</v>
      </c>
    </row>
    <row r="32" spans="1:3" x14ac:dyDescent="0.25">
      <c r="A32">
        <v>1</v>
      </c>
      <c r="B32" s="1">
        <v>43831</v>
      </c>
      <c r="C32" t="s">
        <v>6</v>
      </c>
    </row>
    <row r="33" spans="1:3" x14ac:dyDescent="0.25">
      <c r="A33">
        <v>1</v>
      </c>
      <c r="B33" s="1">
        <v>43891</v>
      </c>
      <c r="C33" t="s">
        <v>43</v>
      </c>
    </row>
    <row r="34" spans="1:3" x14ac:dyDescent="0.25">
      <c r="A34">
        <v>1</v>
      </c>
      <c r="B34" s="1">
        <v>43952</v>
      </c>
      <c r="C34" t="s">
        <v>22</v>
      </c>
    </row>
    <row r="35" spans="1:3" x14ac:dyDescent="0.25">
      <c r="A35">
        <v>1</v>
      </c>
      <c r="B35" s="1">
        <v>44013</v>
      </c>
    </row>
    <row r="36" spans="1:3" x14ac:dyDescent="0.25">
      <c r="A36">
        <v>1</v>
      </c>
      <c r="B36" s="1">
        <v>44075</v>
      </c>
    </row>
    <row r="37" spans="1:3" x14ac:dyDescent="0.25">
      <c r="A37">
        <v>9</v>
      </c>
      <c r="B37" s="1">
        <v>43831</v>
      </c>
      <c r="C37" t="s">
        <v>18</v>
      </c>
    </row>
    <row r="38" spans="1:3" x14ac:dyDescent="0.25">
      <c r="A38">
        <v>9</v>
      </c>
      <c r="B38" s="1">
        <v>43891</v>
      </c>
      <c r="C38" t="s">
        <v>45</v>
      </c>
    </row>
    <row r="39" spans="1:3" x14ac:dyDescent="0.25">
      <c r="A39">
        <v>9</v>
      </c>
      <c r="B39" s="1">
        <v>43952</v>
      </c>
    </row>
    <row r="40" spans="1:3" x14ac:dyDescent="0.25">
      <c r="A40">
        <v>9</v>
      </c>
      <c r="B40" s="1">
        <v>44013</v>
      </c>
    </row>
    <row r="41" spans="1:3" x14ac:dyDescent="0.25">
      <c r="A41">
        <v>9</v>
      </c>
      <c r="B41" s="1">
        <v>44075</v>
      </c>
    </row>
    <row r="42" spans="1:3" x14ac:dyDescent="0.25">
      <c r="A42">
        <v>8</v>
      </c>
      <c r="B42" s="1">
        <v>43831</v>
      </c>
      <c r="C42" t="s">
        <v>17</v>
      </c>
    </row>
    <row r="43" spans="1:3" x14ac:dyDescent="0.25">
      <c r="A43">
        <v>8</v>
      </c>
      <c r="B43" s="1">
        <v>43891</v>
      </c>
      <c r="C43" t="s">
        <v>51</v>
      </c>
    </row>
    <row r="44" spans="1:3" x14ac:dyDescent="0.25">
      <c r="A44">
        <v>8</v>
      </c>
      <c r="B44" s="1">
        <v>43952</v>
      </c>
      <c r="C44" t="s">
        <v>15</v>
      </c>
    </row>
    <row r="45" spans="1:3" x14ac:dyDescent="0.25">
      <c r="A45">
        <v>8</v>
      </c>
      <c r="B45" s="1">
        <v>44013</v>
      </c>
    </row>
    <row r="46" spans="1:3" x14ac:dyDescent="0.25">
      <c r="A46">
        <v>8</v>
      </c>
      <c r="B46" s="1">
        <v>44075</v>
      </c>
    </row>
    <row r="47" spans="1:3" x14ac:dyDescent="0.25">
      <c r="A47">
        <v>10</v>
      </c>
      <c r="B47" s="1">
        <v>43831</v>
      </c>
      <c r="C47" t="s">
        <v>6</v>
      </c>
    </row>
    <row r="48" spans="1:3" x14ac:dyDescent="0.25">
      <c r="A48">
        <v>10</v>
      </c>
      <c r="B48" s="1">
        <v>43891</v>
      </c>
      <c r="C48" t="s">
        <v>52</v>
      </c>
    </row>
    <row r="49" spans="1:3" x14ac:dyDescent="0.25">
      <c r="A49">
        <v>10</v>
      </c>
      <c r="B49" s="1">
        <v>43952</v>
      </c>
      <c r="C49" t="s">
        <v>23</v>
      </c>
    </row>
    <row r="50" spans="1:3" x14ac:dyDescent="0.25">
      <c r="A50">
        <v>10</v>
      </c>
      <c r="B50" s="1">
        <v>44013</v>
      </c>
    </row>
    <row r="51" spans="1:3" x14ac:dyDescent="0.25">
      <c r="A51">
        <v>10</v>
      </c>
      <c r="B51" s="1">
        <v>44075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74A0-3097-4932-9670-B881F5A8D3BE}">
  <dimension ref="B1:O36"/>
  <sheetViews>
    <sheetView workbookViewId="0">
      <selection activeCell="M19" sqref="M19"/>
    </sheetView>
  </sheetViews>
  <sheetFormatPr defaultRowHeight="15" x14ac:dyDescent="0.25"/>
  <sheetData>
    <row r="1" spans="2:15" x14ac:dyDescent="0.25">
      <c r="B1" t="s">
        <v>74</v>
      </c>
      <c r="J1" t="s">
        <v>73</v>
      </c>
      <c r="K1" t="s">
        <v>75</v>
      </c>
    </row>
    <row r="2" spans="2:15" x14ac:dyDescent="0.25">
      <c r="B2" t="s">
        <v>53</v>
      </c>
      <c r="C2">
        <v>1</v>
      </c>
      <c r="D2">
        <v>2</v>
      </c>
      <c r="E2">
        <v>3</v>
      </c>
      <c r="F2">
        <v>4</v>
      </c>
      <c r="G2">
        <v>5</v>
      </c>
      <c r="J2" t="s">
        <v>53</v>
      </c>
      <c r="K2">
        <v>1</v>
      </c>
      <c r="L2">
        <v>2</v>
      </c>
      <c r="M2">
        <v>3</v>
      </c>
      <c r="N2">
        <v>4</v>
      </c>
      <c r="O2">
        <v>5</v>
      </c>
    </row>
    <row r="3" spans="2:15" x14ac:dyDescent="0.25">
      <c r="B3">
        <v>4</v>
      </c>
      <c r="C3" s="2" t="s">
        <v>3</v>
      </c>
      <c r="D3" s="3" t="s">
        <v>39</v>
      </c>
      <c r="E3" s="13" t="s">
        <v>76</v>
      </c>
      <c r="F3" s="13" t="s">
        <v>21</v>
      </c>
      <c r="G3" s="4" t="s">
        <v>22</v>
      </c>
      <c r="J3">
        <v>4</v>
      </c>
      <c r="K3" s="2" t="s">
        <v>3</v>
      </c>
      <c r="L3" s="3" t="s">
        <v>39</v>
      </c>
      <c r="M3" s="3" t="s">
        <v>22</v>
      </c>
      <c r="N3" s="3"/>
      <c r="O3" s="4"/>
    </row>
    <row r="4" spans="2:15" x14ac:dyDescent="0.25">
      <c r="B4">
        <v>2</v>
      </c>
      <c r="C4" s="5" t="s">
        <v>3</v>
      </c>
      <c r="D4" t="s">
        <v>40</v>
      </c>
      <c r="E4" t="s">
        <v>41</v>
      </c>
      <c r="G4" s="6"/>
      <c r="J4">
        <v>2</v>
      </c>
      <c r="K4" s="5" t="s">
        <v>3</v>
      </c>
      <c r="L4" t="s">
        <v>40</v>
      </c>
      <c r="M4" t="s">
        <v>41</v>
      </c>
      <c r="O4" s="6"/>
    </row>
    <row r="5" spans="2:15" x14ac:dyDescent="0.25">
      <c r="B5">
        <v>3</v>
      </c>
      <c r="C5" s="5" t="s">
        <v>42</v>
      </c>
      <c r="D5" t="s">
        <v>39</v>
      </c>
      <c r="E5" t="s">
        <v>43</v>
      </c>
      <c r="F5" s="11" t="s">
        <v>22</v>
      </c>
      <c r="G5" s="6"/>
      <c r="J5">
        <v>3</v>
      </c>
      <c r="K5" s="5" t="s">
        <v>42</v>
      </c>
      <c r="L5" t="s">
        <v>39</v>
      </c>
      <c r="M5" t="s">
        <v>43</v>
      </c>
      <c r="N5" t="s">
        <v>41</v>
      </c>
      <c r="O5" s="6"/>
    </row>
    <row r="6" spans="2:15" x14ac:dyDescent="0.25">
      <c r="B6">
        <v>7</v>
      </c>
      <c r="C6" s="5" t="s">
        <v>16</v>
      </c>
      <c r="D6" t="s">
        <v>44</v>
      </c>
      <c r="E6" t="s">
        <v>25</v>
      </c>
      <c r="F6" t="s">
        <v>45</v>
      </c>
      <c r="G6" s="6"/>
      <c r="J6">
        <v>7</v>
      </c>
      <c r="K6" s="5" t="s">
        <v>16</v>
      </c>
      <c r="L6" t="s">
        <v>44</v>
      </c>
      <c r="M6" t="s">
        <v>25</v>
      </c>
      <c r="N6" t="s">
        <v>45</v>
      </c>
      <c r="O6" s="6"/>
    </row>
    <row r="7" spans="2:15" x14ac:dyDescent="0.25">
      <c r="B7">
        <v>5</v>
      </c>
      <c r="C7" s="5" t="s">
        <v>46</v>
      </c>
      <c r="D7" t="s">
        <v>39</v>
      </c>
      <c r="E7" t="s">
        <v>43</v>
      </c>
      <c r="F7" s="14" t="s">
        <v>21</v>
      </c>
      <c r="G7" s="6" t="s">
        <v>42</v>
      </c>
      <c r="J7">
        <v>5</v>
      </c>
      <c r="K7" s="5" t="s">
        <v>46</v>
      </c>
      <c r="L7" t="s">
        <v>39</v>
      </c>
      <c r="M7" t="s">
        <v>43</v>
      </c>
      <c r="N7" t="s">
        <v>47</v>
      </c>
      <c r="O7" s="6" t="s">
        <v>42</v>
      </c>
    </row>
    <row r="8" spans="2:15" x14ac:dyDescent="0.25">
      <c r="B8">
        <v>6</v>
      </c>
      <c r="C8" s="5" t="s">
        <v>48</v>
      </c>
      <c r="D8" t="s">
        <v>49</v>
      </c>
      <c r="E8" s="11" t="s">
        <v>43</v>
      </c>
      <c r="F8" t="s">
        <v>50</v>
      </c>
      <c r="G8" s="6"/>
      <c r="J8">
        <v>6</v>
      </c>
      <c r="K8" s="5" t="s">
        <v>48</v>
      </c>
      <c r="L8" t="s">
        <v>49</v>
      </c>
      <c r="M8" t="s">
        <v>39</v>
      </c>
      <c r="N8" t="s">
        <v>50</v>
      </c>
      <c r="O8" s="6"/>
    </row>
    <row r="9" spans="2:15" x14ac:dyDescent="0.25">
      <c r="B9">
        <v>1</v>
      </c>
      <c r="C9" s="12" t="s">
        <v>6</v>
      </c>
      <c r="D9" t="s">
        <v>43</v>
      </c>
      <c r="E9" t="s">
        <v>22</v>
      </c>
      <c r="G9" s="6"/>
      <c r="J9">
        <v>1</v>
      </c>
      <c r="K9" s="5" t="s">
        <v>43</v>
      </c>
      <c r="L9" t="s">
        <v>22</v>
      </c>
      <c r="O9" s="6"/>
    </row>
    <row r="10" spans="2:15" x14ac:dyDescent="0.25">
      <c r="B10">
        <v>9</v>
      </c>
      <c r="C10" s="5" t="s">
        <v>18</v>
      </c>
      <c r="D10" t="s">
        <v>45</v>
      </c>
      <c r="G10" s="6"/>
      <c r="J10">
        <v>9</v>
      </c>
      <c r="K10" s="5" t="s">
        <v>18</v>
      </c>
      <c r="L10" t="s">
        <v>45</v>
      </c>
      <c r="O10" s="6"/>
    </row>
    <row r="11" spans="2:15" x14ac:dyDescent="0.25">
      <c r="B11">
        <v>8</v>
      </c>
      <c r="C11" s="5" t="s">
        <v>17</v>
      </c>
      <c r="D11" t="s">
        <v>51</v>
      </c>
      <c r="E11" t="s">
        <v>15</v>
      </c>
      <c r="G11" s="6"/>
      <c r="J11">
        <v>8</v>
      </c>
      <c r="K11" s="5" t="s">
        <v>17</v>
      </c>
      <c r="L11" t="s">
        <v>51</v>
      </c>
      <c r="M11" t="s">
        <v>15</v>
      </c>
      <c r="O11" s="6"/>
    </row>
    <row r="12" spans="2:15" x14ac:dyDescent="0.25">
      <c r="B12">
        <v>10</v>
      </c>
      <c r="C12" s="7" t="s">
        <v>6</v>
      </c>
      <c r="D12" s="8" t="s">
        <v>52</v>
      </c>
      <c r="E12" s="8" t="s">
        <v>23</v>
      </c>
      <c r="F12" s="8"/>
      <c r="G12" s="9"/>
      <c r="J12">
        <v>10</v>
      </c>
      <c r="K12" s="7" t="s">
        <v>6</v>
      </c>
      <c r="L12" s="8" t="s">
        <v>52</v>
      </c>
      <c r="M12" s="8" t="s">
        <v>23</v>
      </c>
      <c r="N12" s="8"/>
      <c r="O12" s="9"/>
    </row>
    <row r="15" spans="2:15" x14ac:dyDescent="0.25">
      <c r="I15" t="s">
        <v>55</v>
      </c>
    </row>
    <row r="16" spans="2:15" x14ac:dyDescent="0.25">
      <c r="I16" t="s">
        <v>57</v>
      </c>
    </row>
    <row r="17" spans="2:10" x14ac:dyDescent="0.25">
      <c r="I17" s="11"/>
      <c r="J17" t="s">
        <v>60</v>
      </c>
    </row>
    <row r="18" spans="2:10" x14ac:dyDescent="0.25">
      <c r="B18" t="s">
        <v>8</v>
      </c>
    </row>
    <row r="19" spans="2:10" x14ac:dyDescent="0.25">
      <c r="C19">
        <v>1</v>
      </c>
      <c r="D19">
        <v>2</v>
      </c>
      <c r="E19">
        <v>3</v>
      </c>
      <c r="F19">
        <v>4</v>
      </c>
      <c r="G19">
        <v>5</v>
      </c>
    </row>
    <row r="20" spans="2:10" x14ac:dyDescent="0.25">
      <c r="B20">
        <v>2</v>
      </c>
      <c r="C20" s="2" t="s">
        <v>3</v>
      </c>
      <c r="D20" s="3"/>
      <c r="E20" s="3" t="s">
        <v>40</v>
      </c>
      <c r="F20" s="3"/>
      <c r="G20" s="4" t="s">
        <v>41</v>
      </c>
    </row>
    <row r="21" spans="2:10" x14ac:dyDescent="0.25">
      <c r="B21">
        <v>3</v>
      </c>
      <c r="C21" s="5" t="s">
        <v>42</v>
      </c>
      <c r="D21" t="s">
        <v>39</v>
      </c>
      <c r="E21" t="s">
        <v>43</v>
      </c>
      <c r="G21" s="10" t="s">
        <v>22</v>
      </c>
    </row>
    <row r="22" spans="2:10" x14ac:dyDescent="0.25">
      <c r="B22">
        <v>4</v>
      </c>
      <c r="C22" s="5" t="s">
        <v>3</v>
      </c>
      <c r="D22" s="11" t="s">
        <v>39</v>
      </c>
      <c r="E22" s="11" t="s">
        <v>76</v>
      </c>
      <c r="F22" s="11" t="s">
        <v>21</v>
      </c>
      <c r="G22" s="6" t="s">
        <v>22</v>
      </c>
    </row>
    <row r="23" spans="2:10" x14ac:dyDescent="0.25">
      <c r="B23">
        <v>1</v>
      </c>
      <c r="C23" s="12" t="s">
        <v>6</v>
      </c>
      <c r="E23" t="s">
        <v>43</v>
      </c>
      <c r="G23" s="6" t="s">
        <v>22</v>
      </c>
    </row>
    <row r="24" spans="2:10" x14ac:dyDescent="0.25">
      <c r="B24">
        <v>5</v>
      </c>
      <c r="C24" s="5" t="s">
        <v>46</v>
      </c>
      <c r="D24" t="s">
        <v>39</v>
      </c>
      <c r="E24" t="s">
        <v>43</v>
      </c>
      <c r="F24" t="s">
        <v>21</v>
      </c>
      <c r="G24" s="6" t="s">
        <v>42</v>
      </c>
    </row>
    <row r="25" spans="2:10" x14ac:dyDescent="0.25">
      <c r="B25">
        <v>6</v>
      </c>
      <c r="C25" s="5" t="s">
        <v>48</v>
      </c>
      <c r="D25" t="s">
        <v>49</v>
      </c>
      <c r="E25" s="11" t="s">
        <v>43</v>
      </c>
      <c r="G25" s="6" t="s">
        <v>50</v>
      </c>
    </row>
    <row r="26" spans="2:10" x14ac:dyDescent="0.25">
      <c r="B26">
        <v>10</v>
      </c>
      <c r="C26" s="5" t="s">
        <v>6</v>
      </c>
      <c r="F26" t="s">
        <v>52</v>
      </c>
      <c r="G26" s="6" t="s">
        <v>23</v>
      </c>
    </row>
    <row r="27" spans="2:10" x14ac:dyDescent="0.25">
      <c r="B27" t="s">
        <v>24</v>
      </c>
      <c r="C27" s="3" t="s">
        <v>3</v>
      </c>
      <c r="D27" s="3" t="s">
        <v>39</v>
      </c>
      <c r="E27" s="3" t="s">
        <v>43</v>
      </c>
      <c r="F27" s="3"/>
      <c r="G27" s="3" t="s">
        <v>22</v>
      </c>
    </row>
    <row r="28" spans="2:10" x14ac:dyDescent="0.25">
      <c r="B28" t="s">
        <v>27</v>
      </c>
      <c r="C28" s="5" t="s">
        <v>71</v>
      </c>
      <c r="D28" t="s">
        <v>72</v>
      </c>
      <c r="E28" t="s">
        <v>77</v>
      </c>
      <c r="F28" t="s">
        <v>78</v>
      </c>
      <c r="G28" s="6" t="s">
        <v>70</v>
      </c>
    </row>
    <row r="30" spans="2:10" x14ac:dyDescent="0.25">
      <c r="B30" t="s">
        <v>9</v>
      </c>
    </row>
    <row r="31" spans="2:10" x14ac:dyDescent="0.25">
      <c r="C31">
        <v>1</v>
      </c>
      <c r="D31">
        <v>2</v>
      </c>
      <c r="E31">
        <v>3</v>
      </c>
      <c r="F31">
        <v>4</v>
      </c>
    </row>
    <row r="32" spans="2:10" x14ac:dyDescent="0.25">
      <c r="B32">
        <v>8</v>
      </c>
      <c r="C32" s="2" t="s">
        <v>17</v>
      </c>
      <c r="D32" s="3"/>
      <c r="E32" s="3" t="s">
        <v>51</v>
      </c>
      <c r="F32" s="4" t="s">
        <v>15</v>
      </c>
    </row>
    <row r="33" spans="2:6" x14ac:dyDescent="0.25">
      <c r="B33">
        <v>7</v>
      </c>
      <c r="C33" s="5" t="s">
        <v>16</v>
      </c>
      <c r="D33" t="s">
        <v>44</v>
      </c>
      <c r="E33" t="s">
        <v>25</v>
      </c>
      <c r="F33" s="6" t="s">
        <v>45</v>
      </c>
    </row>
    <row r="34" spans="2:6" x14ac:dyDescent="0.25">
      <c r="B34">
        <v>9</v>
      </c>
      <c r="C34" s="7" t="s">
        <v>18</v>
      </c>
      <c r="D34" s="8"/>
      <c r="E34" s="8"/>
      <c r="F34" s="9" t="s">
        <v>45</v>
      </c>
    </row>
    <row r="35" spans="2:6" x14ac:dyDescent="0.25">
      <c r="B35" t="s">
        <v>24</v>
      </c>
      <c r="C35" t="s">
        <v>17</v>
      </c>
      <c r="E35" t="s">
        <v>25</v>
      </c>
      <c r="F35" t="s">
        <v>45</v>
      </c>
    </row>
    <row r="36" spans="2:6" x14ac:dyDescent="0.25">
      <c r="B36" t="s">
        <v>27</v>
      </c>
      <c r="C36" t="s">
        <v>66</v>
      </c>
      <c r="D36" t="s">
        <v>67</v>
      </c>
      <c r="E36" t="s">
        <v>68</v>
      </c>
      <c r="F36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F657-F0B2-436F-A394-E16B0A6BACEB}">
  <dimension ref="A1:C51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 s="1">
        <v>43831</v>
      </c>
      <c r="C2" t="s">
        <v>18</v>
      </c>
    </row>
    <row r="3" spans="1:3" x14ac:dyDescent="0.25">
      <c r="A3">
        <v>4</v>
      </c>
      <c r="B3" s="1">
        <v>43891</v>
      </c>
      <c r="C3" t="s">
        <v>45</v>
      </c>
    </row>
    <row r="4" spans="1:3" x14ac:dyDescent="0.25">
      <c r="A4">
        <v>4</v>
      </c>
      <c r="B4" s="1">
        <v>43952</v>
      </c>
    </row>
    <row r="5" spans="1:3" x14ac:dyDescent="0.25">
      <c r="A5">
        <v>4</v>
      </c>
      <c r="B5" s="1">
        <v>44013</v>
      </c>
    </row>
    <row r="6" spans="1:3" x14ac:dyDescent="0.25">
      <c r="A6">
        <v>4</v>
      </c>
      <c r="B6" s="1">
        <v>44075</v>
      </c>
    </row>
    <row r="7" spans="1:3" x14ac:dyDescent="0.25">
      <c r="A7">
        <v>2</v>
      </c>
      <c r="B7" s="1">
        <v>43831</v>
      </c>
      <c r="C7" t="s">
        <v>17</v>
      </c>
    </row>
    <row r="8" spans="1:3" x14ac:dyDescent="0.25">
      <c r="A8">
        <v>2</v>
      </c>
      <c r="B8" s="1">
        <v>43891</v>
      </c>
      <c r="C8" t="s">
        <v>84</v>
      </c>
    </row>
    <row r="9" spans="1:3" x14ac:dyDescent="0.25">
      <c r="A9">
        <v>2</v>
      </c>
      <c r="B9" s="1">
        <v>43952</v>
      </c>
      <c r="C9" t="s">
        <v>15</v>
      </c>
    </row>
    <row r="10" spans="1:3" x14ac:dyDescent="0.25">
      <c r="A10">
        <v>2</v>
      </c>
      <c r="B10" s="1">
        <v>44013</v>
      </c>
    </row>
    <row r="11" spans="1:3" x14ac:dyDescent="0.25">
      <c r="A11">
        <v>2</v>
      </c>
      <c r="B11" s="1">
        <v>44075</v>
      </c>
    </row>
    <row r="12" spans="1:3" x14ac:dyDescent="0.25">
      <c r="A12">
        <v>3</v>
      </c>
      <c r="B12" s="1">
        <v>43831</v>
      </c>
      <c r="C12" t="s">
        <v>16</v>
      </c>
    </row>
    <row r="13" spans="1:3" x14ac:dyDescent="0.25">
      <c r="A13">
        <v>3</v>
      </c>
      <c r="B13" s="1">
        <v>43891</v>
      </c>
      <c r="C13" t="s">
        <v>44</v>
      </c>
    </row>
    <row r="14" spans="1:3" x14ac:dyDescent="0.25">
      <c r="A14">
        <v>3</v>
      </c>
      <c r="B14" s="1">
        <v>43952</v>
      </c>
      <c r="C14" t="s">
        <v>25</v>
      </c>
    </row>
    <row r="15" spans="1:3" x14ac:dyDescent="0.25">
      <c r="A15">
        <v>3</v>
      </c>
      <c r="B15" s="1">
        <v>44013</v>
      </c>
      <c r="C15" t="s">
        <v>45</v>
      </c>
    </row>
    <row r="16" spans="1:3" x14ac:dyDescent="0.25">
      <c r="A16">
        <v>3</v>
      </c>
      <c r="B16" s="1">
        <v>44075</v>
      </c>
    </row>
    <row r="17" spans="1:3" x14ac:dyDescent="0.25">
      <c r="A17">
        <v>7</v>
      </c>
      <c r="B17" s="1">
        <v>43831</v>
      </c>
      <c r="C17" t="s">
        <v>46</v>
      </c>
    </row>
    <row r="18" spans="1:3" x14ac:dyDescent="0.25">
      <c r="A18">
        <v>7</v>
      </c>
      <c r="B18" s="1">
        <v>43891</v>
      </c>
      <c r="C18" t="s">
        <v>39</v>
      </c>
    </row>
    <row r="19" spans="1:3" x14ac:dyDescent="0.25">
      <c r="A19">
        <v>7</v>
      </c>
      <c r="B19" s="1">
        <v>43952</v>
      </c>
      <c r="C19" t="s">
        <v>43</v>
      </c>
    </row>
    <row r="20" spans="1:3" x14ac:dyDescent="0.25">
      <c r="A20">
        <v>7</v>
      </c>
      <c r="B20" s="1">
        <v>44013</v>
      </c>
      <c r="C20" t="s">
        <v>42</v>
      </c>
    </row>
    <row r="21" spans="1:3" x14ac:dyDescent="0.25">
      <c r="A21">
        <v>7</v>
      </c>
      <c r="B21" s="1">
        <v>44075</v>
      </c>
    </row>
    <row r="22" spans="1:3" x14ac:dyDescent="0.25">
      <c r="A22">
        <v>5</v>
      </c>
      <c r="B22" s="1">
        <v>43831</v>
      </c>
      <c r="C22" t="s">
        <v>82</v>
      </c>
    </row>
    <row r="23" spans="1:3" x14ac:dyDescent="0.25">
      <c r="A23">
        <v>5</v>
      </c>
      <c r="B23" s="1">
        <v>43891</v>
      </c>
    </row>
    <row r="24" spans="1:3" x14ac:dyDescent="0.25">
      <c r="A24">
        <v>5</v>
      </c>
      <c r="B24" s="1">
        <v>43952</v>
      </c>
    </row>
    <row r="25" spans="1:3" x14ac:dyDescent="0.25">
      <c r="A25">
        <v>5</v>
      </c>
      <c r="B25" s="1">
        <v>44013</v>
      </c>
    </row>
    <row r="26" spans="1:3" x14ac:dyDescent="0.25">
      <c r="A26">
        <v>5</v>
      </c>
      <c r="B26" s="1">
        <v>44075</v>
      </c>
    </row>
    <row r="27" spans="1:3" x14ac:dyDescent="0.25">
      <c r="A27">
        <v>6</v>
      </c>
      <c r="B27" s="1">
        <v>43831</v>
      </c>
      <c r="C27" t="s">
        <v>83</v>
      </c>
    </row>
    <row r="28" spans="1:3" x14ac:dyDescent="0.25">
      <c r="A28">
        <v>6</v>
      </c>
      <c r="B28" s="1">
        <v>43891</v>
      </c>
      <c r="C28" t="s">
        <v>14</v>
      </c>
    </row>
    <row r="29" spans="1:3" x14ac:dyDescent="0.25">
      <c r="A29">
        <v>6</v>
      </c>
      <c r="B29" s="1">
        <v>43952</v>
      </c>
      <c r="C29" t="s">
        <v>14</v>
      </c>
    </row>
    <row r="30" spans="1:3" x14ac:dyDescent="0.25">
      <c r="A30">
        <v>6</v>
      </c>
      <c r="B30" s="1">
        <v>44013</v>
      </c>
      <c r="C30" t="s">
        <v>54</v>
      </c>
    </row>
    <row r="31" spans="1:3" x14ac:dyDescent="0.25">
      <c r="A31">
        <v>6</v>
      </c>
      <c r="B31" s="1">
        <v>44075</v>
      </c>
    </row>
    <row r="32" spans="1:3" x14ac:dyDescent="0.25">
      <c r="A32">
        <v>1</v>
      </c>
      <c r="B32" s="1">
        <v>43831</v>
      </c>
      <c r="C32" t="s">
        <v>17</v>
      </c>
    </row>
    <row r="33" spans="1:3" x14ac:dyDescent="0.25">
      <c r="A33">
        <v>1</v>
      </c>
      <c r="B33" s="1">
        <v>43891</v>
      </c>
      <c r="C33" t="s">
        <v>44</v>
      </c>
    </row>
    <row r="34" spans="1:3" x14ac:dyDescent="0.25">
      <c r="A34">
        <v>1</v>
      </c>
      <c r="B34" s="1">
        <v>43952</v>
      </c>
    </row>
    <row r="35" spans="1:3" x14ac:dyDescent="0.25">
      <c r="A35">
        <v>1</v>
      </c>
      <c r="B35" s="1">
        <v>44013</v>
      </c>
    </row>
    <row r="36" spans="1:3" x14ac:dyDescent="0.25">
      <c r="A36">
        <v>1</v>
      </c>
      <c r="B36" s="1">
        <v>44075</v>
      </c>
    </row>
    <row r="37" spans="1:3" x14ac:dyDescent="0.25">
      <c r="A37">
        <v>9</v>
      </c>
      <c r="B37" s="1">
        <v>43831</v>
      </c>
      <c r="C37" t="s">
        <v>39</v>
      </c>
    </row>
    <row r="38" spans="1:3" x14ac:dyDescent="0.25">
      <c r="A38">
        <v>9</v>
      </c>
      <c r="B38" s="1">
        <v>43891</v>
      </c>
      <c r="C38" t="s">
        <v>43</v>
      </c>
    </row>
    <row r="39" spans="1:3" x14ac:dyDescent="0.25">
      <c r="A39">
        <v>9</v>
      </c>
      <c r="B39" s="1">
        <v>43952</v>
      </c>
      <c r="C39" t="s">
        <v>22</v>
      </c>
    </row>
    <row r="40" spans="1:3" x14ac:dyDescent="0.25">
      <c r="A40">
        <v>9</v>
      </c>
      <c r="B40" s="1">
        <v>44013</v>
      </c>
    </row>
    <row r="41" spans="1:3" x14ac:dyDescent="0.25">
      <c r="A41">
        <v>9</v>
      </c>
      <c r="B41" s="1">
        <v>44075</v>
      </c>
    </row>
    <row r="42" spans="1:3" x14ac:dyDescent="0.25">
      <c r="A42">
        <v>8</v>
      </c>
      <c r="B42" s="1">
        <v>43831</v>
      </c>
      <c r="C42" t="s">
        <v>3</v>
      </c>
    </row>
    <row r="43" spans="1:3" x14ac:dyDescent="0.25">
      <c r="A43">
        <v>8</v>
      </c>
      <c r="B43" s="1">
        <v>43891</v>
      </c>
      <c r="C43" t="s">
        <v>40</v>
      </c>
    </row>
    <row r="44" spans="1:3" x14ac:dyDescent="0.25">
      <c r="A44">
        <v>8</v>
      </c>
      <c r="B44" s="1">
        <v>43952</v>
      </c>
      <c r="C44" t="s">
        <v>41</v>
      </c>
    </row>
    <row r="45" spans="1:3" x14ac:dyDescent="0.25">
      <c r="A45">
        <v>8</v>
      </c>
      <c r="B45" s="1">
        <v>44013</v>
      </c>
    </row>
    <row r="46" spans="1:3" x14ac:dyDescent="0.25">
      <c r="A46">
        <v>8</v>
      </c>
      <c r="B46" s="1">
        <v>44075</v>
      </c>
    </row>
    <row r="47" spans="1:3" x14ac:dyDescent="0.25">
      <c r="A47">
        <v>10</v>
      </c>
      <c r="B47" s="1">
        <v>43831</v>
      </c>
      <c r="C47" t="s">
        <v>83</v>
      </c>
    </row>
    <row r="48" spans="1:3" x14ac:dyDescent="0.25">
      <c r="A48">
        <v>10</v>
      </c>
      <c r="B48" s="1">
        <v>43891</v>
      </c>
      <c r="C48" t="s">
        <v>25</v>
      </c>
    </row>
    <row r="49" spans="1:3" x14ac:dyDescent="0.25">
      <c r="A49">
        <v>10</v>
      </c>
      <c r="B49" s="1">
        <v>43952</v>
      </c>
      <c r="C49" t="s">
        <v>45</v>
      </c>
    </row>
    <row r="50" spans="1:3" x14ac:dyDescent="0.25">
      <c r="A50">
        <v>10</v>
      </c>
      <c r="B50" s="1">
        <v>44013</v>
      </c>
    </row>
    <row r="51" spans="1:3" x14ac:dyDescent="0.25">
      <c r="A51">
        <v>10</v>
      </c>
      <c r="B51" s="1">
        <v>44075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CCF8-DE98-43F0-80F6-A435843AA61E}">
  <dimension ref="B1:V39"/>
  <sheetViews>
    <sheetView topLeftCell="A13" workbookViewId="0">
      <selection activeCell="H47" sqref="H47"/>
    </sheetView>
  </sheetViews>
  <sheetFormatPr defaultRowHeight="15" x14ac:dyDescent="0.25"/>
  <sheetData>
    <row r="1" spans="2:7" x14ac:dyDescent="0.25">
      <c r="B1" t="s">
        <v>85</v>
      </c>
    </row>
    <row r="2" spans="2:7" x14ac:dyDescent="0.25">
      <c r="B2" t="s">
        <v>53</v>
      </c>
      <c r="C2">
        <v>1</v>
      </c>
      <c r="D2">
        <v>2</v>
      </c>
      <c r="E2">
        <v>3</v>
      </c>
      <c r="F2">
        <v>4</v>
      </c>
      <c r="G2">
        <v>5</v>
      </c>
    </row>
    <row r="3" spans="2:7" x14ac:dyDescent="0.25">
      <c r="B3">
        <v>4</v>
      </c>
      <c r="C3" s="2" t="s">
        <v>18</v>
      </c>
      <c r="D3" s="3" t="s">
        <v>45</v>
      </c>
      <c r="E3" s="3"/>
      <c r="F3" s="3"/>
      <c r="G3" s="4"/>
    </row>
    <row r="4" spans="2:7" x14ac:dyDescent="0.25">
      <c r="B4">
        <v>2</v>
      </c>
      <c r="C4" s="5" t="s">
        <v>17</v>
      </c>
      <c r="D4" t="s">
        <v>84</v>
      </c>
      <c r="E4" t="s">
        <v>15</v>
      </c>
      <c r="G4" s="6"/>
    </row>
    <row r="5" spans="2:7" x14ac:dyDescent="0.25">
      <c r="B5">
        <v>3</v>
      </c>
      <c r="C5" s="5" t="s">
        <v>16</v>
      </c>
      <c r="D5" t="s">
        <v>44</v>
      </c>
      <c r="E5" t="s">
        <v>25</v>
      </c>
      <c r="F5" t="s">
        <v>45</v>
      </c>
      <c r="G5" s="6"/>
    </row>
    <row r="6" spans="2:7" x14ac:dyDescent="0.25">
      <c r="B6">
        <v>7</v>
      </c>
      <c r="C6" s="5" t="s">
        <v>46</v>
      </c>
      <c r="D6" t="s">
        <v>39</v>
      </c>
      <c r="E6" t="s">
        <v>43</v>
      </c>
      <c r="F6" t="s">
        <v>42</v>
      </c>
      <c r="G6" s="6"/>
    </row>
    <row r="7" spans="2:7" x14ac:dyDescent="0.25">
      <c r="B7">
        <v>5</v>
      </c>
      <c r="C7" s="5" t="s">
        <v>82</v>
      </c>
      <c r="G7" s="6"/>
    </row>
    <row r="8" spans="2:7" x14ac:dyDescent="0.25">
      <c r="B8">
        <v>6</v>
      </c>
      <c r="C8" s="5" t="s">
        <v>83</v>
      </c>
      <c r="D8" t="s">
        <v>14</v>
      </c>
      <c r="E8" t="s">
        <v>14</v>
      </c>
      <c r="F8" t="s">
        <v>54</v>
      </c>
      <c r="G8" s="6"/>
    </row>
    <row r="9" spans="2:7" x14ac:dyDescent="0.25">
      <c r="B9">
        <v>1</v>
      </c>
      <c r="C9" s="5" t="s">
        <v>17</v>
      </c>
      <c r="D9" t="s">
        <v>44</v>
      </c>
      <c r="G9" s="6"/>
    </row>
    <row r="10" spans="2:7" x14ac:dyDescent="0.25">
      <c r="B10">
        <v>9</v>
      </c>
      <c r="C10" s="5" t="s">
        <v>39</v>
      </c>
      <c r="D10" t="s">
        <v>43</v>
      </c>
      <c r="E10" t="s">
        <v>22</v>
      </c>
      <c r="G10" s="6"/>
    </row>
    <row r="11" spans="2:7" x14ac:dyDescent="0.25">
      <c r="B11">
        <v>8</v>
      </c>
      <c r="C11" s="5" t="s">
        <v>3</v>
      </c>
      <c r="D11" t="s">
        <v>40</v>
      </c>
      <c r="E11" t="s">
        <v>41</v>
      </c>
      <c r="G11" s="6"/>
    </row>
    <row r="12" spans="2:7" x14ac:dyDescent="0.25">
      <c r="B12">
        <v>10</v>
      </c>
      <c r="C12" s="7" t="s">
        <v>83</v>
      </c>
      <c r="D12" s="8" t="s">
        <v>25</v>
      </c>
      <c r="E12" s="8" t="s">
        <v>45</v>
      </c>
      <c r="F12" s="8"/>
      <c r="G12" s="9"/>
    </row>
    <row r="18" spans="2:20" x14ac:dyDescent="0.25">
      <c r="B18" t="s">
        <v>8</v>
      </c>
      <c r="C18" t="s">
        <v>79</v>
      </c>
    </row>
    <row r="19" spans="2:20" x14ac:dyDescent="0.25">
      <c r="B19" t="s">
        <v>81</v>
      </c>
    </row>
    <row r="20" spans="2:20" x14ac:dyDescent="0.25">
      <c r="C20">
        <v>1</v>
      </c>
      <c r="D20">
        <v>2</v>
      </c>
      <c r="E20">
        <v>3</v>
      </c>
      <c r="F20">
        <v>4</v>
      </c>
      <c r="N20" s="16"/>
      <c r="O20" s="16"/>
      <c r="P20" s="16"/>
      <c r="Q20" s="16"/>
      <c r="R20" s="16"/>
      <c r="S20" s="16"/>
      <c r="T20" s="16"/>
    </row>
    <row r="21" spans="2:20" x14ac:dyDescent="0.25">
      <c r="B21">
        <v>2</v>
      </c>
      <c r="C21" s="2" t="s">
        <v>17</v>
      </c>
      <c r="D21" s="3"/>
      <c r="E21" s="3" t="s">
        <v>51</v>
      </c>
      <c r="F21" s="4" t="s">
        <v>15</v>
      </c>
      <c r="N21" s="16"/>
      <c r="O21" s="16"/>
      <c r="P21" s="16"/>
      <c r="Q21" s="16"/>
      <c r="R21" s="16"/>
      <c r="S21" s="16"/>
      <c r="T21" s="16"/>
    </row>
    <row r="22" spans="2:20" x14ac:dyDescent="0.25">
      <c r="B22">
        <v>3</v>
      </c>
      <c r="C22" s="5" t="s">
        <v>16</v>
      </c>
      <c r="D22" t="s">
        <v>44</v>
      </c>
      <c r="E22" t="s">
        <v>25</v>
      </c>
      <c r="F22" s="6" t="s">
        <v>45</v>
      </c>
      <c r="N22" s="16"/>
      <c r="O22" s="16"/>
      <c r="P22" s="16"/>
      <c r="Q22" s="16"/>
      <c r="R22" s="16"/>
      <c r="S22" s="16"/>
      <c r="T22" s="16"/>
    </row>
    <row r="23" spans="2:20" x14ac:dyDescent="0.25">
      <c r="B23">
        <v>4</v>
      </c>
      <c r="C23" s="5" t="s">
        <v>18</v>
      </c>
      <c r="F23" s="6" t="s">
        <v>45</v>
      </c>
      <c r="N23" s="16"/>
      <c r="O23" s="17"/>
      <c r="P23" s="16"/>
      <c r="Q23" s="16"/>
      <c r="R23" s="16"/>
      <c r="S23" s="16"/>
      <c r="T23" s="16"/>
    </row>
    <row r="24" spans="2:20" x14ac:dyDescent="0.25">
      <c r="B24">
        <v>1</v>
      </c>
      <c r="C24" s="5" t="s">
        <v>17</v>
      </c>
      <c r="D24" t="s">
        <v>44</v>
      </c>
      <c r="F24" s="6"/>
      <c r="N24" s="16"/>
      <c r="O24" s="16"/>
      <c r="P24" s="16"/>
      <c r="Q24" s="16"/>
      <c r="R24" s="16"/>
      <c r="S24" s="16"/>
      <c r="T24" s="16"/>
    </row>
    <row r="25" spans="2:20" x14ac:dyDescent="0.25">
      <c r="B25">
        <v>5</v>
      </c>
      <c r="C25" s="5"/>
      <c r="E25" t="s">
        <v>82</v>
      </c>
      <c r="F25" s="6"/>
      <c r="N25" s="16"/>
      <c r="O25" s="17"/>
      <c r="P25" s="16"/>
      <c r="Q25" s="16"/>
      <c r="R25" s="16"/>
      <c r="S25" s="17"/>
      <c r="T25" s="16"/>
    </row>
    <row r="26" spans="2:20" x14ac:dyDescent="0.25">
      <c r="B26">
        <v>6</v>
      </c>
      <c r="C26" s="5" t="s">
        <v>83</v>
      </c>
      <c r="D26" t="s">
        <v>14</v>
      </c>
      <c r="E26" t="s">
        <v>14</v>
      </c>
      <c r="F26" s="6" t="s">
        <v>54</v>
      </c>
      <c r="N26" s="16"/>
      <c r="O26" s="17"/>
      <c r="P26" s="16"/>
      <c r="Q26" s="16"/>
      <c r="R26" s="16"/>
      <c r="S26" s="17"/>
      <c r="T26" s="16"/>
    </row>
    <row r="27" spans="2:20" x14ac:dyDescent="0.25">
      <c r="B27">
        <v>10</v>
      </c>
      <c r="C27" s="7" t="s">
        <v>83</v>
      </c>
      <c r="D27" s="8"/>
      <c r="E27" s="8" t="s">
        <v>25</v>
      </c>
      <c r="F27" s="9" t="s">
        <v>45</v>
      </c>
    </row>
    <row r="28" spans="2:20" x14ac:dyDescent="0.25">
      <c r="B28" t="s">
        <v>24</v>
      </c>
      <c r="C28" t="s">
        <v>17</v>
      </c>
      <c r="E28" t="s">
        <v>25</v>
      </c>
      <c r="F28" t="s">
        <v>45</v>
      </c>
    </row>
    <row r="29" spans="2:20" x14ac:dyDescent="0.25">
      <c r="B29" t="s">
        <v>27</v>
      </c>
    </row>
    <row r="32" spans="2:20" x14ac:dyDescent="0.25">
      <c r="B32" t="s">
        <v>9</v>
      </c>
      <c r="C32" t="s">
        <v>80</v>
      </c>
    </row>
    <row r="34" spans="2:22" x14ac:dyDescent="0.25">
      <c r="C34">
        <v>1</v>
      </c>
      <c r="D34">
        <v>2</v>
      </c>
      <c r="E34">
        <v>3</v>
      </c>
      <c r="F34">
        <v>4</v>
      </c>
      <c r="G34" s="16"/>
      <c r="N34" s="16"/>
      <c r="P34" s="16"/>
      <c r="R34" s="16"/>
      <c r="T34" s="16"/>
      <c r="V34" s="16"/>
    </row>
    <row r="35" spans="2:22" x14ac:dyDescent="0.25">
      <c r="B35">
        <v>8</v>
      </c>
      <c r="C35" s="2" t="s">
        <v>3</v>
      </c>
      <c r="D35" s="3"/>
      <c r="E35" s="3" t="s">
        <v>40</v>
      </c>
      <c r="F35" s="3" t="s">
        <v>41</v>
      </c>
      <c r="G35" s="16"/>
      <c r="N35" s="16"/>
      <c r="P35" s="16"/>
      <c r="R35" s="16"/>
      <c r="T35" s="16"/>
      <c r="V35" s="16"/>
    </row>
    <row r="36" spans="2:22" x14ac:dyDescent="0.25">
      <c r="B36">
        <v>7</v>
      </c>
      <c r="C36" s="5" t="s">
        <v>46</v>
      </c>
      <c r="D36" t="s">
        <v>39</v>
      </c>
      <c r="E36" t="s">
        <v>43</v>
      </c>
      <c r="F36" s="16" t="s">
        <v>42</v>
      </c>
      <c r="G36" s="16"/>
      <c r="N36" s="16"/>
      <c r="P36" s="16"/>
      <c r="R36" s="16"/>
      <c r="T36" s="16"/>
      <c r="V36" s="16"/>
    </row>
    <row r="37" spans="2:22" x14ac:dyDescent="0.25">
      <c r="B37">
        <v>9</v>
      </c>
      <c r="C37" s="7"/>
      <c r="D37" s="8" t="s">
        <v>39</v>
      </c>
      <c r="E37" s="8" t="s">
        <v>43</v>
      </c>
      <c r="F37" s="8" t="s">
        <v>22</v>
      </c>
      <c r="G37" s="16"/>
    </row>
    <row r="38" spans="2:22" x14ac:dyDescent="0.25">
      <c r="B38" t="s">
        <v>24</v>
      </c>
      <c r="C38" t="s">
        <v>3</v>
      </c>
      <c r="D38" t="s">
        <v>39</v>
      </c>
      <c r="E38" t="s">
        <v>43</v>
      </c>
      <c r="F38" t="s">
        <v>22</v>
      </c>
      <c r="G38" s="16"/>
    </row>
    <row r="39" spans="2:22" x14ac:dyDescent="0.25">
      <c r="B39" t="s">
        <v>27</v>
      </c>
      <c r="G3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originalDataset</vt:lpstr>
      <vt:lpstr>organizedCD</vt:lpstr>
      <vt:lpstr>originalDataset results</vt:lpstr>
      <vt:lpstr>RandomDataset</vt:lpstr>
      <vt:lpstr>RandomDataset results</vt:lpstr>
      <vt:lpstr>SimilarDataset</vt:lpstr>
      <vt:lpstr>SimilarDataset Results</vt:lpstr>
      <vt:lpstr>oppositeDataset</vt:lpstr>
      <vt:lpstr>OppositeDataset Results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Catacora</dc:creator>
  <cp:lastModifiedBy>Alejandro Catacora</cp:lastModifiedBy>
  <dcterms:created xsi:type="dcterms:W3CDTF">2024-01-09T02:20:30Z</dcterms:created>
  <dcterms:modified xsi:type="dcterms:W3CDTF">2024-01-14T10:12:55Z</dcterms:modified>
</cp:coreProperties>
</file>