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ocuments\school\approxmapR-master\ProjectAH\"/>
    </mc:Choice>
  </mc:AlternateContent>
  <xr:revisionPtr revIDLastSave="0" documentId="13_ncr:1_{3D24157F-BABC-4775-95DE-E2C43CE6CEBB}" xr6:coauthVersionLast="47" xr6:coauthVersionMax="47" xr10:uidLastSave="{00000000-0000-0000-0000-000000000000}"/>
  <bookViews>
    <workbookView xWindow="14400" yWindow="0" windowWidth="14400" windowHeight="15600" activeTab="1" xr2:uid="{8C46935A-9CA9-45ED-9586-C57ACCB2AF37}"/>
  </bookViews>
  <sheets>
    <sheet name="Original Vs Opposite" sheetId="1" r:id="rId1"/>
    <sheet name="Original Vs Custom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" i="2" l="1"/>
  <c r="V21" i="2" s="1"/>
  <c r="T20" i="2"/>
  <c r="T21" i="2" s="1"/>
  <c r="R20" i="2"/>
  <c r="R21" i="2" s="1"/>
  <c r="W21" i="2" s="1"/>
  <c r="X21" i="2" s="1"/>
  <c r="I19" i="2"/>
  <c r="I20" i="2" s="1"/>
  <c r="G19" i="2"/>
  <c r="G20" i="2" s="1"/>
  <c r="C19" i="2"/>
  <c r="C20" i="2" s="1"/>
  <c r="J20" i="2" s="1"/>
  <c r="K20" i="2" s="1"/>
  <c r="R11" i="2"/>
  <c r="K11" i="2"/>
  <c r="G11" i="2"/>
  <c r="Z10" i="2"/>
  <c r="Z11" i="2" s="1"/>
  <c r="X10" i="2"/>
  <c r="V10" i="2"/>
  <c r="V11" i="2" s="1"/>
  <c r="T10" i="2"/>
  <c r="T11" i="2" s="1"/>
  <c r="R10" i="2"/>
  <c r="K10" i="2"/>
  <c r="I10" i="2"/>
  <c r="G10" i="2"/>
  <c r="E10" i="2"/>
  <c r="E11" i="2" s="1"/>
  <c r="C10" i="2"/>
  <c r="C11" i="2" s="1"/>
  <c r="L11" i="2" s="1"/>
  <c r="M11" i="2" s="1"/>
  <c r="V24" i="1"/>
  <c r="T24" i="1"/>
  <c r="R24" i="1"/>
  <c r="Y24" i="1" s="1"/>
  <c r="Z24" i="1" s="1"/>
  <c r="X23" i="1"/>
  <c r="X24" i="1" s="1"/>
  <c r="V23" i="1"/>
  <c r="T23" i="1"/>
  <c r="R23" i="1"/>
  <c r="I22" i="1"/>
  <c r="I23" i="1" s="1"/>
  <c r="G22" i="1"/>
  <c r="G23" i="1" s="1"/>
  <c r="C22" i="1"/>
  <c r="C23" i="1" s="1"/>
  <c r="J23" i="1" s="1"/>
  <c r="K23" i="1" s="1"/>
  <c r="X14" i="1"/>
  <c r="V14" i="1"/>
  <c r="R14" i="1"/>
  <c r="Y14" i="1" s="1"/>
  <c r="Z14" i="1" s="1"/>
  <c r="P28" i="1" s="1"/>
  <c r="Q28" i="1" s="1"/>
  <c r="X13" i="1"/>
  <c r="V13" i="1"/>
  <c r="R13" i="1"/>
  <c r="K13" i="1"/>
  <c r="K14" i="1" s="1"/>
  <c r="I13" i="1"/>
  <c r="G13" i="1"/>
  <c r="G14" i="1" s="1"/>
  <c r="E13" i="1"/>
  <c r="E14" i="1" s="1"/>
  <c r="C13" i="1"/>
  <c r="C14" i="1" s="1"/>
  <c r="L14" i="1" s="1"/>
  <c r="M14" i="1" s="1"/>
  <c r="J28" i="1" s="1"/>
  <c r="K28" i="1" s="1"/>
  <c r="M31" i="1" s="1"/>
  <c r="M35" i="1" s="1"/>
  <c r="J25" i="2" l="1"/>
  <c r="K25" i="2" s="1"/>
  <c r="AA11" i="2"/>
  <c r="AB11" i="2" s="1"/>
  <c r="P25" i="2" s="1"/>
  <c r="Q25" i="2" s="1"/>
  <c r="M28" i="2" l="1"/>
  <c r="M32" i="2" s="1"/>
</calcChain>
</file>

<file path=xl/sharedStrings.xml><?xml version="1.0" encoding="utf-8"?>
<sst xmlns="http://schemas.openxmlformats.org/spreadsheetml/2006/main" count="204" uniqueCount="54">
  <si>
    <t>within calculations</t>
  </si>
  <si>
    <t>original vs oppoosite</t>
  </si>
  <si>
    <t>Original Data</t>
  </si>
  <si>
    <t>opposite Data</t>
  </si>
  <si>
    <t>A</t>
  </si>
  <si>
    <t>B</t>
  </si>
  <si>
    <t>BC</t>
  </si>
  <si>
    <t>DE</t>
  </si>
  <si>
    <t>IJ</t>
  </si>
  <si>
    <t>NA</t>
  </si>
  <si>
    <t>K</t>
  </si>
  <si>
    <t>LM</t>
  </si>
  <si>
    <t>BCX</t>
  </si>
  <si>
    <t>D</t>
  </si>
  <si>
    <t>KQ</t>
  </si>
  <si>
    <t>M</t>
  </si>
  <si>
    <t>AE</t>
  </si>
  <si>
    <t>AJ</t>
  </si>
  <si>
    <t>P</t>
  </si>
  <si>
    <t>I</t>
  </si>
  <si>
    <t>AX</t>
  </si>
  <si>
    <t>Z</t>
  </si>
  <si>
    <t>KK</t>
  </si>
  <si>
    <t>AY</t>
  </si>
  <si>
    <t>BD</t>
  </si>
  <si>
    <t>EY</t>
  </si>
  <si>
    <t>J</t>
  </si>
  <si>
    <t>N</t>
  </si>
  <si>
    <t>L</t>
  </si>
  <si>
    <t>V</t>
  </si>
  <si>
    <t>PW</t>
  </si>
  <si>
    <t>E</t>
  </si>
  <si>
    <t>sum</t>
  </si>
  <si>
    <t>total</t>
  </si>
  <si>
    <t>avg dist</t>
  </si>
  <si>
    <t>avg</t>
  </si>
  <si>
    <t>C1+C2</t>
  </si>
  <si>
    <t>C1 +C1</t>
  </si>
  <si>
    <t>Dataset1+Dataset 2</t>
  </si>
  <si>
    <t>within dist calculation</t>
  </si>
  <si>
    <t>customData</t>
  </si>
  <si>
    <t>C</t>
  </si>
  <si>
    <t>AB</t>
  </si>
  <si>
    <t>MV</t>
  </si>
  <si>
    <t>ABG</t>
  </si>
  <si>
    <t>VE</t>
  </si>
  <si>
    <t>MVX</t>
  </si>
  <si>
    <t>VS</t>
  </si>
  <si>
    <t>VX</t>
  </si>
  <si>
    <t>CD</t>
  </si>
  <si>
    <t>S</t>
  </si>
  <si>
    <t>QW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</si>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</sst>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0D99-5BC9-41BD-A76D-C49FEBADB3A1}">
  <dimension ref="A1:Z35"/>
  <sheetViews>
    <sheetView workbookViewId="0">
      <selection sqref="A1:AA3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4" spans="1:26" x14ac:dyDescent="0.25">
      <c r="A4" t="s">
        <v>2</v>
      </c>
      <c r="P4" t="s">
        <v>3</v>
      </c>
    </row>
    <row r="5" spans="1:26" x14ac:dyDescent="0.25">
      <c r="B5">
        <v>1</v>
      </c>
      <c r="C5" t="s">
        <v>4</v>
      </c>
      <c r="D5">
        <v>2</v>
      </c>
      <c r="E5" t="s">
        <v>5</v>
      </c>
      <c r="F5">
        <v>3</v>
      </c>
      <c r="G5" t="s">
        <v>6</v>
      </c>
      <c r="H5">
        <v>4</v>
      </c>
      <c r="J5">
        <v>5</v>
      </c>
      <c r="K5" t="s">
        <v>7</v>
      </c>
      <c r="Q5">
        <v>1</v>
      </c>
      <c r="R5" t="s">
        <v>8</v>
      </c>
      <c r="S5">
        <v>2</v>
      </c>
      <c r="T5" t="s">
        <v>9</v>
      </c>
      <c r="U5">
        <v>3</v>
      </c>
      <c r="V5" t="s">
        <v>10</v>
      </c>
      <c r="W5">
        <v>4</v>
      </c>
      <c r="X5" t="s">
        <v>11</v>
      </c>
    </row>
    <row r="6" spans="1:26" x14ac:dyDescent="0.25">
      <c r="A6">
        <v>2</v>
      </c>
      <c r="B6" s="1" t="s">
        <v>4</v>
      </c>
      <c r="C6" s="2">
        <v>0</v>
      </c>
      <c r="D6" s="1"/>
      <c r="E6" s="2"/>
      <c r="F6" s="3" t="s">
        <v>12</v>
      </c>
      <c r="G6" s="3">
        <v>1</v>
      </c>
      <c r="H6" s="1"/>
      <c r="I6" s="2"/>
      <c r="J6" s="3" t="s">
        <v>13</v>
      </c>
      <c r="K6" s="2">
        <v>1</v>
      </c>
      <c r="P6">
        <v>2</v>
      </c>
      <c r="Q6" s="1" t="s">
        <v>8</v>
      </c>
      <c r="R6" s="3">
        <v>0</v>
      </c>
      <c r="S6" s="1"/>
      <c r="T6" s="2"/>
      <c r="U6" s="3" t="s">
        <v>14</v>
      </c>
      <c r="V6" s="3">
        <v>1</v>
      </c>
      <c r="W6" s="1" t="s">
        <v>15</v>
      </c>
      <c r="X6" s="2">
        <v>1</v>
      </c>
    </row>
    <row r="7" spans="1:26" x14ac:dyDescent="0.25">
      <c r="A7">
        <v>3</v>
      </c>
      <c r="B7" s="4" t="s">
        <v>16</v>
      </c>
      <c r="C7" s="5">
        <v>1</v>
      </c>
      <c r="D7" s="4" t="s">
        <v>5</v>
      </c>
      <c r="E7" s="5">
        <v>0</v>
      </c>
      <c r="F7" t="s">
        <v>6</v>
      </c>
      <c r="G7">
        <v>0</v>
      </c>
      <c r="H7" s="4"/>
      <c r="I7" s="5"/>
      <c r="J7" t="s">
        <v>13</v>
      </c>
      <c r="K7" s="5">
        <v>1</v>
      </c>
      <c r="P7">
        <v>3</v>
      </c>
      <c r="Q7" s="4" t="s">
        <v>17</v>
      </c>
      <c r="R7">
        <v>1</v>
      </c>
      <c r="S7" s="4" t="s">
        <v>18</v>
      </c>
      <c r="T7" s="5"/>
      <c r="U7" t="s">
        <v>10</v>
      </c>
      <c r="V7">
        <v>0</v>
      </c>
      <c r="W7" s="4" t="s">
        <v>11</v>
      </c>
      <c r="X7" s="5">
        <v>0</v>
      </c>
    </row>
    <row r="8" spans="1:26" x14ac:dyDescent="0.25">
      <c r="A8">
        <v>4</v>
      </c>
      <c r="B8" s="4" t="s">
        <v>4</v>
      </c>
      <c r="C8" s="5">
        <v>0</v>
      </c>
      <c r="D8" s="4"/>
      <c r="E8" s="5"/>
      <c r="F8" t="s">
        <v>5</v>
      </c>
      <c r="G8">
        <v>1</v>
      </c>
      <c r="H8" s="4"/>
      <c r="I8" s="5"/>
      <c r="J8" t="s">
        <v>7</v>
      </c>
      <c r="K8" s="5">
        <v>0</v>
      </c>
      <c r="P8">
        <v>4</v>
      </c>
      <c r="Q8" s="4" t="s">
        <v>19</v>
      </c>
      <c r="R8">
        <v>1</v>
      </c>
      <c r="S8" s="4"/>
      <c r="T8" s="5"/>
      <c r="W8" s="4" t="s">
        <v>11</v>
      </c>
      <c r="X8" s="5">
        <v>0</v>
      </c>
    </row>
    <row r="9" spans="1:26" x14ac:dyDescent="0.25">
      <c r="A9">
        <v>1</v>
      </c>
      <c r="B9" s="4"/>
      <c r="C9" s="5"/>
      <c r="D9" s="4"/>
      <c r="E9" s="5"/>
      <c r="F9" t="s">
        <v>6</v>
      </c>
      <c r="G9">
        <v>0</v>
      </c>
      <c r="H9" s="4"/>
      <c r="I9" s="5"/>
      <c r="J9" t="s">
        <v>7</v>
      </c>
      <c r="K9" s="5">
        <v>0</v>
      </c>
      <c r="P9">
        <v>1</v>
      </c>
      <c r="Q9" s="4" t="s">
        <v>8</v>
      </c>
      <c r="R9">
        <v>0</v>
      </c>
      <c r="S9" s="4" t="s">
        <v>18</v>
      </c>
      <c r="T9" s="5"/>
      <c r="W9" s="4"/>
      <c r="X9" s="5"/>
    </row>
    <row r="10" spans="1:26" x14ac:dyDescent="0.25">
      <c r="A10">
        <v>5</v>
      </c>
      <c r="B10" s="4" t="s">
        <v>20</v>
      </c>
      <c r="C10" s="5">
        <v>1</v>
      </c>
      <c r="D10" s="4" t="s">
        <v>5</v>
      </c>
      <c r="E10" s="5">
        <v>0</v>
      </c>
      <c r="F10" t="s">
        <v>6</v>
      </c>
      <c r="G10">
        <v>0</v>
      </c>
      <c r="H10" s="4" t="s">
        <v>21</v>
      </c>
      <c r="I10" s="5"/>
      <c r="J10" t="s">
        <v>16</v>
      </c>
      <c r="K10" s="5">
        <v>1</v>
      </c>
      <c r="P10">
        <v>5</v>
      </c>
      <c r="Q10" s="4"/>
      <c r="S10" s="4"/>
      <c r="T10" s="5"/>
      <c r="U10" t="s">
        <v>22</v>
      </c>
      <c r="V10">
        <v>1</v>
      </c>
      <c r="W10" s="4"/>
      <c r="X10" s="5"/>
    </row>
    <row r="11" spans="1:26" x14ac:dyDescent="0.25">
      <c r="A11">
        <v>6</v>
      </c>
      <c r="B11" s="4" t="s">
        <v>23</v>
      </c>
      <c r="C11" s="5">
        <v>1</v>
      </c>
      <c r="D11" s="4" t="s">
        <v>24</v>
      </c>
      <c r="E11" s="5">
        <v>1</v>
      </c>
      <c r="F11" t="s">
        <v>5</v>
      </c>
      <c r="G11">
        <v>1</v>
      </c>
      <c r="H11" s="4"/>
      <c r="I11" s="5"/>
      <c r="J11" t="s">
        <v>25</v>
      </c>
      <c r="K11" s="5">
        <v>2</v>
      </c>
      <c r="P11">
        <v>6</v>
      </c>
      <c r="Q11" s="4" t="s">
        <v>26</v>
      </c>
      <c r="R11">
        <v>1</v>
      </c>
      <c r="S11" s="4" t="s">
        <v>27</v>
      </c>
      <c r="T11" s="5"/>
      <c r="U11" t="s">
        <v>27</v>
      </c>
      <c r="V11">
        <v>1</v>
      </c>
      <c r="W11" s="4" t="s">
        <v>28</v>
      </c>
      <c r="X11" s="5">
        <v>1</v>
      </c>
    </row>
    <row r="12" spans="1:26" x14ac:dyDescent="0.25">
      <c r="A12">
        <v>10</v>
      </c>
      <c r="B12" s="6" t="s">
        <v>29</v>
      </c>
      <c r="C12" s="7">
        <v>1</v>
      </c>
      <c r="D12" s="6"/>
      <c r="E12" s="7"/>
      <c r="F12" s="8"/>
      <c r="G12" s="8"/>
      <c r="H12" s="6" t="s">
        <v>30</v>
      </c>
      <c r="I12" s="7"/>
      <c r="J12" s="8" t="s">
        <v>31</v>
      </c>
      <c r="K12" s="7">
        <v>1</v>
      </c>
      <c r="P12">
        <v>10</v>
      </c>
      <c r="Q12" s="6" t="s">
        <v>26</v>
      </c>
      <c r="R12" s="8">
        <v>1</v>
      </c>
      <c r="S12" s="6"/>
      <c r="T12" s="7"/>
      <c r="U12" s="8" t="s">
        <v>10</v>
      </c>
      <c r="V12" s="8">
        <v>0</v>
      </c>
      <c r="W12" s="6" t="s">
        <v>11</v>
      </c>
      <c r="X12" s="7">
        <v>0</v>
      </c>
    </row>
    <row r="13" spans="1:26" x14ac:dyDescent="0.25">
      <c r="A13" t="s">
        <v>32</v>
      </c>
      <c r="C13">
        <f>SUM(C6:C12)</f>
        <v>4</v>
      </c>
      <c r="E13">
        <f>SUM(E6:E12)</f>
        <v>1</v>
      </c>
      <c r="G13">
        <f>SUM(G6:G12)</f>
        <v>3</v>
      </c>
      <c r="I13">
        <f>SUM(I6:I12)</f>
        <v>0</v>
      </c>
      <c r="K13">
        <f>SUM(K6:K12)</f>
        <v>6</v>
      </c>
      <c r="L13" t="s">
        <v>33</v>
      </c>
      <c r="M13" t="s">
        <v>34</v>
      </c>
      <c r="P13" t="s">
        <v>32</v>
      </c>
      <c r="R13">
        <f>SUM(R6:R12)</f>
        <v>4</v>
      </c>
      <c r="V13">
        <f>SUM(V6:V12)</f>
        <v>3</v>
      </c>
      <c r="X13">
        <f>SUM(X6:X12)</f>
        <v>2</v>
      </c>
      <c r="Y13" t="s">
        <v>33</v>
      </c>
      <c r="Z13" t="s">
        <v>34</v>
      </c>
    </row>
    <row r="14" spans="1:26" x14ac:dyDescent="0.25">
      <c r="A14" t="s">
        <v>35</v>
      </c>
      <c r="C14">
        <f>C13/6</f>
        <v>0.66666666666666663</v>
      </c>
      <c r="E14">
        <f>E13/3</f>
        <v>0.33333333333333331</v>
      </c>
      <c r="G14">
        <f>G13/6</f>
        <v>0.5</v>
      </c>
      <c r="K14">
        <f>K13/7</f>
        <v>0.8571428571428571</v>
      </c>
      <c r="L14">
        <f>SUM(B14:K14)</f>
        <v>2.3571428571428572</v>
      </c>
      <c r="M14">
        <f>L14/4</f>
        <v>0.5892857142857143</v>
      </c>
      <c r="P14" t="s">
        <v>35</v>
      </c>
      <c r="R14">
        <f>R13/6</f>
        <v>0.66666666666666663</v>
      </c>
      <c r="V14">
        <f>V13/5</f>
        <v>0.6</v>
      </c>
      <c r="X14">
        <f>X13/5</f>
        <v>0.4</v>
      </c>
      <c r="Y14">
        <f>SUM(R14:X14)</f>
        <v>1.6666666666666665</v>
      </c>
      <c r="Z14">
        <f>Y14/3</f>
        <v>0.55555555555555547</v>
      </c>
    </row>
    <row r="18" spans="1:26" x14ac:dyDescent="0.25">
      <c r="B18">
        <v>1</v>
      </c>
      <c r="C18" t="s">
        <v>8</v>
      </c>
      <c r="D18">
        <v>2</v>
      </c>
      <c r="F18">
        <v>3</v>
      </c>
      <c r="G18" t="s">
        <v>10</v>
      </c>
      <c r="H18">
        <v>4</v>
      </c>
      <c r="I18" t="s">
        <v>11</v>
      </c>
    </row>
    <row r="19" spans="1:26" x14ac:dyDescent="0.25">
      <c r="A19">
        <v>8</v>
      </c>
      <c r="B19" s="1" t="s">
        <v>8</v>
      </c>
      <c r="C19" s="3">
        <v>0</v>
      </c>
      <c r="D19" s="1"/>
      <c r="E19" s="2"/>
      <c r="F19" s="3" t="s">
        <v>14</v>
      </c>
      <c r="G19" s="3">
        <v>1</v>
      </c>
      <c r="H19" s="1" t="s">
        <v>15</v>
      </c>
      <c r="I19" s="2">
        <v>1</v>
      </c>
      <c r="Q19">
        <v>1</v>
      </c>
      <c r="R19" t="s">
        <v>4</v>
      </c>
      <c r="S19">
        <v>2</v>
      </c>
      <c r="T19" t="s">
        <v>5</v>
      </c>
      <c r="U19">
        <v>3</v>
      </c>
      <c r="V19" t="s">
        <v>6</v>
      </c>
      <c r="W19">
        <v>5</v>
      </c>
      <c r="X19" t="s">
        <v>7</v>
      </c>
    </row>
    <row r="20" spans="1:26" x14ac:dyDescent="0.25">
      <c r="A20">
        <v>7</v>
      </c>
      <c r="B20" s="4" t="s">
        <v>17</v>
      </c>
      <c r="C20">
        <v>1</v>
      </c>
      <c r="D20" s="4" t="s">
        <v>18</v>
      </c>
      <c r="E20" s="5"/>
      <c r="F20" t="s">
        <v>10</v>
      </c>
      <c r="G20">
        <v>0</v>
      </c>
      <c r="H20" s="4" t="s">
        <v>11</v>
      </c>
      <c r="I20" s="5">
        <v>0</v>
      </c>
      <c r="P20">
        <v>8</v>
      </c>
      <c r="Q20" s="1" t="s">
        <v>4</v>
      </c>
      <c r="R20" s="3">
        <v>0</v>
      </c>
      <c r="S20" s="1"/>
      <c r="T20" s="2"/>
      <c r="U20" s="3" t="s">
        <v>12</v>
      </c>
      <c r="V20" s="3">
        <v>1</v>
      </c>
      <c r="W20" s="1" t="s">
        <v>13</v>
      </c>
      <c r="X20" s="2">
        <v>1</v>
      </c>
    </row>
    <row r="21" spans="1:26" x14ac:dyDescent="0.25">
      <c r="A21">
        <v>9</v>
      </c>
      <c r="B21" s="6" t="s">
        <v>19</v>
      </c>
      <c r="C21" s="8">
        <v>1</v>
      </c>
      <c r="D21" s="6"/>
      <c r="E21" s="7"/>
      <c r="F21" s="8"/>
      <c r="G21" s="8"/>
      <c r="H21" s="6" t="s">
        <v>11</v>
      </c>
      <c r="I21" s="7">
        <v>0</v>
      </c>
      <c r="P21">
        <v>7</v>
      </c>
      <c r="Q21" s="4" t="s">
        <v>20</v>
      </c>
      <c r="R21">
        <v>1</v>
      </c>
      <c r="S21" s="4" t="s">
        <v>5</v>
      </c>
      <c r="T21" s="5">
        <v>0</v>
      </c>
      <c r="U21" t="s">
        <v>6</v>
      </c>
      <c r="V21">
        <v>0</v>
      </c>
      <c r="W21" s="4" t="s">
        <v>16</v>
      </c>
      <c r="X21" s="5">
        <v>1</v>
      </c>
    </row>
    <row r="22" spans="1:26" x14ac:dyDescent="0.25">
      <c r="A22" t="s">
        <v>32</v>
      </c>
      <c r="C22">
        <f>SUM(C15:C21)</f>
        <v>2</v>
      </c>
      <c r="G22">
        <f>SUM(G15:G21)</f>
        <v>1</v>
      </c>
      <c r="I22">
        <f>SUM(I15:I21)</f>
        <v>1</v>
      </c>
      <c r="J22" t="s">
        <v>33</v>
      </c>
      <c r="K22" t="s">
        <v>34</v>
      </c>
      <c r="P22">
        <v>9</v>
      </c>
      <c r="Q22" s="6"/>
      <c r="R22" s="8"/>
      <c r="S22" s="6" t="s">
        <v>5</v>
      </c>
      <c r="T22" s="7">
        <v>0</v>
      </c>
      <c r="U22" s="8" t="s">
        <v>6</v>
      </c>
      <c r="V22" s="8">
        <v>0</v>
      </c>
      <c r="W22" s="6" t="s">
        <v>7</v>
      </c>
      <c r="X22" s="7">
        <v>0</v>
      </c>
    </row>
    <row r="23" spans="1:26" x14ac:dyDescent="0.25">
      <c r="A23" t="s">
        <v>35</v>
      </c>
      <c r="C23">
        <f>C22/3</f>
        <v>0.66666666666666663</v>
      </c>
      <c r="G23">
        <f>G22/2</f>
        <v>0.5</v>
      </c>
      <c r="I23">
        <f>I22/3</f>
        <v>0.33333333333333331</v>
      </c>
      <c r="J23">
        <f>SUM(B23:I23)</f>
        <v>1.4999999999999998</v>
      </c>
      <c r="K23">
        <f>J23/3</f>
        <v>0.49999999999999994</v>
      </c>
      <c r="P23" t="s">
        <v>32</v>
      </c>
      <c r="R23">
        <f>SUM(R16:R22)</f>
        <v>1</v>
      </c>
      <c r="T23">
        <f>SUM(T16:T22)</f>
        <v>0</v>
      </c>
      <c r="V23">
        <f>SUM(V16:V22)</f>
        <v>1</v>
      </c>
      <c r="X23">
        <f>SUM(X16:X22)</f>
        <v>2</v>
      </c>
      <c r="Y23" t="s">
        <v>33</v>
      </c>
      <c r="Z23" t="s">
        <v>34</v>
      </c>
    </row>
    <row r="24" spans="1:26" x14ac:dyDescent="0.25">
      <c r="P24" t="s">
        <v>35</v>
      </c>
      <c r="R24">
        <f>R23/2</f>
        <v>0.5</v>
      </c>
      <c r="T24">
        <f>T23/2</f>
        <v>0</v>
      </c>
      <c r="V24">
        <f>V23/3</f>
        <v>0.33333333333333331</v>
      </c>
      <c r="X24">
        <f>X23/3</f>
        <v>0.66666666666666663</v>
      </c>
      <c r="Y24">
        <f>SUM(R24:X24)</f>
        <v>1.5</v>
      </c>
      <c r="Z24">
        <f>Y24/4</f>
        <v>0.375</v>
      </c>
    </row>
    <row r="27" spans="1:26" x14ac:dyDescent="0.25">
      <c r="J27" t="s">
        <v>36</v>
      </c>
      <c r="K27" t="s">
        <v>35</v>
      </c>
      <c r="P27" t="s">
        <v>37</v>
      </c>
      <c r="Q27" t="s">
        <v>35</v>
      </c>
    </row>
    <row r="28" spans="1:26" x14ac:dyDescent="0.25">
      <c r="J28">
        <f>M14+K23</f>
        <v>1.0892857142857142</v>
      </c>
      <c r="K28">
        <f>J28/2</f>
        <v>0.5446428571428571</v>
      </c>
      <c r="P28">
        <f>Z14+Z24</f>
        <v>0.93055555555555547</v>
      </c>
      <c r="Q28">
        <f>P28/2</f>
        <v>0.46527777777777773</v>
      </c>
    </row>
    <row r="30" spans="1:26" x14ac:dyDescent="0.25">
      <c r="M30" t="s">
        <v>38</v>
      </c>
    </row>
    <row r="31" spans="1:26" x14ac:dyDescent="0.25">
      <c r="M31">
        <f>K28+Q28</f>
        <v>1.0099206349206349</v>
      </c>
    </row>
    <row r="34" spans="13:13" x14ac:dyDescent="0.25">
      <c r="M34" t="s">
        <v>39</v>
      </c>
    </row>
    <row r="35" spans="13:13" x14ac:dyDescent="0.25">
      <c r="M35">
        <f>M31/2</f>
        <v>0.50496031746031744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9AE5-57C7-4947-B3BF-441B89BA9192}">
  <dimension ref="A1:AB32"/>
  <sheetViews>
    <sheetView tabSelected="1" workbookViewId="0">
      <selection activeCell="G36" sqref="G36"/>
    </sheetView>
  </sheetViews>
  <sheetFormatPr defaultRowHeight="15" x14ac:dyDescent="0.25"/>
  <sheetData>
    <row r="1" spans="1:28" x14ac:dyDescent="0.25">
      <c r="A1" t="s">
        <v>2</v>
      </c>
      <c r="P1" t="s">
        <v>40</v>
      </c>
    </row>
    <row r="2" spans="1:28" x14ac:dyDescent="0.25">
      <c r="B2">
        <v>1</v>
      </c>
      <c r="C2" t="s">
        <v>4</v>
      </c>
      <c r="D2">
        <v>2</v>
      </c>
      <c r="E2" t="s">
        <v>5</v>
      </c>
      <c r="F2">
        <v>3</v>
      </c>
      <c r="G2" t="s">
        <v>6</v>
      </c>
      <c r="H2">
        <v>4</v>
      </c>
      <c r="J2">
        <v>5</v>
      </c>
      <c r="K2" t="s">
        <v>7</v>
      </c>
      <c r="Q2">
        <v>1</v>
      </c>
      <c r="R2" t="s">
        <v>29</v>
      </c>
      <c r="S2">
        <v>2</v>
      </c>
      <c r="T2" t="s">
        <v>41</v>
      </c>
      <c r="U2">
        <v>3</v>
      </c>
      <c r="V2" t="s">
        <v>42</v>
      </c>
      <c r="W2">
        <v>4</v>
      </c>
      <c r="Y2">
        <v>5</v>
      </c>
      <c r="Z2" t="s">
        <v>43</v>
      </c>
    </row>
    <row r="3" spans="1:28" x14ac:dyDescent="0.25">
      <c r="A3">
        <v>2</v>
      </c>
      <c r="B3" s="1" t="s">
        <v>4</v>
      </c>
      <c r="C3" s="2">
        <v>0</v>
      </c>
      <c r="D3" s="1"/>
      <c r="E3" s="2"/>
      <c r="F3" s="3" t="s">
        <v>12</v>
      </c>
      <c r="G3" s="3">
        <v>1</v>
      </c>
      <c r="H3" s="1"/>
      <c r="I3" s="2"/>
      <c r="J3" s="3" t="s">
        <v>13</v>
      </c>
      <c r="K3" s="2">
        <v>1</v>
      </c>
      <c r="P3">
        <v>2</v>
      </c>
      <c r="Q3" s="1" t="s">
        <v>29</v>
      </c>
      <c r="R3" s="2">
        <v>0</v>
      </c>
      <c r="S3" s="1"/>
      <c r="T3" s="2"/>
      <c r="U3" s="1" t="s">
        <v>44</v>
      </c>
      <c r="V3" s="2">
        <v>1</v>
      </c>
      <c r="W3" s="1"/>
      <c r="X3" s="3"/>
      <c r="Y3" s="1"/>
      <c r="Z3" s="2"/>
    </row>
    <row r="4" spans="1:28" x14ac:dyDescent="0.25">
      <c r="A4">
        <v>3</v>
      </c>
      <c r="B4" s="4" t="s">
        <v>16</v>
      </c>
      <c r="C4" s="5">
        <v>1</v>
      </c>
      <c r="D4" s="4" t="s">
        <v>5</v>
      </c>
      <c r="E4" s="5">
        <v>0</v>
      </c>
      <c r="F4" t="s">
        <v>6</v>
      </c>
      <c r="G4">
        <v>0</v>
      </c>
      <c r="H4" s="4"/>
      <c r="I4" s="5"/>
      <c r="J4" t="s">
        <v>13</v>
      </c>
      <c r="K4" s="5">
        <v>1</v>
      </c>
      <c r="P4">
        <v>3</v>
      </c>
      <c r="Q4" s="4" t="s">
        <v>45</v>
      </c>
      <c r="R4" s="5">
        <v>1</v>
      </c>
      <c r="S4" s="4" t="s">
        <v>41</v>
      </c>
      <c r="T4" s="5">
        <v>0</v>
      </c>
      <c r="U4" s="4" t="s">
        <v>42</v>
      </c>
      <c r="V4" s="5">
        <v>0</v>
      </c>
      <c r="W4" s="4"/>
      <c r="Y4" s="4" t="s">
        <v>29</v>
      </c>
      <c r="Z4" s="5">
        <v>1</v>
      </c>
    </row>
    <row r="5" spans="1:28" x14ac:dyDescent="0.25">
      <c r="A5">
        <v>4</v>
      </c>
      <c r="B5" s="4" t="s">
        <v>4</v>
      </c>
      <c r="C5" s="5">
        <v>0</v>
      </c>
      <c r="D5" s="4"/>
      <c r="E5" s="5"/>
      <c r="F5" t="s">
        <v>5</v>
      </c>
      <c r="G5">
        <v>1</v>
      </c>
      <c r="H5" s="4"/>
      <c r="I5" s="5"/>
      <c r="J5" t="s">
        <v>7</v>
      </c>
      <c r="K5" s="5">
        <v>0</v>
      </c>
      <c r="P5">
        <v>4</v>
      </c>
      <c r="Q5" s="4" t="s">
        <v>29</v>
      </c>
      <c r="R5" s="5">
        <v>0</v>
      </c>
      <c r="S5" s="4"/>
      <c r="T5" s="5"/>
      <c r="U5" s="4" t="s">
        <v>4</v>
      </c>
      <c r="V5" s="5">
        <v>1</v>
      </c>
      <c r="W5" s="4"/>
      <c r="Y5" s="4" t="s">
        <v>46</v>
      </c>
      <c r="Z5" s="5">
        <v>1</v>
      </c>
    </row>
    <row r="6" spans="1:28" x14ac:dyDescent="0.25">
      <c r="A6">
        <v>1</v>
      </c>
      <c r="B6" s="4"/>
      <c r="C6" s="5"/>
      <c r="D6" s="4"/>
      <c r="E6" s="5"/>
      <c r="F6" t="s">
        <v>6</v>
      </c>
      <c r="G6">
        <v>0</v>
      </c>
      <c r="H6" s="4"/>
      <c r="I6" s="5"/>
      <c r="J6" t="s">
        <v>7</v>
      </c>
      <c r="K6" s="5">
        <v>0</v>
      </c>
      <c r="P6">
        <v>1</v>
      </c>
      <c r="Q6" s="4" t="s">
        <v>29</v>
      </c>
      <c r="R6" s="5">
        <v>0</v>
      </c>
      <c r="S6" s="4"/>
      <c r="T6" s="5"/>
      <c r="U6" s="4"/>
      <c r="V6" s="5"/>
      <c r="W6" s="4"/>
      <c r="Y6" s="4" t="s">
        <v>43</v>
      </c>
      <c r="Z6" s="5">
        <v>0</v>
      </c>
    </row>
    <row r="7" spans="1:28" x14ac:dyDescent="0.25">
      <c r="A7">
        <v>5</v>
      </c>
      <c r="B7" s="4" t="s">
        <v>20</v>
      </c>
      <c r="C7" s="5">
        <v>1</v>
      </c>
      <c r="D7" s="4" t="s">
        <v>5</v>
      </c>
      <c r="E7" s="5">
        <v>0</v>
      </c>
      <c r="F7" t="s">
        <v>6</v>
      </c>
      <c r="G7">
        <v>0</v>
      </c>
      <c r="H7" s="4" t="s">
        <v>21</v>
      </c>
      <c r="I7" s="5"/>
      <c r="J7" t="s">
        <v>16</v>
      </c>
      <c r="K7" s="5">
        <v>1</v>
      </c>
      <c r="P7">
        <v>5</v>
      </c>
      <c r="Q7" s="4" t="s">
        <v>47</v>
      </c>
      <c r="R7" s="5">
        <v>1</v>
      </c>
      <c r="S7" s="4" t="s">
        <v>41</v>
      </c>
      <c r="T7" s="5">
        <v>0</v>
      </c>
      <c r="U7" s="4"/>
      <c r="V7" s="5"/>
      <c r="W7" s="4"/>
      <c r="Y7" s="4"/>
      <c r="Z7" s="5"/>
    </row>
    <row r="8" spans="1:28" x14ac:dyDescent="0.25">
      <c r="A8">
        <v>6</v>
      </c>
      <c r="B8" s="4" t="s">
        <v>23</v>
      </c>
      <c r="C8" s="5">
        <v>1</v>
      </c>
      <c r="D8" s="4" t="s">
        <v>24</v>
      </c>
      <c r="E8" s="5">
        <v>1</v>
      </c>
      <c r="F8" t="s">
        <v>5</v>
      </c>
      <c r="G8">
        <v>1</v>
      </c>
      <c r="H8" s="4"/>
      <c r="I8" s="5"/>
      <c r="J8" t="s">
        <v>25</v>
      </c>
      <c r="K8" s="5">
        <v>2</v>
      </c>
      <c r="P8">
        <v>6</v>
      </c>
      <c r="Q8" s="4" t="s">
        <v>48</v>
      </c>
      <c r="R8" s="5">
        <v>1</v>
      </c>
      <c r="S8" s="4" t="s">
        <v>49</v>
      </c>
      <c r="T8" s="5">
        <v>1</v>
      </c>
      <c r="U8" s="4" t="s">
        <v>42</v>
      </c>
      <c r="V8" s="5">
        <v>0</v>
      </c>
      <c r="W8" s="4" t="s">
        <v>10</v>
      </c>
      <c r="Y8" s="4" t="s">
        <v>15</v>
      </c>
      <c r="Z8" s="5">
        <v>1</v>
      </c>
    </row>
    <row r="9" spans="1:28" x14ac:dyDescent="0.25">
      <c r="A9">
        <v>10</v>
      </c>
      <c r="B9" s="6" t="s">
        <v>29</v>
      </c>
      <c r="C9" s="7">
        <v>1</v>
      </c>
      <c r="D9" s="6"/>
      <c r="E9" s="7"/>
      <c r="F9" s="8"/>
      <c r="G9" s="8"/>
      <c r="H9" s="6" t="s">
        <v>30</v>
      </c>
      <c r="I9" s="7"/>
      <c r="J9" s="8" t="s">
        <v>31</v>
      </c>
      <c r="K9" s="7">
        <v>1</v>
      </c>
      <c r="P9">
        <v>10</v>
      </c>
      <c r="Q9" s="6" t="s">
        <v>50</v>
      </c>
      <c r="R9" s="7">
        <v>1</v>
      </c>
      <c r="S9" s="6"/>
      <c r="T9" s="7"/>
      <c r="U9" s="6" t="s">
        <v>42</v>
      </c>
      <c r="V9" s="7">
        <v>0</v>
      </c>
      <c r="W9" s="6"/>
      <c r="X9" s="8"/>
      <c r="Y9" s="6" t="s">
        <v>43</v>
      </c>
      <c r="Z9" s="7">
        <v>0</v>
      </c>
    </row>
    <row r="10" spans="1:28" x14ac:dyDescent="0.25">
      <c r="A10" t="s">
        <v>32</v>
      </c>
      <c r="C10">
        <f>SUM(C3:C9)</f>
        <v>4</v>
      </c>
      <c r="E10">
        <f>SUM(E3:E9)</f>
        <v>1</v>
      </c>
      <c r="G10">
        <f>SUM(G3:G9)</f>
        <v>3</v>
      </c>
      <c r="I10">
        <f>SUM(I3:I9)</f>
        <v>0</v>
      </c>
      <c r="K10">
        <f>SUM(K3:K9)</f>
        <v>6</v>
      </c>
      <c r="L10" t="s">
        <v>33</v>
      </c>
      <c r="M10" t="s">
        <v>34</v>
      </c>
      <c r="P10" t="s">
        <v>32</v>
      </c>
      <c r="R10">
        <f>SUM(R3:R9)</f>
        <v>4</v>
      </c>
      <c r="T10">
        <f>SUM(T3:T9)</f>
        <v>1</v>
      </c>
      <c r="V10">
        <f>SUM(V3:V9)</f>
        <v>2</v>
      </c>
      <c r="X10">
        <f>SUM(X3:X9)</f>
        <v>0</v>
      </c>
      <c r="Z10">
        <f>SUM(Z3:Z9)</f>
        <v>3</v>
      </c>
      <c r="AA10" t="s">
        <v>33</v>
      </c>
      <c r="AB10" t="s">
        <v>34</v>
      </c>
    </row>
    <row r="11" spans="1:28" x14ac:dyDescent="0.25">
      <c r="A11" t="s">
        <v>35</v>
      </c>
      <c r="C11">
        <f>C10/6</f>
        <v>0.66666666666666663</v>
      </c>
      <c r="E11">
        <f>E10/3</f>
        <v>0.33333333333333331</v>
      </c>
      <c r="G11">
        <f>G10/6</f>
        <v>0.5</v>
      </c>
      <c r="K11">
        <f>K10/7</f>
        <v>0.8571428571428571</v>
      </c>
      <c r="L11">
        <f>SUM(B11:K11)</f>
        <v>2.3571428571428572</v>
      </c>
      <c r="M11">
        <f>L11/4</f>
        <v>0.5892857142857143</v>
      </c>
      <c r="P11" t="s">
        <v>35</v>
      </c>
      <c r="R11">
        <f>R10/7</f>
        <v>0.5714285714285714</v>
      </c>
      <c r="T11">
        <f>T10/3</f>
        <v>0.33333333333333331</v>
      </c>
      <c r="V11">
        <f>V10/5</f>
        <v>0.4</v>
      </c>
      <c r="Z11">
        <f>Z10/5</f>
        <v>0.6</v>
      </c>
      <c r="AA11">
        <f>SUM(R11:Z11)</f>
        <v>1.9047619047619047</v>
      </c>
      <c r="AB11">
        <f>AA11/4</f>
        <v>0.47619047619047616</v>
      </c>
    </row>
    <row r="15" spans="1:28" x14ac:dyDescent="0.25">
      <c r="B15">
        <v>1</v>
      </c>
      <c r="C15" t="s">
        <v>8</v>
      </c>
      <c r="D15">
        <v>2</v>
      </c>
      <c r="F15">
        <v>3</v>
      </c>
      <c r="G15" t="s">
        <v>10</v>
      </c>
      <c r="H15">
        <v>4</v>
      </c>
      <c r="I15" t="s">
        <v>11</v>
      </c>
    </row>
    <row r="16" spans="1:28" x14ac:dyDescent="0.25">
      <c r="A16">
        <v>8</v>
      </c>
      <c r="B16" s="1" t="s">
        <v>8</v>
      </c>
      <c r="C16" s="3">
        <v>0</v>
      </c>
      <c r="D16" s="1"/>
      <c r="E16" s="2"/>
      <c r="F16" s="3" t="s">
        <v>14</v>
      </c>
      <c r="G16" s="3">
        <v>1</v>
      </c>
      <c r="H16" s="1" t="s">
        <v>15</v>
      </c>
      <c r="I16" s="2">
        <v>1</v>
      </c>
      <c r="Q16">
        <v>1</v>
      </c>
      <c r="R16" t="s">
        <v>8</v>
      </c>
      <c r="S16">
        <v>2</v>
      </c>
      <c r="T16" t="s">
        <v>51</v>
      </c>
      <c r="U16">
        <v>3</v>
      </c>
      <c r="V16" t="s">
        <v>7</v>
      </c>
    </row>
    <row r="17" spans="1:24" x14ac:dyDescent="0.25">
      <c r="A17">
        <v>7</v>
      </c>
      <c r="B17" s="4" t="s">
        <v>17</v>
      </c>
      <c r="C17">
        <v>1</v>
      </c>
      <c r="D17" s="4" t="s">
        <v>18</v>
      </c>
      <c r="E17" s="5"/>
      <c r="F17" t="s">
        <v>10</v>
      </c>
      <c r="G17">
        <v>0</v>
      </c>
      <c r="H17" s="4" t="s">
        <v>11</v>
      </c>
      <c r="I17" s="5">
        <v>0</v>
      </c>
      <c r="P17">
        <v>8</v>
      </c>
      <c r="Q17" s="1" t="s">
        <v>8</v>
      </c>
      <c r="R17" s="2">
        <v>0</v>
      </c>
      <c r="S17" s="1" t="s">
        <v>51</v>
      </c>
      <c r="T17" s="2">
        <v>0</v>
      </c>
      <c r="U17" s="1" t="s">
        <v>7</v>
      </c>
      <c r="V17" s="2">
        <v>0</v>
      </c>
    </row>
    <row r="18" spans="1:24" x14ac:dyDescent="0.25">
      <c r="A18">
        <v>9</v>
      </c>
      <c r="B18" s="6" t="s">
        <v>19</v>
      </c>
      <c r="C18" s="8">
        <v>1</v>
      </c>
      <c r="D18" s="6"/>
      <c r="E18" s="7"/>
      <c r="F18" s="8"/>
      <c r="G18" s="8"/>
      <c r="H18" s="6" t="s">
        <v>11</v>
      </c>
      <c r="I18" s="7">
        <v>0</v>
      </c>
      <c r="P18">
        <v>7</v>
      </c>
      <c r="Q18" s="4" t="s">
        <v>17</v>
      </c>
      <c r="R18" s="5">
        <v>1</v>
      </c>
      <c r="S18" s="4" t="s">
        <v>52</v>
      </c>
      <c r="T18" s="5">
        <v>1</v>
      </c>
      <c r="U18" s="4" t="s">
        <v>7</v>
      </c>
      <c r="V18" s="5">
        <v>0</v>
      </c>
    </row>
    <row r="19" spans="1:24" x14ac:dyDescent="0.25">
      <c r="A19" t="s">
        <v>32</v>
      </c>
      <c r="C19">
        <f>SUM(C12:C18)</f>
        <v>2</v>
      </c>
      <c r="G19">
        <f>SUM(G12:G18)</f>
        <v>1</v>
      </c>
      <c r="I19">
        <f>SUM(I12:I18)</f>
        <v>1</v>
      </c>
      <c r="J19" t="s">
        <v>33</v>
      </c>
      <c r="K19" t="s">
        <v>34</v>
      </c>
      <c r="P19">
        <v>9</v>
      </c>
      <c r="Q19" s="6" t="s">
        <v>19</v>
      </c>
      <c r="R19" s="7">
        <v>1</v>
      </c>
      <c r="S19" s="6" t="s">
        <v>53</v>
      </c>
      <c r="T19" s="7">
        <v>1</v>
      </c>
      <c r="U19" s="6" t="s">
        <v>31</v>
      </c>
      <c r="V19" s="7">
        <v>1</v>
      </c>
    </row>
    <row r="20" spans="1:24" x14ac:dyDescent="0.25">
      <c r="A20" t="s">
        <v>35</v>
      </c>
      <c r="C20">
        <f>C19/3</f>
        <v>0.66666666666666663</v>
      </c>
      <c r="G20">
        <f>G19/2</f>
        <v>0.5</v>
      </c>
      <c r="I20">
        <f>I19/3</f>
        <v>0.33333333333333331</v>
      </c>
      <c r="J20">
        <f>SUM(B20:I20)</f>
        <v>1.4999999999999998</v>
      </c>
      <c r="K20">
        <f>J20/3</f>
        <v>0.49999999999999994</v>
      </c>
      <c r="P20" t="s">
        <v>32</v>
      </c>
      <c r="R20">
        <f>SUM(R17:R19)</f>
        <v>2</v>
      </c>
      <c r="T20">
        <f>SUM(T17:T19)</f>
        <v>2</v>
      </c>
      <c r="V20">
        <f>SUM(V17:V19)</f>
        <v>1</v>
      </c>
      <c r="W20" t="s">
        <v>33</v>
      </c>
      <c r="X20" t="s">
        <v>34</v>
      </c>
    </row>
    <row r="21" spans="1:24" x14ac:dyDescent="0.25">
      <c r="P21" t="s">
        <v>35</v>
      </c>
      <c r="R21">
        <f>R20/3</f>
        <v>0.66666666666666663</v>
      </c>
      <c r="T21">
        <f>T20/3</f>
        <v>0.66666666666666663</v>
      </c>
      <c r="V21">
        <f>V20/3</f>
        <v>0.33333333333333331</v>
      </c>
      <c r="W21">
        <f>SUM(R21:V21)</f>
        <v>1.6666666666666665</v>
      </c>
      <c r="X21">
        <f>W21/3</f>
        <v>0.55555555555555547</v>
      </c>
    </row>
    <row r="24" spans="1:24" x14ac:dyDescent="0.25">
      <c r="J24" t="s">
        <v>36</v>
      </c>
      <c r="K24" t="s">
        <v>35</v>
      </c>
      <c r="P24" t="s">
        <v>37</v>
      </c>
      <c r="Q24" t="s">
        <v>35</v>
      </c>
    </row>
    <row r="25" spans="1:24" x14ac:dyDescent="0.25">
      <c r="J25">
        <f>M11+K20</f>
        <v>1.0892857142857142</v>
      </c>
      <c r="K25">
        <f>J25/2</f>
        <v>0.5446428571428571</v>
      </c>
      <c r="P25">
        <f>AB11+X21</f>
        <v>1.0317460317460316</v>
      </c>
      <c r="Q25">
        <f>P25/2</f>
        <v>0.51587301587301582</v>
      </c>
    </row>
    <row r="27" spans="1:24" x14ac:dyDescent="0.25">
      <c r="E27" s="9"/>
      <c r="M27" t="s">
        <v>38</v>
      </c>
    </row>
    <row r="28" spans="1:24" x14ac:dyDescent="0.25">
      <c r="M28">
        <f>K25+Q25</f>
        <v>1.060515873015873</v>
      </c>
    </row>
    <row r="31" spans="1:24" x14ac:dyDescent="0.25">
      <c r="M31" t="s">
        <v>39</v>
      </c>
    </row>
    <row r="32" spans="1:24" x14ac:dyDescent="0.25">
      <c r="M32">
        <f>M28/2</f>
        <v>0.53025793650793651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Vs Opposite</vt:lpstr>
      <vt:lpstr>Original Vs CustomData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Catacora</dc:creator>
  <cp:lastModifiedBy>Alejandro Catacora</cp:lastModifiedBy>
  <dcterms:created xsi:type="dcterms:W3CDTF">2024-01-15T22:36:21Z</dcterms:created>
  <dcterms:modified xsi:type="dcterms:W3CDTF">2024-01-15T22:38:54Z</dcterms:modified>
</cp:coreProperties>
</file>