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acom\Documents\GitHub\digestodigital\ale\"/>
    </mc:Choice>
  </mc:AlternateContent>
  <xr:revisionPtr revIDLastSave="0" documentId="13_ncr:1_{D46468DB-1D37-4EE0-AA91-47CF35889CC9}" xr6:coauthVersionLast="45" xr6:coauthVersionMax="45" xr10:uidLastSave="{00000000-0000-0000-0000-000000000000}"/>
  <bookViews>
    <workbookView minimized="1" xWindow="1940" yWindow="1940" windowWidth="17280" windowHeight="8880" xr2:uid="{F718C97D-38C4-45D7-BCC7-B4690706C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10" i="1"/>
  <c r="I10" i="1"/>
  <c r="K10" i="1" s="1"/>
  <c r="K8" i="1"/>
  <c r="J8" i="1"/>
  <c r="K7" i="1"/>
  <c r="J7" i="1"/>
  <c r="K6" i="1"/>
  <c r="J6" i="1"/>
  <c r="C9" i="1"/>
  <c r="E9" i="1" s="1"/>
  <c r="H10" i="1"/>
  <c r="N10" i="1" s="1"/>
  <c r="G10" i="1"/>
  <c r="G11" i="1" s="1"/>
  <c r="F9" i="1"/>
  <c r="G9" i="1" s="1"/>
  <c r="G8" i="1"/>
  <c r="G7" i="1"/>
  <c r="G6" i="1"/>
  <c r="D3" i="1"/>
  <c r="H6" i="1" s="1"/>
  <c r="D2" i="1"/>
  <c r="H11" i="1" l="1"/>
  <c r="H7" i="1"/>
  <c r="D7" i="1"/>
  <c r="H8" i="1"/>
  <c r="D8" i="1"/>
  <c r="D9" i="1"/>
  <c r="D10" i="1"/>
  <c r="D6" i="1"/>
  <c r="H9" i="1"/>
  <c r="I9" i="1"/>
  <c r="K9" i="1" s="1"/>
  <c r="J10" i="1"/>
  <c r="J9" i="1"/>
</calcChain>
</file>

<file path=xl/sharedStrings.xml><?xml version="1.0" encoding="utf-8"?>
<sst xmlns="http://schemas.openxmlformats.org/spreadsheetml/2006/main" count="19" uniqueCount="15">
  <si>
    <t>Dolar</t>
  </si>
  <si>
    <t>Euro</t>
  </si>
  <si>
    <t>iPad Pro</t>
  </si>
  <si>
    <t>Funda</t>
  </si>
  <si>
    <t>Lapiz</t>
  </si>
  <si>
    <t>Gastos</t>
  </si>
  <si>
    <t>Total</t>
  </si>
  <si>
    <t>Tienda Mia</t>
  </si>
  <si>
    <t>Amazon.es</t>
  </si>
  <si>
    <t>$Oficial</t>
  </si>
  <si>
    <t>$Solidario</t>
  </si>
  <si>
    <t>Apple</t>
  </si>
  <si>
    <t>Euros</t>
  </si>
  <si>
    <t>Dolares</t>
  </si>
  <si>
    <t>Depositar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</si>
</sst>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€-2]\ * #,##0.00_);_([$€-2]\ * \(#,##0.00\);_([$€-2]\ * &quot;-&quot;??_);_(@_)"/>
    <numFmt numFmtId="166" formatCode="_([$€-2]\ * #,##0_);_([$€-2]\ * \(#,##0\);_([$€-2]\ * &quot;-&quot;??_);_(@_)"/>
    <numFmt numFmtId="167" formatCode="_([$$-409]* #,##0.00_);_([$$-409]* \(#,##0.00\);_([$$-409]* &quot;-&quot;??_);_(@_)"/>
    <numFmt numFmtId="168" formatCode="_-[$$-2C0A]\ * #,##0.00_-;\-[$$-2C0A]\ * #,##0.00_-;_-[$$-2C0A]\ * &quot;-&quot;??_-;_-@_-"/>
    <numFmt numFmtId="169" formatCode="_-[$$-2C0A]\ * #,##0_-;\-[$$-2C0A]\ * #,##0_-;_-[$$-2C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68" fontId="0" fillId="0" borderId="0" xfId="0" applyNumberFormat="1"/>
    <xf numFmtId="0" fontId="4" fillId="0" borderId="0" xfId="0" applyFont="1"/>
    <xf numFmtId="0" fontId="0" fillId="0" borderId="1" xfId="0" applyBorder="1"/>
    <xf numFmtId="44" fontId="0" fillId="0" borderId="4" xfId="0" applyNumberFormat="1" applyBorder="1"/>
    <xf numFmtId="168" fontId="7" fillId="0" borderId="5" xfId="1" applyNumberFormat="1" applyFont="1" applyBorder="1"/>
    <xf numFmtId="166" fontId="0" fillId="0" borderId="3" xfId="0" applyNumberFormat="1" applyBorder="1"/>
    <xf numFmtId="168" fontId="6" fillId="0" borderId="0" xfId="1" applyNumberFormat="1" applyFont="1" applyBorder="1"/>
    <xf numFmtId="166" fontId="4" fillId="0" borderId="5" xfId="0" applyNumberFormat="1" applyFont="1" applyBorder="1"/>
    <xf numFmtId="168" fontId="7" fillId="0" borderId="6" xfId="1" applyNumberFormat="1" applyFont="1" applyBorder="1"/>
    <xf numFmtId="167" fontId="0" fillId="0" borderId="3" xfId="1" applyNumberFormat="1" applyFont="1" applyBorder="1"/>
    <xf numFmtId="168" fontId="7" fillId="0" borderId="3" xfId="1" applyNumberFormat="1" applyFont="1" applyBorder="1"/>
    <xf numFmtId="168" fontId="7" fillId="0" borderId="4" xfId="1" applyNumberFormat="1" applyFont="1" applyBorder="1"/>
    <xf numFmtId="168" fontId="6" fillId="0" borderId="10" xfId="0" applyNumberFormat="1" applyFont="1" applyBorder="1"/>
    <xf numFmtId="168" fontId="7" fillId="0" borderId="1" xfId="1" applyNumberFormat="1" applyFont="1" applyBorder="1"/>
    <xf numFmtId="44" fontId="0" fillId="0" borderId="2" xfId="0" applyNumberFormat="1" applyBorder="1"/>
    <xf numFmtId="166" fontId="0" fillId="0" borderId="1" xfId="0" applyNumberFormat="1" applyBorder="1"/>
    <xf numFmtId="168" fontId="6" fillId="0" borderId="7" xfId="1" applyNumberFormat="1" applyFont="1" applyBorder="1"/>
    <xf numFmtId="168" fontId="7" fillId="0" borderId="2" xfId="1" applyNumberFormat="1" applyFont="1" applyBorder="1"/>
    <xf numFmtId="167" fontId="0" fillId="0" borderId="1" xfId="1" applyNumberFormat="1" applyFont="1" applyBorder="1"/>
    <xf numFmtId="168" fontId="6" fillId="0" borderId="9" xfId="0" applyNumberFormat="1" applyFont="1" applyBorder="1"/>
    <xf numFmtId="0" fontId="0" fillId="0" borderId="3" xfId="0" applyBorder="1"/>
    <xf numFmtId="0" fontId="0" fillId="0" borderId="5" xfId="0" applyBorder="1"/>
    <xf numFmtId="44" fontId="0" fillId="0" borderId="6" xfId="0" applyNumberFormat="1" applyBorder="1"/>
    <xf numFmtId="166" fontId="0" fillId="0" borderId="5" xfId="0" applyNumberFormat="1" applyBorder="1"/>
    <xf numFmtId="168" fontId="6" fillId="0" borderId="8" xfId="1" applyNumberFormat="1" applyFont="1" applyBorder="1"/>
    <xf numFmtId="167" fontId="0" fillId="0" borderId="5" xfId="0" applyNumberFormat="1" applyBorder="1"/>
    <xf numFmtId="168" fontId="6" fillId="0" borderId="11" xfId="0" applyNumberFormat="1" applyFont="1" applyBorder="1"/>
    <xf numFmtId="0" fontId="2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0" fillId="0" borderId="6" xfId="0" applyNumberFormat="1" applyFont="1" applyBorder="1"/>
    <xf numFmtId="167" fontId="1" fillId="0" borderId="5" xfId="1" applyNumberFormat="1" applyFont="1" applyBorder="1"/>
    <xf numFmtId="168" fontId="8" fillId="0" borderId="5" xfId="1" applyNumberFormat="1" applyFont="1" applyBorder="1"/>
    <xf numFmtId="168" fontId="8" fillId="0" borderId="11" xfId="0" applyNumberFormat="1" applyFon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6" xfId="0" applyNumberFormat="1" applyFont="1" applyBorder="1"/>
    <xf numFmtId="168" fontId="3" fillId="0" borderId="8" xfId="1" applyNumberFormat="1" applyFont="1" applyBorder="1"/>
    <xf numFmtId="168" fontId="9" fillId="0" borderId="6" xfId="1" applyNumberFormat="1" applyFont="1" applyBorder="1"/>
    <xf numFmtId="164" fontId="4" fillId="0" borderId="0" xfId="1" applyNumberFormat="1" applyFont="1"/>
    <xf numFmtId="169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C43D-5A1F-4B8E-8B4B-C295F4B54394}">
  <dimension ref="B1:N11"/>
  <sheetViews>
    <sheetView tabSelected="1" workbookViewId="0">
      <selection activeCell="C10" sqref="C10"/>
    </sheetView>
  </sheetViews>
  <sheetFormatPr defaultRowHeight="14.5" x14ac:dyDescent="0.35"/>
  <cols>
    <col min="3" max="3" width="12.54296875" bestFit="1" customWidth="1"/>
    <col min="4" max="4" width="10.54296875" bestFit="1" customWidth="1"/>
    <col min="5" max="5" width="10.08984375" customWidth="1"/>
    <col min="6" max="6" width="10.54296875" bestFit="1" customWidth="1"/>
    <col min="7" max="8" width="12.54296875" bestFit="1" customWidth="1"/>
    <col min="9" max="9" width="11.08984375" bestFit="1" customWidth="1"/>
    <col min="10" max="10" width="11.54296875" bestFit="1" customWidth="1"/>
    <col min="11" max="11" width="12.54296875" bestFit="1" customWidth="1"/>
    <col min="13" max="13" width="12.1796875" bestFit="1" customWidth="1"/>
    <col min="14" max="14" width="11.6328125" bestFit="1" customWidth="1"/>
  </cols>
  <sheetData>
    <row r="1" spans="2:14" x14ac:dyDescent="0.35">
      <c r="C1" t="s">
        <v>9</v>
      </c>
      <c r="D1" t="s">
        <v>10</v>
      </c>
    </row>
    <row r="2" spans="2:14" x14ac:dyDescent="0.35">
      <c r="B2" t="s">
        <v>0</v>
      </c>
      <c r="C2" s="1">
        <v>70</v>
      </c>
      <c r="D2" s="1">
        <f>C2*1.3</f>
        <v>91</v>
      </c>
      <c r="E2" s="1"/>
    </row>
    <row r="3" spans="2:14" x14ac:dyDescent="0.35">
      <c r="B3" t="s">
        <v>1</v>
      </c>
      <c r="C3" s="1">
        <v>80</v>
      </c>
      <c r="D3" s="1">
        <f>C3*1.3</f>
        <v>104</v>
      </c>
      <c r="E3" s="1"/>
    </row>
    <row r="4" spans="2:14" ht="15" thickBot="1" x14ac:dyDescent="0.4"/>
    <row r="5" spans="2:14" ht="15" thickBot="1" x14ac:dyDescent="0.4">
      <c r="C5" s="28" t="s">
        <v>7</v>
      </c>
      <c r="D5" s="29" t="s">
        <v>12</v>
      </c>
      <c r="E5" s="29" t="s">
        <v>13</v>
      </c>
      <c r="F5" s="30" t="s">
        <v>8</v>
      </c>
      <c r="G5" s="31" t="s">
        <v>9</v>
      </c>
      <c r="H5" s="32" t="s">
        <v>10</v>
      </c>
      <c r="I5" s="30" t="s">
        <v>11</v>
      </c>
      <c r="J5" s="31" t="s">
        <v>9</v>
      </c>
      <c r="K5" s="32" t="s">
        <v>10</v>
      </c>
    </row>
    <row r="6" spans="2:14" x14ac:dyDescent="0.35">
      <c r="B6" s="3" t="s">
        <v>2</v>
      </c>
      <c r="C6" s="14">
        <v>88760</v>
      </c>
      <c r="D6" s="37">
        <f>C6/$D$3</f>
        <v>853.46153846153845</v>
      </c>
      <c r="E6" s="15">
        <f>C6/$D$2</f>
        <v>975.38461538461536</v>
      </c>
      <c r="F6" s="16">
        <v>817</v>
      </c>
      <c r="G6" s="17">
        <f>F6*$C$3</f>
        <v>65360</v>
      </c>
      <c r="H6" s="18">
        <f>F6*$D$3</f>
        <v>84968</v>
      </c>
      <c r="I6" s="19">
        <v>899</v>
      </c>
      <c r="J6" s="17">
        <f>I6*$C$2</f>
        <v>62930</v>
      </c>
      <c r="K6" s="20">
        <f>I6*$D$2</f>
        <v>81809</v>
      </c>
    </row>
    <row r="7" spans="2:14" x14ac:dyDescent="0.35">
      <c r="B7" s="21" t="s">
        <v>3</v>
      </c>
      <c r="C7" s="11">
        <v>7800</v>
      </c>
      <c r="D7" s="38">
        <f t="shared" ref="D7:D10" si="0">C7/$D$3</f>
        <v>75</v>
      </c>
      <c r="E7" s="4">
        <f t="shared" ref="E7:E10" si="1">C7/$D$2</f>
        <v>85.714285714285708</v>
      </c>
      <c r="F7" s="6">
        <v>74</v>
      </c>
      <c r="G7" s="7">
        <f t="shared" ref="G7:G10" si="2">F7*$C$3</f>
        <v>5920</v>
      </c>
      <c r="H7" s="12">
        <f t="shared" ref="H7:H8" si="3">F7*$D$3</f>
        <v>7696</v>
      </c>
      <c r="I7" s="10">
        <v>79</v>
      </c>
      <c r="J7" s="7">
        <f t="shared" ref="J7:J10" si="4">I7*$C$2</f>
        <v>5530</v>
      </c>
      <c r="K7" s="13">
        <f t="shared" ref="K7:K10" si="5">I7*$D$2</f>
        <v>7189</v>
      </c>
    </row>
    <row r="8" spans="2:14" x14ac:dyDescent="0.35">
      <c r="B8" s="21" t="s">
        <v>4</v>
      </c>
      <c r="C8" s="11">
        <v>17380</v>
      </c>
      <c r="D8" s="38">
        <f t="shared" si="0"/>
        <v>167.11538461538461</v>
      </c>
      <c r="E8" s="4">
        <f t="shared" si="1"/>
        <v>190.98901098901098</v>
      </c>
      <c r="F8" s="6">
        <v>111</v>
      </c>
      <c r="G8" s="7">
        <f t="shared" si="2"/>
        <v>8880</v>
      </c>
      <c r="H8" s="12">
        <f t="shared" si="3"/>
        <v>11544</v>
      </c>
      <c r="I8" s="10">
        <v>129</v>
      </c>
      <c r="J8" s="7">
        <f t="shared" si="4"/>
        <v>9030</v>
      </c>
      <c r="K8" s="13">
        <f t="shared" si="5"/>
        <v>11739</v>
      </c>
    </row>
    <row r="9" spans="2:14" ht="15" thickBot="1" x14ac:dyDescent="0.4">
      <c r="B9" s="22" t="s">
        <v>5</v>
      </c>
      <c r="C9" s="5">
        <f>C10-SUM(C6:C8)</f>
        <v>53060</v>
      </c>
      <c r="D9" s="39">
        <f t="shared" si="0"/>
        <v>510.19230769230768</v>
      </c>
      <c r="E9" s="23">
        <f t="shared" si="1"/>
        <v>583.07692307692309</v>
      </c>
      <c r="F9" s="24">
        <f>F10-SUM(F6:F8)</f>
        <v>498</v>
      </c>
      <c r="G9" s="25">
        <f t="shared" si="2"/>
        <v>39840</v>
      </c>
      <c r="H9" s="9">
        <f t="shared" ref="H9:H10" si="6">F9*$D$3</f>
        <v>51792</v>
      </c>
      <c r="I9" s="26">
        <f>I10-SUM(I6:I8)</f>
        <v>0</v>
      </c>
      <c r="J9" s="25">
        <f t="shared" si="4"/>
        <v>0</v>
      </c>
      <c r="K9" s="27">
        <f t="shared" si="5"/>
        <v>0</v>
      </c>
      <c r="N9" t="s">
        <v>14</v>
      </c>
    </row>
    <row r="10" spans="2:14" s="2" customFormat="1" ht="15" thickBot="1" x14ac:dyDescent="0.4">
      <c r="B10" s="2" t="s">
        <v>6</v>
      </c>
      <c r="C10" s="35">
        <v>167000</v>
      </c>
      <c r="D10" s="40">
        <f t="shared" si="0"/>
        <v>1605.7692307692307</v>
      </c>
      <c r="E10" s="33">
        <f t="shared" si="1"/>
        <v>1835.1648351648353</v>
      </c>
      <c r="F10" s="8">
        <v>1500</v>
      </c>
      <c r="G10" s="41">
        <f t="shared" si="2"/>
        <v>120000</v>
      </c>
      <c r="H10" s="42">
        <f t="shared" si="6"/>
        <v>156000</v>
      </c>
      <c r="I10" s="34">
        <f>SUM(I6:I8)</f>
        <v>1107</v>
      </c>
      <c r="J10" s="25">
        <f t="shared" si="4"/>
        <v>77490</v>
      </c>
      <c r="K10" s="36">
        <f t="shared" si="5"/>
        <v>100737</v>
      </c>
      <c r="M10" s="43">
        <v>110000</v>
      </c>
      <c r="N10" s="44">
        <f>H10-M10</f>
        <v>46000</v>
      </c>
    </row>
    <row r="11" spans="2:14" x14ac:dyDescent="0.35">
      <c r="G11" s="1">
        <f>G10-$C$10</f>
        <v>-47000</v>
      </c>
      <c r="H11" s="1">
        <f>H10-$C$10</f>
        <v>-11000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Di Battista</dc:creator>
  <cp:lastModifiedBy>Franco Di Battista</cp:lastModifiedBy>
  <dcterms:created xsi:type="dcterms:W3CDTF">2020-06-29T16:18:25Z</dcterms:created>
  <dcterms:modified xsi:type="dcterms:W3CDTF">2020-07-06T19:44:55Z</dcterms:modified>
</cp:coreProperties>
</file>