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 &amp; Assignments" sheetId="1" r:id="rId4"/>
  </sheets>
  <definedNames/>
  <calcPr/>
</workbook>
</file>

<file path=xl/sharedStrings.xml><?xml version="1.0" encoding="utf-8"?>
<sst xmlns="http://schemas.openxmlformats.org/spreadsheetml/2006/main" count="136" uniqueCount="99">
  <si>
    <t>Day</t>
  </si>
  <si>
    <t>Date</t>
  </si>
  <si>
    <t>Reading (complete BEFORE class)</t>
  </si>
  <si>
    <t>Class Topic</t>
  </si>
  <si>
    <t>Activity</t>
  </si>
  <si>
    <t>Notes</t>
  </si>
  <si>
    <t>Slides</t>
  </si>
  <si>
    <t>Tu</t>
  </si>
  <si>
    <t>Syllabus</t>
  </si>
  <si>
    <t>Introduction to Complex Adaptive Systems</t>
  </si>
  <si>
    <t>sign in to the attendence sheet</t>
  </si>
  <si>
    <t>https://drive.google.com/open?id=1S9fBqzBjCg_cAvYrY0PaaSvFTyhQaQAC</t>
  </si>
  <si>
    <t>Th</t>
  </si>
  <si>
    <t>Complexity, Ch 1- 4</t>
  </si>
  <si>
    <t>Class will not meet: Instead, watch TWO videos on Logistic Map AND Lorenz Map (the 2nd video follows the first in the link)</t>
  </si>
  <si>
    <t>https://www.youtube.com/watch?v=_BvAkyuWhOI</t>
  </si>
  <si>
    <t>No class</t>
  </si>
  <si>
    <t>Flake, G. The Computational Beauty of Nature Chapter 10, 2000</t>
  </si>
  <si>
    <t>Logistic map, chaos and predictability</t>
  </si>
  <si>
    <t>Do 2 mini exercises (logistic map and entropy) on your own. You do NOT need to turn anything in.</t>
  </si>
  <si>
    <t>https://drive.google.com/open?id=1qc5x4qmDlkzfG7H6VmXtynfjQ_YJ6Nz2</t>
  </si>
  <si>
    <t>Walker et. al., Evolutionary Transitions and Top-Down Causation, 2012</t>
  </si>
  <si>
    <t>Evolutionary transisitions, entropy and top down causation</t>
  </si>
  <si>
    <t>https://drive.google.com/open?id=1v4QjH8sBNsc6shr4TnHricnBLqBtoK62</t>
  </si>
  <si>
    <t>PAGES 1 - 6 ONLY of "JIDT: An information-theoretic toolkit for studying the dynamics of complex systems".
Joseph T. Lizier, 2014</t>
  </si>
  <si>
    <t>Entropy, transfer entropy and causality in complex systems</t>
  </si>
  <si>
    <t>Project 1 Assigned: will be posted here 
Download and run tutorial 
http://jlizier.github.io/jidt/</t>
  </si>
  <si>
    <t>PROJECT 1</t>
  </si>
  <si>
    <t>Slides (we got through slide 9)</t>
  </si>
  <si>
    <t>overleaf IEEE template</t>
  </si>
  <si>
    <t>Student presentations 1: Feb 6 presentations are available; the later 2 signup sessions will be posted later</t>
  </si>
  <si>
    <t>Complexity, Entropy, Evolutionary transitions</t>
  </si>
  <si>
    <t>Feedback forms</t>
  </si>
  <si>
    <t>1) Complexity, Ch 5 - 6</t>
  </si>
  <si>
    <t>Evolution and Genetics</t>
  </si>
  <si>
    <t>Deadline to drop classes for tuition refund is Feb 7</t>
  </si>
  <si>
    <t>Slides with Project 1 tips and review papers presented on Feb 6</t>
  </si>
  <si>
    <t>2) Hughes, A. The Central Dogma and Basic Transcription, 2003</t>
  </si>
  <si>
    <t>Slides on Natural Selection</t>
  </si>
  <si>
    <t>3) Laland et. al, Does evolutionary theory need a rethink?, 2014</t>
  </si>
  <si>
    <t>1) Complexity, Ch 7</t>
  </si>
  <si>
    <t>Definitions of complexity</t>
  </si>
  <si>
    <t>Slides on Definitions of Complexity</t>
  </si>
  <si>
    <t>2) Measures of Complexity List, Lloyd 2001</t>
  </si>
  <si>
    <t>3) Gell-Mann, What is Complexity?, 1995</t>
  </si>
  <si>
    <t>1) Complexity, Ch 8-9</t>
  </si>
  <si>
    <t>Genetic Algorithms</t>
  </si>
  <si>
    <t>GA exercise in class</t>
  </si>
  <si>
    <t>GA slides</t>
  </si>
  <si>
    <t>Guest lecture, Arjun Chandrasekhar, read Neural Arbors are Pareto Optimal</t>
  </si>
  <si>
    <t>Project 1 due</t>
  </si>
  <si>
    <t>1) The role of robustness in phenotypic adaptation and innovation, Wagner 2012</t>
  </si>
  <si>
    <t>Neutral Networks</t>
  </si>
  <si>
    <t>Mutational Robustness</t>
  </si>
  <si>
    <t>2) Neutrality and Epistasis in Program Space, Renzullo et. al 2018</t>
  </si>
  <si>
    <t>1) Complexity, Ch 10 -11</t>
  </si>
  <si>
    <t>Evolving Cellular Automata</t>
  </si>
  <si>
    <t>CA slides</t>
  </si>
  <si>
    <t>2) Mitchell, M. Evolving Cellular Automata to Perform Computations, 1994</t>
  </si>
  <si>
    <t>Majority rules excercise in class</t>
  </si>
  <si>
    <t>Coronavirus slides</t>
  </si>
  <si>
    <t>Derick Smith Mapping Antigenic Evolution</t>
  </si>
  <si>
    <t>Project 2 Assigned: will be posted here</t>
  </si>
  <si>
    <t>Mapping Flu Slides</t>
  </si>
  <si>
    <t>Intro to Immunology Sompayrac</t>
  </si>
  <si>
    <t>Early prediction of antigenic transitions for influenza A/H3N2</t>
  </si>
  <si>
    <t>Complexity, Ch 12</t>
  </si>
  <si>
    <t>Information Processing &amp; Collective Intelligence</t>
  </si>
  <si>
    <t>Covid-19 resources</t>
  </si>
  <si>
    <t>Student Presentations 2</t>
  </si>
  <si>
    <t>Complexity, Evolution &amp; GAs</t>
  </si>
  <si>
    <t>Spring Break</t>
  </si>
  <si>
    <t>-</t>
  </si>
  <si>
    <t>online discussion, work on Project 2</t>
  </si>
  <si>
    <t>Beyond pheromones: evolving error-tolerant, flexible, and scalable robot swarms, Hecker &amp; Moses, 2015</t>
  </si>
  <si>
    <t>Swarm robotics</t>
  </si>
  <si>
    <t>Swarm robotics slides</t>
  </si>
  <si>
    <t>Soft robotics evolution: https://www.youtube.com/watch?v=gXf2Chu4L9A
Alternatively, use actual cells as robots: https://www.uvm.edu/uvmnews/news/team-builds-first-living-robots</t>
  </si>
  <si>
    <t>1) Complexity Ch 13
2) Mitchell on Analogies &amp; COVID: https://sfi-edu.s3.amazonaws.com/sfi-edu/production/uploads/ckeditor/2020/04/06/t-009-mitchell.pdf
3) OPTIONAL Mitchell podcast: https://www.santafe.edu/culture/podcast (E21)</t>
  </si>
  <si>
    <t>Analogies, Guest Zoom lecture by Melanie Mitchell</t>
  </si>
  <si>
    <t>Project 2 Due-- DATE MOVED to Sunday April 12 at noon</t>
  </si>
  <si>
    <t>Prisoner's Dilemma
Explanations of the Press article:
https://vdocuments.mx/stewart-plotkin-extortion-2012.html
https://www.edge.org/conversation/on-iterated-prisoner-dilemma</t>
  </si>
  <si>
    <t>PD exercise online; pre-watch Golden Balls and TFT video (in learn)</t>
  </si>
  <si>
    <t>discussion of Student Presentations 3
Midterm prep</t>
  </si>
  <si>
    <t>Collective intelligence &amp; swarms</t>
  </si>
  <si>
    <t>Upload Student Presentations 3
Feedback forms</t>
  </si>
  <si>
    <t>Networks</t>
  </si>
  <si>
    <t>Project 3: 1 page proposals Due</t>
  </si>
  <si>
    <t>1) Complexity, Ch 17 
 and the 2 papers below</t>
  </si>
  <si>
    <t>Scaling Theory</t>
  </si>
  <si>
    <t>Complexity, Ch 18-19</t>
  </si>
  <si>
    <t>What is Complexity? Revisitted</t>
  </si>
  <si>
    <t>Online Final</t>
  </si>
  <si>
    <t>Deheane, 2019</t>
  </si>
  <si>
    <t>Complexity, brains &amp; AI</t>
  </si>
  <si>
    <t>Discuss final projects</t>
  </si>
  <si>
    <t>Upload 5 minute talks on Final projects</t>
  </si>
  <si>
    <t>Scheduled final 10a - 12p</t>
  </si>
  <si>
    <t>Project 3 Reports and Code 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</si>
</sst>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"/>
    <numFmt numFmtId="165" formatCode="mmmm d"/>
    <numFmt numFmtId="166" formatCode="mmmmd"/>
  </numFmts>
  <fonts count="27">
    <font>
      <sz val="10.0"/>
      <color rgb="FF000000"/>
      <name val="Arial"/>
    </font>
    <font>
      <u/>
      <color theme="1"/>
      <name val="Arial"/>
    </font>
    <font>
      <color theme="1"/>
      <name val="Arial"/>
    </font>
    <font>
      <u/>
      <color rgb="FF1155CC"/>
      <name val="Arial"/>
    </font>
    <font>
      <b/>
      <u/>
      <color rgb="FF1155CC"/>
      <name val="Arial"/>
    </font>
    <font>
      <b/>
      <color rgb="FFFF0000"/>
      <name val="Arial"/>
    </font>
    <font>
      <color rgb="FF000000"/>
      <name val="Arial"/>
    </font>
    <font>
      <u/>
      <color rgb="FF3C78D8"/>
      <name val="Arial"/>
    </font>
    <font>
      <b/>
      <color theme="1"/>
      <name val="Arial"/>
    </font>
    <font>
      <u/>
      <color rgb="FF1155CC"/>
      <name val="Arial"/>
    </font>
    <font>
      <b/>
      <u/>
      <color rgb="FFFF00FF"/>
      <name val="Arial"/>
    </font>
    <font>
      <color rgb="FFFF00FF"/>
      <name val="Arial"/>
    </font>
    <font>
      <u/>
      <color rgb="FF1155CC"/>
      <name val="Arial"/>
    </font>
    <font>
      <u/>
      <color rgb="FFFF0000"/>
      <name val="Arial"/>
    </font>
    <font>
      <u/>
      <color rgb="FF000000"/>
      <name val="Arial"/>
    </font>
    <font>
      <b/>
      <color rgb="FF000000"/>
      <name val="Arial"/>
    </font>
    <font>
      <u/>
      <color rgb="FF0000FF"/>
      <name val="Arial"/>
    </font>
    <font>
      <u/>
      <color rgb="FF0000FF"/>
      <name val="Arial"/>
    </font>
    <font>
      <b/>
      <color rgb="FFFF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color rgb="FF1155CC"/>
      <name val="Arial"/>
    </font>
    <font>
      <b/>
      <u/>
      <color rgb="FF000000"/>
      <name val="Arial"/>
    </font>
    <font>
      <u/>
      <color rgb="FF000000"/>
      <name val="Arial"/>
    </font>
    <font>
      <u/>
      <color rgb="FF000000"/>
      <name val="Arial"/>
    </font>
    <font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" numFmtId="164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2" fontId="6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2" fontId="7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readingOrder="0" shrinkToFit="0" vertical="bottom" wrapText="1"/>
    </xf>
    <xf borderId="0" fillId="2" fontId="11" numFmtId="0" xfId="0" applyAlignment="1" applyFont="1">
      <alignment readingOrder="0" shrinkToFit="0" vertical="bottom" wrapText="1"/>
    </xf>
    <xf borderId="0" fillId="0" fontId="2" numFmtId="164" xfId="0" applyAlignment="1" applyFont="1" applyNumberFormat="1">
      <alignment vertical="bottom"/>
    </xf>
    <xf borderId="0" fillId="2" fontId="12" numFmtId="0" xfId="0" applyAlignment="1" applyFont="1">
      <alignment readingOrder="0" shrinkToFit="0" vertical="bottom" wrapText="1"/>
    </xf>
    <xf borderId="0" fillId="2" fontId="2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3" fontId="14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2" fontId="15" numFmtId="0" xfId="0" applyAlignment="1" applyFont="1">
      <alignment readingOrder="0" shrinkToFit="0" vertical="bottom" wrapText="1"/>
    </xf>
    <xf borderId="0" fillId="3" fontId="16" numFmtId="0" xfId="0" applyAlignment="1" applyFont="1">
      <alignment readingOrder="0" shrinkToFit="0" vertical="bottom" wrapText="1"/>
    </xf>
    <xf borderId="0" fillId="0" fontId="17" numFmtId="0" xfId="0" applyAlignment="1" applyFont="1">
      <alignment readingOrder="0" vertical="bottom"/>
    </xf>
    <xf borderId="0" fillId="2" fontId="6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2" fontId="19" numFmtId="0" xfId="0" applyAlignment="1" applyFont="1">
      <alignment readingOrder="0"/>
    </xf>
    <xf borderId="0" fillId="2" fontId="20" numFmtId="0" xfId="0" applyAlignment="1" applyFont="1">
      <alignment horizontal="left" readingOrder="0"/>
    </xf>
    <xf borderId="0" fillId="0" fontId="2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1"/>
    </xf>
    <xf borderId="0" fillId="2" fontId="22" numFmtId="0" xfId="0" applyAlignment="1" applyFont="1">
      <alignment readingOrder="0"/>
    </xf>
    <xf borderId="0" fillId="0" fontId="23" numFmtId="0" xfId="0" applyAlignment="1" applyFont="1">
      <alignment readingOrder="0" shrinkToFit="0" vertical="bottom" wrapText="1"/>
    </xf>
    <xf borderId="0" fillId="2" fontId="24" numFmtId="0" xfId="0" applyAlignment="1" applyFont="1">
      <alignment readingOrder="0" shrinkToFit="0" vertical="bottom" wrapText="1"/>
    </xf>
    <xf borderId="0" fillId="2" fontId="25" numFmtId="0" xfId="0" applyAlignment="1" applyFont="1">
      <alignment horizontal="left" readingOrder="0"/>
    </xf>
    <xf borderId="0" fillId="2" fontId="6" numFmtId="0" xfId="0" applyAlignment="1" applyFont="1">
      <alignment shrinkToFit="0" vertical="bottom" wrapText="1"/>
    </xf>
    <xf borderId="0" fillId="2" fontId="26" numFmtId="0" xfId="0" applyAlignment="1" applyFont="1">
      <alignment readingOrder="0" vertical="bottom"/>
    </xf>
    <xf borderId="0" fillId="2" fontId="18" numFmtId="0" xfId="0" applyAlignment="1" applyFont="1">
      <alignment readingOrder="0" shrinkToFit="0" vertical="bottom" wrapText="1"/>
    </xf>
    <xf borderId="0" fillId="0" fontId="2" numFmtId="166" xfId="0" applyAlignment="1" applyFont="1" applyNumberFormat="1">
      <alignment horizontal="right" readingOrder="0" shrinkToFit="0" vertical="bottom" wrapText="1"/>
    </xf>
    <xf borderId="0" fillId="0" fontId="2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cs.unm.edu/~wjust/CS523/S2018/Readings/Gell-Mann.pdf" TargetMode="External"/><Relationship Id="rId22" Type="http://schemas.openxmlformats.org/officeDocument/2006/relationships/hyperlink" Target="https://royalsocietypublishing.org/doi/pdf/10.1098/rspb.2018.2727" TargetMode="External"/><Relationship Id="rId21" Type="http://schemas.openxmlformats.org/officeDocument/2006/relationships/hyperlink" Target="https://drive.google.com/open?id=1NKH03FvbQ76k39a2n0NUHBlqrK2bFXeA" TargetMode="External"/><Relationship Id="rId24" Type="http://schemas.openxmlformats.org/officeDocument/2006/relationships/hyperlink" Target="https://drive.google.com/open?id=1A1Uo29Aq-r4j2y3Y7Hp_xCNRT91L5D7B" TargetMode="External"/><Relationship Id="rId23" Type="http://schemas.openxmlformats.org/officeDocument/2006/relationships/hyperlink" Target="https://royalsocietypublishing.org/doi/full/10.1098/rspb.2011.2293" TargetMode="External"/><Relationship Id="rId1" Type="http://schemas.openxmlformats.org/officeDocument/2006/relationships/hyperlink" Target="https://docs.google.com/document/d/1PXyaVVMIUKesmh3tQE56fbLLwI6njJGgy1k0aZdllic/edit" TargetMode="External"/><Relationship Id="rId2" Type="http://schemas.openxmlformats.org/officeDocument/2006/relationships/hyperlink" Target="https://tinyurl.com/CAS2020signups" TargetMode="External"/><Relationship Id="rId3" Type="http://schemas.openxmlformats.org/officeDocument/2006/relationships/hyperlink" Target="https://drive.google.com/open?id=1S9fBqzBjCg_cAvYrY0PaaSvFTyhQaQAC" TargetMode="External"/><Relationship Id="rId4" Type="http://schemas.openxmlformats.org/officeDocument/2006/relationships/hyperlink" Target="https://www.youtube.com/watch?v=_BvAkyuWhOI" TargetMode="External"/><Relationship Id="rId9" Type="http://schemas.openxmlformats.org/officeDocument/2006/relationships/hyperlink" Target="https://arxiv.org/pdf/1408.3270.pdf" TargetMode="External"/><Relationship Id="rId26" Type="http://schemas.openxmlformats.org/officeDocument/2006/relationships/hyperlink" Target="https://drive.google.com/open?id=1lNaPkLONOtHWY0tYvg8IXh2lZ2XCDXLw" TargetMode="External"/><Relationship Id="rId25" Type="http://schemas.openxmlformats.org/officeDocument/2006/relationships/hyperlink" Target="https://dl.acm.org/doi/pdf/10.1145/3194810.3194812?download=true" TargetMode="External"/><Relationship Id="rId28" Type="http://schemas.openxmlformats.org/officeDocument/2006/relationships/hyperlink" Target="https://drive.google.com/open?id=1P-s7kQov9436_NhJim072z5IFZZML0sk" TargetMode="External"/><Relationship Id="rId27" Type="http://schemas.openxmlformats.org/officeDocument/2006/relationships/hyperlink" Target="https://www.cs.unm.edu/~wjust/CS523/S2018/Readings/Mitchell1994.pdf" TargetMode="External"/><Relationship Id="rId5" Type="http://schemas.openxmlformats.org/officeDocument/2006/relationships/hyperlink" Target="https://www.cs.unm.edu/~wjust/CS523/S2018/Readings/FlakeCh10.pdf" TargetMode="External"/><Relationship Id="rId6" Type="http://schemas.openxmlformats.org/officeDocument/2006/relationships/hyperlink" Target="https://drive.google.com/open?id=1qc5x4qmDlkzfG7H6VmXtynfjQ_YJ6Nz2" TargetMode="External"/><Relationship Id="rId29" Type="http://schemas.openxmlformats.org/officeDocument/2006/relationships/hyperlink" Target="https://science.sciencemag.org/content/305/5682/371.full" TargetMode="External"/><Relationship Id="rId7" Type="http://schemas.openxmlformats.org/officeDocument/2006/relationships/hyperlink" Target="https://arxiv.org/pdf/1207.4808.pdf" TargetMode="External"/><Relationship Id="rId8" Type="http://schemas.openxmlformats.org/officeDocument/2006/relationships/hyperlink" Target="https://drive.google.com/open?id=1v4QjH8sBNsc6shr4TnHricnBLqBtoK62" TargetMode="External"/><Relationship Id="rId31" Type="http://schemas.openxmlformats.org/officeDocument/2006/relationships/hyperlink" Target="https://drive.google.com/open?id=1lfYIYh5AuJ-7s3w8wqZFVjfzI_j_kdWG" TargetMode="External"/><Relationship Id="rId30" Type="http://schemas.openxmlformats.org/officeDocument/2006/relationships/hyperlink" Target="https://drive.google.com/open?id=168Ptt23t0lYEKglBNC6YEOD6pSnmOG0l" TargetMode="External"/><Relationship Id="rId11" Type="http://schemas.openxmlformats.org/officeDocument/2006/relationships/hyperlink" Target="https://drive.google.com/open?id=1rUQGI3UKV4gJ-3szPFFN6rlbBBY5pCtC" TargetMode="External"/><Relationship Id="rId33" Type="http://schemas.openxmlformats.org/officeDocument/2006/relationships/hyperlink" Target="https://journals.plos.org/ploscompbiol/article?id=10.1371/journal.pcbi.1007683" TargetMode="External"/><Relationship Id="rId10" Type="http://schemas.openxmlformats.org/officeDocument/2006/relationships/hyperlink" Target="https://drive.google.com/open?id=1F_fq_sazWwyNqJXMNmviLyWoOqYnt8tE" TargetMode="External"/><Relationship Id="rId32" Type="http://schemas.openxmlformats.org/officeDocument/2006/relationships/hyperlink" Target="https://www.cs.unm.edu/~wjust/CS523/S2018/Readings/Somparac_Ch1.pdf" TargetMode="External"/><Relationship Id="rId13" Type="http://schemas.openxmlformats.org/officeDocument/2006/relationships/hyperlink" Target="https://tinyurl.com/CAS2020signups" TargetMode="External"/><Relationship Id="rId35" Type="http://schemas.openxmlformats.org/officeDocument/2006/relationships/hyperlink" Target="https://www.cs.unm.edu/~wjust/CS523/S2018/Readings/Hecker_Beyond_Pheromones_Swarm_Intelligence.pdf" TargetMode="External"/><Relationship Id="rId12" Type="http://schemas.openxmlformats.org/officeDocument/2006/relationships/hyperlink" Target="https://www.overleaf.com/latex/templates/ieee-conference-template-example/nsncsyjfmpxy" TargetMode="External"/><Relationship Id="rId34" Type="http://schemas.openxmlformats.org/officeDocument/2006/relationships/hyperlink" Target="https://docs.google.com/spreadsheets/d/1mJDpXcTKtXi9U0dh6oAm8esmm0ZVzrSuCArTyAoVWsg/edit" TargetMode="External"/><Relationship Id="rId15" Type="http://schemas.openxmlformats.org/officeDocument/2006/relationships/hyperlink" Target="https://www.cs.unm.edu/~wjust/CS523/S2018/Readings/Hughes2003.pdf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drive.google.com/open?id=1lXXZA6NmQeyX6x-KCZ1SQE9QcyRYFRmu" TargetMode="External"/><Relationship Id="rId36" Type="http://schemas.openxmlformats.org/officeDocument/2006/relationships/hyperlink" Target="http://www.unicog.org/publications/SFR27_15_Dehaene.pdf" TargetMode="External"/><Relationship Id="rId17" Type="http://schemas.openxmlformats.org/officeDocument/2006/relationships/hyperlink" Target="https://www.nature.com/news/does-evolutionary-theory-need-a-rethink-1.16080" TargetMode="External"/><Relationship Id="rId16" Type="http://schemas.openxmlformats.org/officeDocument/2006/relationships/hyperlink" Target="https://drive.google.com/open?id=1-9q900Ygi_BOIeM8pxX27XSzvttsCnDi" TargetMode="External"/><Relationship Id="rId19" Type="http://schemas.openxmlformats.org/officeDocument/2006/relationships/hyperlink" Target="http://universe-review.ca/I01-01-complexity.pdf" TargetMode="External"/><Relationship Id="rId18" Type="http://schemas.openxmlformats.org/officeDocument/2006/relationships/hyperlink" Target="https://drive.google.com/open?id=1DxHpcWOhLcmXoSezY0ZSnkMG6hX4y6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6.86"/>
    <col customWidth="1" min="3" max="3" width="39.14"/>
    <col customWidth="1" min="4" max="4" width="29.71"/>
    <col customWidth="1" min="5" max="5" width="23.0"/>
    <col customWidth="1" min="6" max="6" width="25.71"/>
    <col customWidth="1" min="7" max="7" width="30.57"/>
    <col customWidth="1" min="8" max="8" width="2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40.5" customHeight="1">
      <c r="A2" s="4" t="s">
        <v>7</v>
      </c>
      <c r="B2" s="5">
        <v>43851.0</v>
      </c>
      <c r="C2" s="6" t="s">
        <v>8</v>
      </c>
      <c r="D2" s="4" t="s">
        <v>9</v>
      </c>
      <c r="E2" s="7" t="s">
        <v>10</v>
      </c>
      <c r="F2" s="8"/>
      <c r="G2" s="6" t="s">
        <v>11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12</v>
      </c>
      <c r="B3" s="5">
        <v>43853.0</v>
      </c>
      <c r="C3" s="4" t="s">
        <v>13</v>
      </c>
      <c r="D3" s="9" t="s">
        <v>14</v>
      </c>
      <c r="E3" s="6" t="s">
        <v>15</v>
      </c>
      <c r="F3" s="3"/>
      <c r="G3" s="4" t="s">
        <v>16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7</v>
      </c>
      <c r="B4" s="5">
        <v>43858.0</v>
      </c>
      <c r="C4" s="6" t="s">
        <v>17</v>
      </c>
      <c r="D4" s="10" t="s">
        <v>18</v>
      </c>
      <c r="E4" s="11"/>
      <c r="F4" s="4" t="s">
        <v>19</v>
      </c>
      <c r="G4" s="6" t="s">
        <v>20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7</v>
      </c>
      <c r="B5" s="5">
        <v>43860.0</v>
      </c>
      <c r="C5" s="12" t="s">
        <v>21</v>
      </c>
      <c r="D5" s="4" t="s">
        <v>22</v>
      </c>
      <c r="E5" s="8"/>
      <c r="F5" s="3"/>
      <c r="G5" s="6" t="s">
        <v>23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5">
        <v>43865.0</v>
      </c>
      <c r="C6" s="6" t="s">
        <v>24</v>
      </c>
      <c r="D6" s="4" t="s">
        <v>25</v>
      </c>
      <c r="E6" s="13" t="s">
        <v>26</v>
      </c>
      <c r="F6" s="6" t="s">
        <v>27</v>
      </c>
      <c r="G6" s="6" t="s">
        <v>28</v>
      </c>
      <c r="H6" s="14" t="s">
        <v>29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12</v>
      </c>
      <c r="B7" s="5">
        <v>43867.0</v>
      </c>
      <c r="C7" s="15" t="s">
        <v>30</v>
      </c>
      <c r="D7" s="4" t="s">
        <v>31</v>
      </c>
      <c r="E7" s="16" t="s">
        <v>32</v>
      </c>
      <c r="F7" s="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7</v>
      </c>
      <c r="B8" s="5">
        <v>43872.0</v>
      </c>
      <c r="C8" s="4" t="s">
        <v>33</v>
      </c>
      <c r="D8" s="4" t="s">
        <v>34</v>
      </c>
      <c r="E8" s="11"/>
      <c r="F8" s="4" t="s">
        <v>35</v>
      </c>
      <c r="G8" s="6" t="s">
        <v>36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/>
      <c r="B9" s="17"/>
      <c r="C9" s="6" t="s">
        <v>37</v>
      </c>
      <c r="D9" s="8"/>
      <c r="E9" s="8"/>
      <c r="F9" s="8"/>
      <c r="G9" s="6" t="s">
        <v>38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/>
      <c r="B10" s="3"/>
      <c r="C10" s="18" t="s">
        <v>39</v>
      </c>
      <c r="D10" s="3"/>
      <c r="E10" s="8"/>
      <c r="F10" s="8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12</v>
      </c>
      <c r="B11" s="5">
        <v>43874.0</v>
      </c>
      <c r="C11" s="4" t="s">
        <v>40</v>
      </c>
      <c r="D11" s="4" t="s">
        <v>41</v>
      </c>
      <c r="E11" s="11"/>
      <c r="F11" s="3"/>
      <c r="G11" s="6" t="s">
        <v>42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/>
      <c r="B12" s="17"/>
      <c r="C12" s="18" t="s">
        <v>43</v>
      </c>
      <c r="D12" s="8"/>
      <c r="E12" s="1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/>
      <c r="B13" s="17"/>
      <c r="C13" s="18" t="s">
        <v>44</v>
      </c>
      <c r="D13" s="8"/>
      <c r="E13" s="1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7</v>
      </c>
      <c r="B14" s="5">
        <v>43879.0</v>
      </c>
      <c r="C14" s="4" t="s">
        <v>45</v>
      </c>
      <c r="D14" s="4" t="s">
        <v>46</v>
      </c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/>
      <c r="B15" s="3"/>
      <c r="C15" s="19"/>
      <c r="D15" s="8"/>
      <c r="E15" s="8"/>
      <c r="F15" s="10" t="s">
        <v>47</v>
      </c>
      <c r="G15" s="6" t="s">
        <v>48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12</v>
      </c>
      <c r="B16" s="5">
        <v>43881.0</v>
      </c>
      <c r="C16" s="20" t="s">
        <v>49</v>
      </c>
      <c r="D16" s="8"/>
      <c r="E16" s="4" t="s">
        <v>50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7</v>
      </c>
      <c r="B17" s="5">
        <v>43886.0</v>
      </c>
      <c r="C17" s="6" t="s">
        <v>51</v>
      </c>
      <c r="D17" s="4" t="s">
        <v>52</v>
      </c>
      <c r="E17" s="11"/>
      <c r="F17" s="3"/>
      <c r="G17" s="6" t="s">
        <v>53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/>
      <c r="B18" s="17"/>
      <c r="C18" s="6" t="s">
        <v>54</v>
      </c>
      <c r="D18" s="3"/>
      <c r="E18" s="1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12</v>
      </c>
      <c r="B19" s="5">
        <v>43888.0</v>
      </c>
      <c r="C19" s="4" t="s">
        <v>55</v>
      </c>
      <c r="D19" s="4" t="s">
        <v>56</v>
      </c>
      <c r="E19" s="11"/>
      <c r="F19" s="3"/>
      <c r="G19" s="6" t="s">
        <v>57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/>
      <c r="B20" s="3"/>
      <c r="C20" s="6" t="s">
        <v>58</v>
      </c>
      <c r="D20" s="8"/>
      <c r="E20" s="11"/>
      <c r="F20" s="4" t="s">
        <v>59</v>
      </c>
      <c r="G20" s="6" t="s">
        <v>60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7</v>
      </c>
      <c r="B21" s="5">
        <v>43893.0</v>
      </c>
      <c r="C21" s="14" t="s">
        <v>61</v>
      </c>
      <c r="D21" s="3"/>
      <c r="E21" s="7" t="s">
        <v>62</v>
      </c>
      <c r="F21" s="3"/>
      <c r="G21" s="6" t="s">
        <v>63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12</v>
      </c>
      <c r="B22" s="5">
        <v>43895.0</v>
      </c>
      <c r="C22" s="6" t="s">
        <v>64</v>
      </c>
      <c r="D22" s="8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/>
      <c r="B23" s="17"/>
      <c r="C23" s="18" t="s">
        <v>65</v>
      </c>
      <c r="D23" s="8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8.5" customHeight="1">
      <c r="A24" s="4" t="s">
        <v>7</v>
      </c>
      <c r="B24" s="5">
        <v>43900.0</v>
      </c>
      <c r="C24" s="4" t="s">
        <v>66</v>
      </c>
      <c r="D24" s="4" t="s">
        <v>67</v>
      </c>
      <c r="E24" s="21" t="s">
        <v>68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/>
      <c r="B25" s="17"/>
      <c r="C25" s="8"/>
      <c r="D25" s="8"/>
      <c r="E25" s="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12</v>
      </c>
      <c r="B26" s="5">
        <v>43902.0</v>
      </c>
      <c r="C26" s="22" t="s">
        <v>69</v>
      </c>
      <c r="D26" s="23" t="s">
        <v>70</v>
      </c>
      <c r="E26" s="4" t="s">
        <v>32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7</v>
      </c>
      <c r="B27" s="5">
        <v>43907.0</v>
      </c>
      <c r="C27" s="4" t="s">
        <v>71</v>
      </c>
      <c r="D27" s="4" t="s">
        <v>72</v>
      </c>
      <c r="E27" s="1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12</v>
      </c>
      <c r="B28" s="5">
        <v>43909.0</v>
      </c>
      <c r="C28" s="4" t="s">
        <v>71</v>
      </c>
      <c r="D28" s="4" t="s">
        <v>72</v>
      </c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7</v>
      </c>
      <c r="B29" s="5">
        <v>43914.0</v>
      </c>
      <c r="C29" s="4" t="s">
        <v>73</v>
      </c>
      <c r="D29" s="8"/>
      <c r="E29" s="24" t="str">
        <f>HYPERLINK("https://drive.google.com/open?id=1mHqPY4CwemjJNRARVzmDnEUnBrlzdPZ5","REVISED project 2")</f>
        <v>REVISED project 2</v>
      </c>
      <c r="F29" s="25" t="str">
        <f>HYPERLINK("https://docs.google.com/document/d/1PsgfrpEQMEiq_tXfWBWOeLrS3UoRbZZqNj8uyg6p4F4/edit?usp=sharing","A draft summary of COVID-19 (in progress)")</f>
        <v>A draft summary of COVID-19 (in progress)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12</v>
      </c>
      <c r="B30" s="5">
        <v>43916.0</v>
      </c>
      <c r="C30" s="26" t="s">
        <v>73</v>
      </c>
      <c r="D30" s="8"/>
      <c r="E30" s="8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7</v>
      </c>
      <c r="B31" s="5">
        <v>43921.0</v>
      </c>
      <c r="C31" s="26" t="s">
        <v>73</v>
      </c>
      <c r="D31" s="8"/>
      <c r="E31" s="8"/>
      <c r="F31" s="25" t="str">
        <f>HYPERLINK("https://drive.google.com/open?id=1CN8FhGzxBqM2oyvIcpESNYl0_thsVJlc","SFI Flash workshop")</f>
        <v>SFI Flash workshop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12</v>
      </c>
      <c r="B32" s="27">
        <v>43923.0</v>
      </c>
      <c r="C32" s="26" t="s">
        <v>73</v>
      </c>
      <c r="D32" s="8"/>
      <c r="E32" s="8"/>
      <c r="F32" s="25" t="str">
        <f>HYPERLINK("https://drive.google.com/open?id=1Ne4UGnhrhLT_sTU0jAvusKUU0Fmh5qQH","Ants Videos")</f>
        <v>Ants Videos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7</v>
      </c>
      <c r="B33" s="27">
        <v>43928.0</v>
      </c>
      <c r="C33" s="6" t="s">
        <v>74</v>
      </c>
      <c r="D33" s="4" t="s">
        <v>75</v>
      </c>
      <c r="E33" s="11"/>
      <c r="F33" s="22" t="s">
        <v>76</v>
      </c>
      <c r="G33" s="22" t="s">
        <v>77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12</v>
      </c>
      <c r="B34" s="27">
        <v>43930.0</v>
      </c>
      <c r="C34" s="4" t="s">
        <v>78</v>
      </c>
      <c r="D34" s="10" t="s">
        <v>79</v>
      </c>
      <c r="E34" s="28" t="s">
        <v>80</v>
      </c>
      <c r="F34" s="29" t="str">
        <f>HYPERLINK("https://drive.google.com/file/d/1Mw5mGzZtUejsNNnCS986t23ZNPBW799c/view?usp=sharing","Slides from Melanie Mitchell")</f>
        <v>Slides from Melanie Mitchell</v>
      </c>
      <c r="G34" s="30" t="str">
        <f>HYPERLINK("http://science.slc.edu/~jmarshall/metacat/","Jim Marshall’s Metacat program")</f>
        <v>Jim Marshall’s Metacat program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7</v>
      </c>
      <c r="B35" s="27">
        <v>43935.0</v>
      </c>
      <c r="C35" s="31" t="str">
        <f>HYPERLINK("https://www.cs.unm.edu/~wjust/CS523/S2018/Readings/Press2012.pdf","1) Complexity Ch 14
2) Press, W. Iterated Prisoner’s Dilemma Contains Strategies that Dominate any Evolutionary Opponent, 2012 ")</f>
        <v>1) Complexity Ch 14
2) Press, W. Iterated Prisoner’s Dilemma Contains Strategies that Dominate any Evolutionary Opponent, 2012 </v>
      </c>
      <c r="D35" s="4" t="s">
        <v>81</v>
      </c>
      <c r="E35" s="32"/>
      <c r="F35" s="26" t="s">
        <v>82</v>
      </c>
      <c r="G35" s="25" t="str">
        <f>HYPERLINK("https://drive.google.com/open?id=1UMNtpMLaTNYPCF1elxicezsi_aQ91r_B","Prisoners Dilemma slides")</f>
        <v>Prisoners Dilemma slides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7</v>
      </c>
      <c r="B36" s="27">
        <v>43937.0</v>
      </c>
      <c r="C36" s="33" t="s">
        <v>83</v>
      </c>
      <c r="D36" s="4" t="s">
        <v>84</v>
      </c>
      <c r="E36" s="28" t="s">
        <v>85</v>
      </c>
      <c r="F36" s="3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E37" s="35" t="str">
        <f>HYPERLINK("https://drive.google.com/open?id=16UNQwwp5HRWtD9g-q0ZGCxSMmiS9W46W","Practice Midterm--an example to prepare for the final")</f>
        <v>Practice Midterm--an example to prepare for the final</v>
      </c>
    </row>
    <row r="38">
      <c r="A38" s="4" t="s">
        <v>7</v>
      </c>
      <c r="B38" s="27">
        <v>43942.0</v>
      </c>
      <c r="C38" s="31" t="str">
        <f>HYPERLINK("https://www.nature.com/articles/nphys3832","1) Complexity Ch 15 - 16
2)The Effect of a prudent adaptive behavior on disease transmission")</f>
        <v>1) Complexity Ch 15 - 16
2)The Effect of a prudent adaptive behavior on disease transmission</v>
      </c>
      <c r="D38" s="4" t="s">
        <v>86</v>
      </c>
      <c r="E38" s="28" t="s">
        <v>87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12</v>
      </c>
      <c r="B39" s="27">
        <v>43944.0</v>
      </c>
      <c r="C39" s="4" t="s">
        <v>88</v>
      </c>
      <c r="D39" s="4" t="s">
        <v>89</v>
      </c>
      <c r="E39" s="11"/>
      <c r="F39" s="36" t="str">
        <f>HYPERLINK("https://drive.google.com/open?id=1dmR_ORgMP6blX3YzG9DlkyWlpytso0U1","Metabolic Scaling Slides")</f>
        <v>Metabolic Scaling Slides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/>
      <c r="B40" s="27"/>
      <c r="C40" s="37" t="str">
        <f>HYPERLINK("https://www.cs.unm.edu/~wjust/CS523/S2018/Readings/West2004.pdf","2) Life's universal scaling laws")</f>
        <v>2) Life's universal scaling laws</v>
      </c>
      <c r="D40" s="4"/>
      <c r="E40" s="11"/>
      <c r="F40" s="3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/>
      <c r="B41" s="27"/>
      <c r="C41" s="31" t="str">
        <f>HYPERLINK("https://www.ncbi.nlm.nih.gov/pmc/articles/PMC4958940/","3) Energy and time determine scaling in biological and computer designs")</f>
        <v>3) Energy and time determine scaling in biological and computer designs</v>
      </c>
      <c r="D41" s="4"/>
      <c r="E41" s="11"/>
      <c r="F41" s="3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7</v>
      </c>
      <c r="B42" s="27">
        <v>43949.0</v>
      </c>
      <c r="C42" s="39" t="s">
        <v>90</v>
      </c>
      <c r="D42" s="4" t="s">
        <v>91</v>
      </c>
      <c r="E42" s="1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12</v>
      </c>
      <c r="B43" s="27">
        <v>43951.0</v>
      </c>
      <c r="C43" s="22" t="s">
        <v>92</v>
      </c>
      <c r="D43" s="2"/>
      <c r="E43" s="40" t="s">
        <v>92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7</v>
      </c>
      <c r="B44" s="41">
        <v>43956.0</v>
      </c>
      <c r="C44" s="6" t="s">
        <v>93</v>
      </c>
      <c r="D44" s="26" t="s">
        <v>94</v>
      </c>
      <c r="E44" s="1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12</v>
      </c>
      <c r="B45" s="27">
        <v>43958.0</v>
      </c>
      <c r="C45" s="22" t="s">
        <v>95</v>
      </c>
      <c r="D45" s="38"/>
      <c r="E45" s="28" t="s">
        <v>96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12</v>
      </c>
      <c r="B46" s="27">
        <v>43963.0</v>
      </c>
      <c r="C46" s="4" t="s">
        <v>97</v>
      </c>
      <c r="D46" s="3"/>
      <c r="E46" s="28" t="s">
        <v>98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8"/>
      <c r="B47" s="42"/>
      <c r="C47" s="2"/>
      <c r="D47" s="3"/>
      <c r="E47" s="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/>
      <c r="B48" s="3"/>
      <c r="C48" s="3"/>
      <c r="D48" s="3"/>
      <c r="E48" s="1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/>
      <c r="B49" s="3"/>
      <c r="C49" s="3"/>
      <c r="D49" s="3"/>
      <c r="E49" s="1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/>
      <c r="B50" s="3"/>
      <c r="C50" s="3"/>
      <c r="D50" s="3"/>
      <c r="E50" s="1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/>
      <c r="B51" s="3"/>
      <c r="C51" s="3"/>
      <c r="D51" s="3"/>
      <c r="E51" s="1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/>
      <c r="B52" s="3"/>
      <c r="C52" s="3"/>
      <c r="D52" s="3"/>
      <c r="E52" s="1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1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1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1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1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1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1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1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1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1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1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1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1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1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1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1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1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1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1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1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1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1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1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1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1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1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1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1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1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1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1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1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1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1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1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1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1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1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1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1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1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1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1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1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1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1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1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1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1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1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1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1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1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1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1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1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1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1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1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1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1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1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1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1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1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1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1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1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1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1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1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1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1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1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1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1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1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1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1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1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1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1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1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1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1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1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1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1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1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1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1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1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1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1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1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1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1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1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1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1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1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1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1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1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1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1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1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1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1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1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1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1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1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1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1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1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1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1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1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1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1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1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1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1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1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1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1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1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1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1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1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1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1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1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1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1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1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1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1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1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1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1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1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1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1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1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1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1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1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1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1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1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1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1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1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1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1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1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1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1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1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1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1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1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1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1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1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1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1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1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1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1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1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1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1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1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1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1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1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1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1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1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1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1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1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1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1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1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1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1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1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1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1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1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1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1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1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1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1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1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1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1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1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1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1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1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1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1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1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1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1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1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1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1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1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1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1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1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1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1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1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1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1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1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1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1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1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1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1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1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1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1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1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1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1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1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1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1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1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1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1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1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1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1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1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1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1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1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1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1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1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1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1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1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1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1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1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1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1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1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1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1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1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1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1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1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1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1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1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1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1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1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1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1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1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1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1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1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1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1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1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1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1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1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1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1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1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1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1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1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1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1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1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1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1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1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1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1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1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1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1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1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1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1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1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1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1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1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1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1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1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1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1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1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1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1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1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1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1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1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1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1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1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1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1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1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1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1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1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1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1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1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1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1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1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1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1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1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1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1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1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1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1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1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1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1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1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1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1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1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1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1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1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1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1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1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1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1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1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1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1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1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1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1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1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1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1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1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1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1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1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1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1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1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1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1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1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1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1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1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1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1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1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1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1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1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1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1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1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1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1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1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1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1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1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1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1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1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1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1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1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1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1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1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1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1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1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1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1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1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1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1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1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1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1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1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1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1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1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1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1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1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1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1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1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1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1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1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1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1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1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1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1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1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1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1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1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1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1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1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1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1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1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1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1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1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1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1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1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1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1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1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1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1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1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1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1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1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1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1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1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1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1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1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1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1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1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1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1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1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1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1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1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1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1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1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1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1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1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1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1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1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1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1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1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1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1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1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1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1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1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1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1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1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1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1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1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1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1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1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1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1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1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1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1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1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1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1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1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1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1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1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1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1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1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1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1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1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1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1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1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1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1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1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1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1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1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1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1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1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1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1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1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1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1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1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1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1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1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1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1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1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1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1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1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1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1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1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1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1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1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1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1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1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1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1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1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1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1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1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1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1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1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1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1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1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1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1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1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1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1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1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1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1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1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1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1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1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1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1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1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1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1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1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1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1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1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1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1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1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1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1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1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1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1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1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1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1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1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1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1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1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1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1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1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1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1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1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1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1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1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1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1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1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1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1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1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1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1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1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1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1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1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1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1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1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1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1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1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1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1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1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1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1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1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1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1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1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1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1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1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1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1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1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1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1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1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1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1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1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1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1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1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1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1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1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1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1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1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1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1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1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1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1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1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1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1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1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1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1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1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1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1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1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1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1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1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1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1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1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1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1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1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1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1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1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1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1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1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1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1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1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1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1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1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1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1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1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1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1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1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1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1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1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1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1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1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1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1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1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1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1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1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1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1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1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1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1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1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1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1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1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1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1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1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1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1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1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1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1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1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1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1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1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1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1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1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1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1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1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1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1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1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1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1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1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1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1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1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1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1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1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1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1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1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1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1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1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1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1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1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1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1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1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1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1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1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1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1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1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1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1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1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1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1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1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1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1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1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1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1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1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1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1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1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1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1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1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1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1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1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1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1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1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1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1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1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1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1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1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1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1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1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1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1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1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1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1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1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1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1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1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1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1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1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1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1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1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1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1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1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1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1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1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1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1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1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1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1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1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1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1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1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1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1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1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1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1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1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1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1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1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1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1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1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1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1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1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1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1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1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1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1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1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1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1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1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1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1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1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1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1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1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1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1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1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1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1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1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1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1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1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1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1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1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1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1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1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1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1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1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1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1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1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1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1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1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1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1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1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1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1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1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1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1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1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1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1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1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1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1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1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1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1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1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1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1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1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1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1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1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1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1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1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1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1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1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1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1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1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1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1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1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1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1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1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1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1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1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1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1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1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1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1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1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1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1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1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1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1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1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1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1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1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1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1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1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11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11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11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11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11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11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11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11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11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11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11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11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11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11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11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11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11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11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</sheetData>
  <hyperlinks>
    <hyperlink r:id="rId1" location="heading=h.gjdgxs" ref="C2"/>
    <hyperlink r:id="rId2" ref="E2"/>
    <hyperlink r:id="rId3" ref="G2"/>
    <hyperlink r:id="rId4" ref="E3"/>
    <hyperlink r:id="rId5" ref="C4"/>
    <hyperlink r:id="rId6" ref="G4"/>
    <hyperlink r:id="rId7" ref="C5"/>
    <hyperlink r:id="rId8" ref="G5"/>
    <hyperlink r:id="rId9" ref="C6"/>
    <hyperlink r:id="rId10" ref="F6"/>
    <hyperlink r:id="rId11" ref="G6"/>
    <hyperlink r:id="rId12" ref="H6"/>
    <hyperlink r:id="rId13" ref="C7"/>
    <hyperlink r:id="rId14" ref="G8"/>
    <hyperlink r:id="rId15" ref="C9"/>
    <hyperlink r:id="rId16" ref="G9"/>
    <hyperlink r:id="rId17" ref="C10"/>
    <hyperlink r:id="rId18" ref="G11"/>
    <hyperlink r:id="rId19" ref="C12"/>
    <hyperlink r:id="rId20" ref="C13"/>
    <hyperlink r:id="rId21" ref="G15"/>
    <hyperlink r:id="rId22" ref="C16"/>
    <hyperlink r:id="rId23" ref="C17"/>
    <hyperlink r:id="rId24" ref="G17"/>
    <hyperlink r:id="rId25" ref="C18"/>
    <hyperlink r:id="rId26" ref="G19"/>
    <hyperlink r:id="rId27" ref="C20"/>
    <hyperlink r:id="rId28" ref="G20"/>
    <hyperlink r:id="rId29" ref="C21"/>
    <hyperlink r:id="rId30" ref="E21"/>
    <hyperlink r:id="rId31" ref="G21"/>
    <hyperlink r:id="rId32" ref="C22"/>
    <hyperlink r:id="rId33" ref="C23"/>
    <hyperlink r:id="rId34" location="gid=0" ref="E24"/>
    <hyperlink r:id="rId35" ref="C33"/>
    <hyperlink r:id="rId36" ref="C44"/>
  </hyperlinks>
  <drawing r:id="rId37"/>
</worksheet>
</file>