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0 - 2024 Primavera/8 - Seminario de titulación/5 - Implementación/3 - Robot/Programas/Conjunto/"/>
    </mc:Choice>
  </mc:AlternateContent>
  <xr:revisionPtr revIDLastSave="86" documentId="8_{B4312BD6-667E-4D15-9042-0114F6890B17}" xr6:coauthVersionLast="47" xr6:coauthVersionMax="47" xr10:uidLastSave="{07FAF9DC-519A-764E-B625-7295F3F60367}"/>
  <bookViews>
    <workbookView xWindow="1480" yWindow="500" windowWidth="27320" windowHeight="17500" activeTab="1" xr2:uid="{1BF41ABD-CFD3-43A9-902C-6906F9D7627D}"/>
  </bookViews>
  <sheets>
    <sheet name="Datos" sheetId="1" r:id="rId1"/>
    <sheet name="Regres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28" i="2"/>
  <c r="I7" i="2"/>
  <c r="I8" i="2"/>
  <c r="I9" i="2"/>
  <c r="I10" i="2"/>
  <c r="I11" i="2"/>
  <c r="I12" i="2"/>
  <c r="I13" i="2"/>
  <c r="I14" i="2"/>
  <c r="I15" i="2"/>
  <c r="I16" i="2"/>
  <c r="I17" i="2"/>
  <c r="I18" i="2"/>
  <c r="I6" i="2"/>
  <c r="D25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F13" i="2"/>
  <c r="F12" i="2"/>
  <c r="F11" i="2"/>
  <c r="F10" i="2"/>
  <c r="F9" i="2"/>
  <c r="F8" i="2"/>
  <c r="F7" i="2"/>
  <c r="F6" i="2"/>
  <c r="F5" i="2"/>
  <c r="D6" i="2"/>
  <c r="D7" i="2"/>
  <c r="D8" i="2"/>
  <c r="D9" i="2"/>
  <c r="D10" i="2"/>
  <c r="D11" i="2"/>
  <c r="D12" i="2"/>
  <c r="D13" i="2"/>
  <c r="D5" i="2"/>
  <c r="E76" i="1"/>
  <c r="C76" i="1"/>
  <c r="T51" i="1"/>
  <c r="R51" i="1"/>
  <c r="O51" i="1"/>
  <c r="M51" i="1"/>
  <c r="J51" i="1"/>
  <c r="H51" i="1"/>
  <c r="E51" i="1"/>
  <c r="C51" i="1"/>
  <c r="T26" i="1"/>
  <c r="R26" i="1"/>
  <c r="O26" i="1"/>
  <c r="M26" i="1"/>
  <c r="J26" i="1"/>
  <c r="H26" i="1"/>
  <c r="E26" i="1"/>
  <c r="C26" i="1"/>
</calcChain>
</file>

<file path=xl/sharedStrings.xml><?xml version="1.0" encoding="utf-8"?>
<sst xmlns="http://schemas.openxmlformats.org/spreadsheetml/2006/main" count="388" uniqueCount="27">
  <si>
    <t>PWM 155</t>
  </si>
  <si>
    <t>RPML:</t>
  </si>
  <si>
    <t xml:space="preserve"> RPMR:</t>
  </si>
  <si>
    <t>PWM 135</t>
  </si>
  <si>
    <t>PWM115</t>
  </si>
  <si>
    <t>PWM95</t>
  </si>
  <si>
    <t>PWM175</t>
  </si>
  <si>
    <t>PWM 195</t>
  </si>
  <si>
    <t>PWM 215</t>
  </si>
  <si>
    <t>20240509 Registro de Datos</t>
  </si>
  <si>
    <t>PWM 235</t>
  </si>
  <si>
    <t>PWM 255</t>
  </si>
  <si>
    <t>20240509 Regresión velocidades</t>
  </si>
  <si>
    <t>PWM</t>
  </si>
  <si>
    <t>RPML</t>
  </si>
  <si>
    <t>RPMR</t>
  </si>
  <si>
    <t>rad/s R</t>
  </si>
  <si>
    <t>rads/s L</t>
  </si>
  <si>
    <t>y = 0.0211x + 14.264</t>
  </si>
  <si>
    <t>FR(PWM) = rad/s</t>
  </si>
  <si>
    <t>FL(PWM) = rad/s</t>
  </si>
  <si>
    <t>y=0.0215+14.109</t>
  </si>
  <si>
    <t>RPM</t>
  </si>
  <si>
    <t>rad/s</t>
  </si>
  <si>
    <t>Motor Izquierdo</t>
  </si>
  <si>
    <t>Motor Derecho</t>
  </si>
  <si>
    <t>PWML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</si>
</sst>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Regresión!$D$4</c:f>
              <c:strCache>
                <c:ptCount val="1"/>
                <c:pt idx="0">
                  <c:v>rads/s 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2.1870078740157482E-3"/>
                  <c:y val="0.34008530183727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Regresión!$B$5:$B$13</c:f>
              <c:numCache>
                <c:formatCode>General</c:formatCode>
                <c:ptCount val="9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</c:numCache>
            </c:numRef>
          </c:xVal>
          <c:yVal>
            <c:numRef>
              <c:f>Regresión!$D$5:$D$13</c:f>
              <c:numCache>
                <c:formatCode>0.0000</c:formatCode>
                <c:ptCount val="9"/>
                <c:pt idx="0">
                  <c:v>19.398601597631139</c:v>
                </c:pt>
                <c:pt idx="1">
                  <c:v>19.004907678258768</c:v>
                </c:pt>
                <c:pt idx="2">
                  <c:v>18.762952684054802</c:v>
                </c:pt>
                <c:pt idx="3">
                  <c:v>18.522568486177622</c:v>
                </c:pt>
                <c:pt idx="4">
                  <c:v>18.260507298990678</c:v>
                </c:pt>
                <c:pt idx="5">
                  <c:v>17.925770601750678</c:v>
                </c:pt>
                <c:pt idx="6">
                  <c:v>17.442070052852966</c:v>
                </c:pt>
                <c:pt idx="7">
                  <c:v>16.704476457667649</c:v>
                </c:pt>
                <c:pt idx="8">
                  <c:v>15.601358557237152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4376-AEFA-E3CBAB74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99248"/>
        <c:axId val="1511092832"/>
      </c:scatterChart>
      <c:valAx>
        <c:axId val="151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1092832"/>
        <c:crosses val="autoZero"/>
        <c:crossBetween val="midCat"/>
      </c:valAx>
      <c:valAx>
        <c:axId val="15110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Regresión!$F$4</c:f>
              <c:strCache>
                <c:ptCount val="1"/>
                <c:pt idx="0">
                  <c:v>rad/s 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backward val="100"/>
            <c:intercept val="0"/>
            <c:dispRSqr val="1"/>
            <c:dispEq val="1"/>
            <c:trendlineLbl>
              <c:layout>
                <c:manualLayout>
                  <c:x val="-1.313867016622922E-3"/>
                  <c:y val="0.33927134108236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Regresión!$B$5:$B$13</c:f>
              <c:numCache>
                <c:formatCode>General</c:formatCode>
                <c:ptCount val="9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</c:numCache>
            </c:numRef>
          </c:xVal>
          <c:yVal>
            <c:numRef>
              <c:f>Regresión!$F$5:$F$13</c:f>
              <c:numCache>
                <c:formatCode>0.0000</c:formatCode>
                <c:ptCount val="9"/>
                <c:pt idx="0">
                  <c:v>19.31398803549445</c:v>
                </c:pt>
                <c:pt idx="1">
                  <c:v>18.92453526620443</c:v>
                </c:pt>
                <c:pt idx="2">
                  <c:v>18.696560359308936</c:v>
                </c:pt>
                <c:pt idx="3">
                  <c:v>18.476229994537174</c:v>
                </c:pt>
                <c:pt idx="4">
                  <c:v>18.25380523466302</c:v>
                </c:pt>
                <c:pt idx="5">
                  <c:v>17.765444656662481</c:v>
                </c:pt>
                <c:pt idx="6">
                  <c:v>17.356042774022171</c:v>
                </c:pt>
                <c:pt idx="7">
                  <c:v>16.573472044012952</c:v>
                </c:pt>
                <c:pt idx="8">
                  <c:v>15.477213287542794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9-45BA-A591-B79DA2EC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85184"/>
        <c:axId val="1511970160"/>
      </c:scatterChart>
      <c:valAx>
        <c:axId val="15032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1970160"/>
        <c:crosses val="autoZero"/>
        <c:crossBetween val="midCat"/>
      </c:valAx>
      <c:valAx>
        <c:axId val="15119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32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304608</xdr:colOff>
      <xdr:row>3</xdr:row>
      <xdr:rowOff>99048</xdr:rowOff>
    </xdr:from>
    <xdr:to>
      <xdr:col>14</xdr:col>
      <xdr:colOff>739487</xdr:colOff>
      <xdr:row>20</xdr:row>
      <xdr:rowOff>28236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18AC6-15CD-4124-8F78-3B79DBFB8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197908</xdr:colOff>
      <xdr:row>21</xdr:row>
      <xdr:rowOff>42765</xdr:rowOff>
    </xdr:from>
    <xdr:to>
      <xdr:col>14</xdr:col>
      <xdr:colOff>632787</xdr:colOff>
      <xdr:row>37</xdr:row>
      <xdr:rowOff>164377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DF75A-11B7-4B23-82A0-D5D6DCA77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87CF-3E03-454C-87D3-23D3D05FBF47}">
  <dimension ref="A2:T76"/>
  <sheetViews>
    <sheetView workbookViewId="0">
      <selection activeCell="J67" sqref="J67"/>
    </sheetView>
  </sheetViews>
  <sheetFormatPr baseColWidth="10" defaultRowHeight="15" x14ac:dyDescent="0.2"/>
  <sheetData>
    <row r="2" spans="1:20" x14ac:dyDescent="0.2">
      <c r="B2" t="s">
        <v>9</v>
      </c>
    </row>
    <row r="4" spans="1:20" x14ac:dyDescent="0.2">
      <c r="B4" t="s">
        <v>0</v>
      </c>
      <c r="G4" t="s">
        <v>3</v>
      </c>
      <c r="L4" t="s">
        <v>4</v>
      </c>
      <c r="Q4" t="s">
        <v>5</v>
      </c>
    </row>
    <row r="5" spans="1:20" x14ac:dyDescent="0.2">
      <c r="A5">
        <v>1</v>
      </c>
      <c r="B5" t="s">
        <v>1</v>
      </c>
      <c r="C5">
        <v>171.29</v>
      </c>
      <c r="D5" t="s">
        <v>2</v>
      </c>
      <c r="E5">
        <v>170.12</v>
      </c>
      <c r="G5" t="s">
        <v>1</v>
      </c>
      <c r="H5">
        <v>166.49</v>
      </c>
      <c r="I5" t="s">
        <v>2</v>
      </c>
      <c r="J5">
        <v>165.64</v>
      </c>
      <c r="L5" t="s">
        <v>1</v>
      </c>
      <c r="M5">
        <v>159.55000000000001</v>
      </c>
      <c r="N5" t="s">
        <v>2</v>
      </c>
      <c r="O5">
        <v>158.27000000000001</v>
      </c>
      <c r="Q5" t="s">
        <v>1</v>
      </c>
      <c r="R5">
        <v>148.88</v>
      </c>
      <c r="S5" t="s">
        <v>2</v>
      </c>
      <c r="T5">
        <v>147.6</v>
      </c>
    </row>
    <row r="6" spans="1:20" x14ac:dyDescent="0.2">
      <c r="A6">
        <v>2</v>
      </c>
      <c r="B6" t="s">
        <v>1</v>
      </c>
      <c r="C6">
        <v>170.97</v>
      </c>
      <c r="D6" t="s">
        <v>2</v>
      </c>
      <c r="E6">
        <v>169.8</v>
      </c>
      <c r="G6" t="s">
        <v>1</v>
      </c>
      <c r="H6">
        <v>166.28</v>
      </c>
      <c r="I6" t="s">
        <v>2</v>
      </c>
      <c r="J6">
        <v>165.31</v>
      </c>
      <c r="L6" t="s">
        <v>1</v>
      </c>
      <c r="M6">
        <v>159.66</v>
      </c>
      <c r="N6" t="s">
        <v>2</v>
      </c>
      <c r="O6">
        <v>158.47999999999999</v>
      </c>
      <c r="Q6" t="s">
        <v>1</v>
      </c>
      <c r="R6">
        <v>148.56</v>
      </c>
      <c r="S6" t="s">
        <v>2</v>
      </c>
      <c r="T6">
        <v>147.49</v>
      </c>
    </row>
    <row r="7" spans="1:20" x14ac:dyDescent="0.2">
      <c r="A7">
        <v>3</v>
      </c>
      <c r="B7" t="s">
        <v>1</v>
      </c>
      <c r="C7">
        <v>171.08</v>
      </c>
      <c r="D7" t="s">
        <v>2</v>
      </c>
      <c r="E7">
        <v>169.8</v>
      </c>
      <c r="G7" t="s">
        <v>1</v>
      </c>
      <c r="H7">
        <v>166.49</v>
      </c>
      <c r="I7" t="s">
        <v>2</v>
      </c>
      <c r="J7">
        <v>165.53</v>
      </c>
      <c r="L7" t="s">
        <v>1</v>
      </c>
      <c r="M7">
        <v>159.55000000000001</v>
      </c>
      <c r="N7" t="s">
        <v>2</v>
      </c>
      <c r="O7">
        <v>158.27000000000001</v>
      </c>
      <c r="Q7" t="s">
        <v>1</v>
      </c>
      <c r="R7">
        <v>148.99</v>
      </c>
      <c r="S7" t="s">
        <v>2</v>
      </c>
      <c r="T7">
        <v>147.81</v>
      </c>
    </row>
    <row r="8" spans="1:20" x14ac:dyDescent="0.2">
      <c r="A8">
        <v>4</v>
      </c>
      <c r="B8" t="s">
        <v>1</v>
      </c>
      <c r="C8">
        <v>171.29</v>
      </c>
      <c r="D8" t="s">
        <v>2</v>
      </c>
      <c r="E8">
        <v>169.9</v>
      </c>
      <c r="G8" t="s">
        <v>1</v>
      </c>
      <c r="H8">
        <v>166.6</v>
      </c>
      <c r="I8" t="s">
        <v>2</v>
      </c>
      <c r="J8">
        <v>165.64</v>
      </c>
      <c r="L8" t="s">
        <v>1</v>
      </c>
      <c r="M8">
        <v>159.77000000000001</v>
      </c>
      <c r="N8" t="s">
        <v>2</v>
      </c>
      <c r="O8">
        <v>158.47999999999999</v>
      </c>
      <c r="Q8" t="s">
        <v>1</v>
      </c>
      <c r="R8">
        <v>148.88</v>
      </c>
      <c r="S8" t="s">
        <v>2</v>
      </c>
      <c r="T8">
        <v>147.71</v>
      </c>
    </row>
    <row r="9" spans="1:20" x14ac:dyDescent="0.2">
      <c r="A9">
        <v>5</v>
      </c>
      <c r="B9" t="s">
        <v>1</v>
      </c>
      <c r="C9">
        <v>171.18</v>
      </c>
      <c r="D9" t="s">
        <v>2</v>
      </c>
      <c r="E9">
        <v>169.9</v>
      </c>
      <c r="G9" t="s">
        <v>1</v>
      </c>
      <c r="H9">
        <v>166.49</v>
      </c>
      <c r="I9" t="s">
        <v>2</v>
      </c>
      <c r="J9">
        <v>165.42</v>
      </c>
      <c r="L9" t="s">
        <v>1</v>
      </c>
      <c r="M9">
        <v>159.66</v>
      </c>
      <c r="N9" t="s">
        <v>2</v>
      </c>
      <c r="O9">
        <v>158.38</v>
      </c>
      <c r="Q9" t="s">
        <v>1</v>
      </c>
      <c r="R9">
        <v>148.88</v>
      </c>
      <c r="S9" t="s">
        <v>2</v>
      </c>
      <c r="T9">
        <v>147.71</v>
      </c>
    </row>
    <row r="10" spans="1:20" x14ac:dyDescent="0.2">
      <c r="A10">
        <v>6</v>
      </c>
      <c r="B10" t="s">
        <v>1</v>
      </c>
      <c r="C10">
        <v>171.29</v>
      </c>
      <c r="D10" t="s">
        <v>2</v>
      </c>
      <c r="E10">
        <v>169.69</v>
      </c>
      <c r="G10" t="s">
        <v>1</v>
      </c>
      <c r="H10">
        <v>166.6</v>
      </c>
      <c r="I10" t="s">
        <v>2</v>
      </c>
      <c r="J10">
        <v>165.53</v>
      </c>
      <c r="L10" t="s">
        <v>1</v>
      </c>
      <c r="M10">
        <v>159.44999999999999</v>
      </c>
      <c r="N10" t="s">
        <v>2</v>
      </c>
      <c r="O10">
        <v>158.38</v>
      </c>
      <c r="Q10" t="s">
        <v>1</v>
      </c>
      <c r="R10">
        <v>148.99</v>
      </c>
      <c r="S10" t="s">
        <v>2</v>
      </c>
      <c r="T10">
        <v>147.81</v>
      </c>
    </row>
    <row r="11" spans="1:20" x14ac:dyDescent="0.2">
      <c r="A11">
        <v>7</v>
      </c>
      <c r="B11" t="s">
        <v>1</v>
      </c>
      <c r="C11">
        <v>171.08</v>
      </c>
      <c r="D11" t="s">
        <v>2</v>
      </c>
      <c r="E11">
        <v>169.58</v>
      </c>
      <c r="G11" t="s">
        <v>1</v>
      </c>
      <c r="H11">
        <v>166.49</v>
      </c>
      <c r="I11" t="s">
        <v>2</v>
      </c>
      <c r="J11">
        <v>165.53</v>
      </c>
      <c r="L11" t="s">
        <v>1</v>
      </c>
      <c r="M11">
        <v>159.66</v>
      </c>
      <c r="N11" t="s">
        <v>2</v>
      </c>
      <c r="O11">
        <v>158.27000000000001</v>
      </c>
      <c r="Q11" t="s">
        <v>1</v>
      </c>
      <c r="R11">
        <v>148.99</v>
      </c>
      <c r="S11" t="s">
        <v>2</v>
      </c>
      <c r="T11">
        <v>147.6</v>
      </c>
    </row>
    <row r="12" spans="1:20" x14ac:dyDescent="0.2">
      <c r="A12">
        <v>8</v>
      </c>
      <c r="B12" t="s">
        <v>1</v>
      </c>
      <c r="C12">
        <v>171.18</v>
      </c>
      <c r="D12" t="s">
        <v>2</v>
      </c>
      <c r="E12">
        <v>169.69</v>
      </c>
      <c r="G12" t="s">
        <v>1</v>
      </c>
      <c r="H12">
        <v>166.7</v>
      </c>
      <c r="I12" t="s">
        <v>2</v>
      </c>
      <c r="J12">
        <v>165.64</v>
      </c>
      <c r="L12" t="s">
        <v>1</v>
      </c>
      <c r="M12">
        <v>159.44999999999999</v>
      </c>
      <c r="N12" t="s">
        <v>2</v>
      </c>
      <c r="O12">
        <v>158.16</v>
      </c>
      <c r="Q12" t="s">
        <v>1</v>
      </c>
      <c r="R12">
        <v>148.99</v>
      </c>
      <c r="S12" t="s">
        <v>2</v>
      </c>
      <c r="T12">
        <v>147.81</v>
      </c>
    </row>
    <row r="13" spans="1:20" x14ac:dyDescent="0.2">
      <c r="A13">
        <v>9</v>
      </c>
      <c r="B13" t="s">
        <v>1</v>
      </c>
      <c r="C13">
        <v>171.08</v>
      </c>
      <c r="D13" t="s">
        <v>2</v>
      </c>
      <c r="E13">
        <v>169.58</v>
      </c>
      <c r="G13" t="s">
        <v>1</v>
      </c>
      <c r="H13">
        <v>166.49</v>
      </c>
      <c r="I13" t="s">
        <v>2</v>
      </c>
      <c r="J13">
        <v>165.42</v>
      </c>
      <c r="L13" t="s">
        <v>1</v>
      </c>
      <c r="M13">
        <v>159.66</v>
      </c>
      <c r="N13" t="s">
        <v>2</v>
      </c>
      <c r="O13">
        <v>158.16</v>
      </c>
      <c r="Q13" t="s">
        <v>1</v>
      </c>
      <c r="R13">
        <v>148.88</v>
      </c>
      <c r="S13" t="s">
        <v>2</v>
      </c>
      <c r="T13">
        <v>147.6</v>
      </c>
    </row>
    <row r="14" spans="1:20" x14ac:dyDescent="0.2">
      <c r="A14">
        <v>10</v>
      </c>
      <c r="B14" t="s">
        <v>1</v>
      </c>
      <c r="C14">
        <v>171.29</v>
      </c>
      <c r="D14" t="s">
        <v>2</v>
      </c>
      <c r="E14">
        <v>169.48</v>
      </c>
      <c r="G14" t="s">
        <v>1</v>
      </c>
      <c r="H14">
        <v>166.6</v>
      </c>
      <c r="I14" t="s">
        <v>2</v>
      </c>
      <c r="J14">
        <v>165.64</v>
      </c>
      <c r="L14" t="s">
        <v>1</v>
      </c>
      <c r="M14">
        <v>159.44999999999999</v>
      </c>
      <c r="N14" t="s">
        <v>2</v>
      </c>
      <c r="O14">
        <v>158.16</v>
      </c>
      <c r="Q14" t="s">
        <v>1</v>
      </c>
      <c r="R14">
        <v>148.99</v>
      </c>
      <c r="S14" t="s">
        <v>2</v>
      </c>
      <c r="T14">
        <v>148.13</v>
      </c>
    </row>
    <row r="15" spans="1:20" x14ac:dyDescent="0.2">
      <c r="A15">
        <v>11</v>
      </c>
      <c r="B15" t="s">
        <v>1</v>
      </c>
      <c r="C15">
        <v>171.18</v>
      </c>
      <c r="D15" t="s">
        <v>2</v>
      </c>
      <c r="E15">
        <v>169.37</v>
      </c>
      <c r="G15" t="s">
        <v>1</v>
      </c>
      <c r="H15">
        <v>166.38</v>
      </c>
      <c r="I15" t="s">
        <v>2</v>
      </c>
      <c r="J15">
        <v>165.53</v>
      </c>
      <c r="L15" t="s">
        <v>1</v>
      </c>
      <c r="M15">
        <v>159.77000000000001</v>
      </c>
      <c r="N15" t="s">
        <v>2</v>
      </c>
      <c r="O15">
        <v>158.27000000000001</v>
      </c>
      <c r="Q15" t="s">
        <v>1</v>
      </c>
      <c r="R15">
        <v>148.77000000000001</v>
      </c>
      <c r="S15" t="s">
        <v>2</v>
      </c>
      <c r="T15">
        <v>147.81</v>
      </c>
    </row>
    <row r="16" spans="1:20" x14ac:dyDescent="0.2">
      <c r="A16">
        <v>12</v>
      </c>
      <c r="B16" t="s">
        <v>1</v>
      </c>
      <c r="C16">
        <v>171.29</v>
      </c>
      <c r="D16" t="s">
        <v>2</v>
      </c>
      <c r="E16">
        <v>169.48</v>
      </c>
      <c r="G16" t="s">
        <v>1</v>
      </c>
      <c r="H16">
        <v>166.49</v>
      </c>
      <c r="I16" t="s">
        <v>2</v>
      </c>
      <c r="J16">
        <v>165.85</v>
      </c>
      <c r="L16" t="s">
        <v>1</v>
      </c>
      <c r="M16">
        <v>159.44999999999999</v>
      </c>
      <c r="N16" t="s">
        <v>2</v>
      </c>
      <c r="O16">
        <v>158.06</v>
      </c>
      <c r="Q16" t="s">
        <v>1</v>
      </c>
      <c r="R16">
        <v>149.09</v>
      </c>
      <c r="S16" t="s">
        <v>2</v>
      </c>
      <c r="T16">
        <v>148.03</v>
      </c>
    </row>
    <row r="17" spans="1:20" x14ac:dyDescent="0.2">
      <c r="A17">
        <v>13</v>
      </c>
      <c r="B17" t="s">
        <v>1</v>
      </c>
      <c r="C17">
        <v>171.29</v>
      </c>
      <c r="D17" t="s">
        <v>2</v>
      </c>
      <c r="E17">
        <v>169.58</v>
      </c>
      <c r="G17" t="s">
        <v>1</v>
      </c>
      <c r="H17">
        <v>166.49</v>
      </c>
      <c r="I17" t="s">
        <v>2</v>
      </c>
      <c r="J17">
        <v>165.85</v>
      </c>
      <c r="L17" t="s">
        <v>1</v>
      </c>
      <c r="M17">
        <v>159.55000000000001</v>
      </c>
      <c r="N17" t="s">
        <v>2</v>
      </c>
      <c r="O17">
        <v>158.38</v>
      </c>
      <c r="Q17" t="s">
        <v>1</v>
      </c>
      <c r="R17">
        <v>148.99</v>
      </c>
      <c r="S17" t="s">
        <v>2</v>
      </c>
      <c r="T17">
        <v>147.81</v>
      </c>
    </row>
    <row r="18" spans="1:20" x14ac:dyDescent="0.2">
      <c r="A18">
        <v>14</v>
      </c>
      <c r="B18" t="s">
        <v>1</v>
      </c>
      <c r="C18">
        <v>171.08</v>
      </c>
      <c r="D18" t="s">
        <v>2</v>
      </c>
      <c r="E18">
        <v>169.48</v>
      </c>
      <c r="G18" t="s">
        <v>1</v>
      </c>
      <c r="H18">
        <v>166.49</v>
      </c>
      <c r="I18" t="s">
        <v>2</v>
      </c>
      <c r="J18">
        <v>165.96</v>
      </c>
      <c r="L18" t="s">
        <v>1</v>
      </c>
      <c r="M18">
        <v>159.55000000000001</v>
      </c>
      <c r="N18" t="s">
        <v>2</v>
      </c>
      <c r="O18">
        <v>158.27000000000001</v>
      </c>
      <c r="Q18" t="s">
        <v>1</v>
      </c>
      <c r="R18">
        <v>148.88</v>
      </c>
      <c r="S18" t="s">
        <v>2</v>
      </c>
      <c r="T18">
        <v>147.71</v>
      </c>
    </row>
    <row r="19" spans="1:20" x14ac:dyDescent="0.2">
      <c r="A19">
        <v>15</v>
      </c>
      <c r="B19" t="s">
        <v>1</v>
      </c>
      <c r="C19">
        <v>171.29</v>
      </c>
      <c r="D19" t="s">
        <v>2</v>
      </c>
      <c r="E19">
        <v>169.58</v>
      </c>
      <c r="G19" t="s">
        <v>1</v>
      </c>
      <c r="H19">
        <v>166.7</v>
      </c>
      <c r="I19" t="s">
        <v>2</v>
      </c>
      <c r="J19">
        <v>166.06</v>
      </c>
      <c r="L19" t="s">
        <v>1</v>
      </c>
      <c r="M19">
        <v>159.22999999999999</v>
      </c>
      <c r="N19" t="s">
        <v>2</v>
      </c>
      <c r="O19">
        <v>158.16</v>
      </c>
      <c r="Q19" t="s">
        <v>1</v>
      </c>
      <c r="R19">
        <v>149.09</v>
      </c>
      <c r="S19" t="s">
        <v>2</v>
      </c>
      <c r="T19">
        <v>148.03</v>
      </c>
    </row>
    <row r="20" spans="1:20" x14ac:dyDescent="0.2">
      <c r="A20">
        <v>16</v>
      </c>
      <c r="B20" t="s">
        <v>1</v>
      </c>
      <c r="C20">
        <v>171.08</v>
      </c>
      <c r="D20" t="s">
        <v>2</v>
      </c>
      <c r="E20">
        <v>169.26</v>
      </c>
      <c r="G20" t="s">
        <v>1</v>
      </c>
      <c r="H20">
        <v>166.6</v>
      </c>
      <c r="I20" t="s">
        <v>2</v>
      </c>
      <c r="J20">
        <v>165.96</v>
      </c>
      <c r="L20" t="s">
        <v>1</v>
      </c>
      <c r="M20">
        <v>159.44999999999999</v>
      </c>
      <c r="N20" t="s">
        <v>2</v>
      </c>
      <c r="O20">
        <v>158.38</v>
      </c>
      <c r="Q20" t="s">
        <v>1</v>
      </c>
      <c r="R20">
        <v>149.09</v>
      </c>
      <c r="S20" t="s">
        <v>2</v>
      </c>
      <c r="T20">
        <v>147.81</v>
      </c>
    </row>
    <row r="21" spans="1:20" x14ac:dyDescent="0.2">
      <c r="A21">
        <v>17</v>
      </c>
      <c r="B21" t="s">
        <v>1</v>
      </c>
      <c r="C21">
        <v>171.29</v>
      </c>
      <c r="D21" t="s">
        <v>2</v>
      </c>
      <c r="E21">
        <v>169.69</v>
      </c>
      <c r="G21" t="s">
        <v>1</v>
      </c>
      <c r="H21">
        <v>166.81</v>
      </c>
      <c r="I21" t="s">
        <v>2</v>
      </c>
      <c r="J21">
        <v>166.17</v>
      </c>
      <c r="L21" t="s">
        <v>1</v>
      </c>
      <c r="M21">
        <v>159.22999999999999</v>
      </c>
      <c r="N21" t="s">
        <v>2</v>
      </c>
      <c r="O21">
        <v>158.06</v>
      </c>
      <c r="Q21" t="s">
        <v>1</v>
      </c>
      <c r="R21">
        <v>149.19999999999999</v>
      </c>
      <c r="S21" t="s">
        <v>2</v>
      </c>
      <c r="T21">
        <v>147.81</v>
      </c>
    </row>
    <row r="22" spans="1:20" x14ac:dyDescent="0.2">
      <c r="A22">
        <v>18</v>
      </c>
      <c r="B22" t="s">
        <v>1</v>
      </c>
      <c r="C22">
        <v>171.08</v>
      </c>
      <c r="D22" t="s">
        <v>2</v>
      </c>
      <c r="E22">
        <v>169.48</v>
      </c>
      <c r="G22" t="s">
        <v>1</v>
      </c>
      <c r="H22">
        <v>166.49</v>
      </c>
      <c r="I22" t="s">
        <v>2</v>
      </c>
      <c r="J22">
        <v>165.96</v>
      </c>
      <c r="L22" t="s">
        <v>1</v>
      </c>
      <c r="M22">
        <v>159.55000000000001</v>
      </c>
      <c r="N22" t="s">
        <v>2</v>
      </c>
      <c r="O22">
        <v>158.38</v>
      </c>
      <c r="Q22" t="s">
        <v>1</v>
      </c>
      <c r="R22">
        <v>148.99</v>
      </c>
      <c r="S22" t="s">
        <v>2</v>
      </c>
      <c r="T22">
        <v>147.81</v>
      </c>
    </row>
    <row r="23" spans="1:20" x14ac:dyDescent="0.2">
      <c r="A23">
        <v>19</v>
      </c>
      <c r="B23" t="s">
        <v>1</v>
      </c>
      <c r="C23">
        <v>171.08</v>
      </c>
      <c r="D23" t="s">
        <v>2</v>
      </c>
      <c r="E23">
        <v>169.69</v>
      </c>
      <c r="G23" t="s">
        <v>1</v>
      </c>
      <c r="H23">
        <v>166.7</v>
      </c>
      <c r="I23" t="s">
        <v>2</v>
      </c>
      <c r="J23">
        <v>166.06</v>
      </c>
      <c r="L23" t="s">
        <v>1</v>
      </c>
      <c r="M23">
        <v>159.22999999999999</v>
      </c>
      <c r="N23" t="s">
        <v>2</v>
      </c>
      <c r="O23">
        <v>158.06</v>
      </c>
      <c r="Q23" t="s">
        <v>1</v>
      </c>
      <c r="R23">
        <v>149.31</v>
      </c>
      <c r="S23" t="s">
        <v>2</v>
      </c>
      <c r="T23">
        <v>148.03</v>
      </c>
    </row>
    <row r="24" spans="1:20" x14ac:dyDescent="0.2">
      <c r="A24">
        <v>20</v>
      </c>
      <c r="B24" t="s">
        <v>1</v>
      </c>
      <c r="C24">
        <v>171.18</v>
      </c>
      <c r="D24" t="s">
        <v>2</v>
      </c>
      <c r="E24">
        <v>169.8</v>
      </c>
      <c r="G24" t="s">
        <v>1</v>
      </c>
      <c r="H24">
        <v>166.81</v>
      </c>
      <c r="I24" t="s">
        <v>2</v>
      </c>
      <c r="J24">
        <v>166.06</v>
      </c>
      <c r="L24" t="s">
        <v>1</v>
      </c>
      <c r="M24">
        <v>159.44999999999999</v>
      </c>
      <c r="N24" t="s">
        <v>2</v>
      </c>
      <c r="O24">
        <v>158.27000000000001</v>
      </c>
      <c r="Q24" t="s">
        <v>1</v>
      </c>
      <c r="R24">
        <v>149.19999999999999</v>
      </c>
      <c r="S24" t="s">
        <v>2</v>
      </c>
      <c r="T24">
        <v>147.81</v>
      </c>
    </row>
    <row r="26" spans="1:20" x14ac:dyDescent="0.2">
      <c r="C26" s="1">
        <f>AVERAGE(C5:C24)</f>
        <v>171.17849999999996</v>
      </c>
      <c r="D26" s="1"/>
      <c r="E26" s="1">
        <f>AVERAGE(E5:E24)</f>
        <v>169.64750000000001</v>
      </c>
      <c r="H26" s="1">
        <f>AVERAGE(H5:H24)</f>
        <v>166.55949999999996</v>
      </c>
      <c r="I26" s="1"/>
      <c r="J26" s="1">
        <f>AVERAGE(J5:J24)</f>
        <v>165.738</v>
      </c>
      <c r="M26" s="1">
        <f>AVERAGE(M5:M24)</f>
        <v>159.51600000000002</v>
      </c>
      <c r="N26" s="1"/>
      <c r="O26" s="1">
        <f>AVERAGE(O5:O24)</f>
        <v>158.26500000000001</v>
      </c>
      <c r="R26" s="1">
        <f>AVERAGE(R5:R24)</f>
        <v>148.982</v>
      </c>
      <c r="S26" s="1"/>
      <c r="T26" s="1">
        <f>AVERAGE(T5:T24)</f>
        <v>147.79649999999998</v>
      </c>
    </row>
    <row r="29" spans="1:20" x14ac:dyDescent="0.2">
      <c r="B29" t="s">
        <v>6</v>
      </c>
      <c r="G29" t="s">
        <v>7</v>
      </c>
      <c r="L29" t="s">
        <v>8</v>
      </c>
      <c r="Q29" t="s">
        <v>10</v>
      </c>
    </row>
    <row r="30" spans="1:20" x14ac:dyDescent="0.2">
      <c r="A30">
        <v>1</v>
      </c>
      <c r="B30" t="s">
        <v>1</v>
      </c>
      <c r="C30">
        <v>174.28</v>
      </c>
      <c r="D30" t="s">
        <v>2</v>
      </c>
      <c r="E30">
        <v>174.17</v>
      </c>
      <c r="G30" t="s">
        <v>1</v>
      </c>
      <c r="H30">
        <v>176.95</v>
      </c>
      <c r="I30" t="s">
        <v>2</v>
      </c>
      <c r="J30">
        <v>176.41</v>
      </c>
      <c r="L30" t="s">
        <v>1</v>
      </c>
      <c r="M30">
        <v>178.98</v>
      </c>
      <c r="N30" t="s">
        <v>2</v>
      </c>
      <c r="O30">
        <v>178.66</v>
      </c>
      <c r="Q30" t="s">
        <v>1</v>
      </c>
      <c r="R30">
        <v>181.22</v>
      </c>
      <c r="S30" t="s">
        <v>2</v>
      </c>
      <c r="T30">
        <v>180.58</v>
      </c>
    </row>
    <row r="31" spans="1:20" x14ac:dyDescent="0.2">
      <c r="A31">
        <v>2</v>
      </c>
      <c r="B31" t="s">
        <v>1</v>
      </c>
      <c r="C31">
        <v>174.49</v>
      </c>
      <c r="D31" t="s">
        <v>2</v>
      </c>
      <c r="E31">
        <v>174.28</v>
      </c>
      <c r="G31" t="s">
        <v>1</v>
      </c>
      <c r="H31">
        <v>176.95</v>
      </c>
      <c r="I31" t="s">
        <v>2</v>
      </c>
      <c r="J31">
        <v>176.2</v>
      </c>
      <c r="L31" t="s">
        <v>1</v>
      </c>
      <c r="M31">
        <v>178.87</v>
      </c>
      <c r="N31" t="s">
        <v>2</v>
      </c>
      <c r="O31">
        <v>178.44</v>
      </c>
      <c r="Q31" t="s">
        <v>1</v>
      </c>
      <c r="R31">
        <v>181.54</v>
      </c>
      <c r="S31" t="s">
        <v>2</v>
      </c>
      <c r="T31">
        <v>180.79</v>
      </c>
    </row>
    <row r="32" spans="1:20" x14ac:dyDescent="0.2">
      <c r="A32">
        <v>3</v>
      </c>
      <c r="B32" t="s">
        <v>1</v>
      </c>
      <c r="C32">
        <v>174.17</v>
      </c>
      <c r="D32" t="s">
        <v>2</v>
      </c>
      <c r="E32">
        <v>173.96</v>
      </c>
      <c r="G32" t="s">
        <v>1</v>
      </c>
      <c r="H32">
        <v>177.05</v>
      </c>
      <c r="I32" t="s">
        <v>2</v>
      </c>
      <c r="J32">
        <v>176.52</v>
      </c>
      <c r="L32" t="s">
        <v>1</v>
      </c>
      <c r="M32">
        <v>179.3</v>
      </c>
      <c r="N32" t="s">
        <v>2</v>
      </c>
      <c r="O32">
        <v>178.76</v>
      </c>
      <c r="Q32" t="s">
        <v>1</v>
      </c>
      <c r="R32">
        <v>181.32</v>
      </c>
      <c r="S32" t="s">
        <v>2</v>
      </c>
      <c r="T32">
        <v>180.58</v>
      </c>
    </row>
    <row r="33" spans="1:20" x14ac:dyDescent="0.2">
      <c r="A33">
        <v>4</v>
      </c>
      <c r="B33" t="s">
        <v>1</v>
      </c>
      <c r="C33">
        <v>174.49</v>
      </c>
      <c r="D33" t="s">
        <v>2</v>
      </c>
      <c r="E33">
        <v>174.07</v>
      </c>
      <c r="G33" t="s">
        <v>1</v>
      </c>
      <c r="H33">
        <v>176.84</v>
      </c>
      <c r="I33" t="s">
        <v>2</v>
      </c>
      <c r="J33">
        <v>176.31</v>
      </c>
      <c r="L33" t="s">
        <v>1</v>
      </c>
      <c r="M33">
        <v>179.08</v>
      </c>
      <c r="N33" t="s">
        <v>2</v>
      </c>
      <c r="O33">
        <v>178.44</v>
      </c>
      <c r="Q33" t="s">
        <v>1</v>
      </c>
      <c r="R33">
        <v>181.54</v>
      </c>
      <c r="S33" t="s">
        <v>2</v>
      </c>
      <c r="T33">
        <v>180.79</v>
      </c>
    </row>
    <row r="34" spans="1:20" x14ac:dyDescent="0.2">
      <c r="A34">
        <v>5</v>
      </c>
      <c r="B34" t="s">
        <v>1</v>
      </c>
      <c r="C34">
        <v>174.49</v>
      </c>
      <c r="D34" t="s">
        <v>2</v>
      </c>
      <c r="E34">
        <v>174.28</v>
      </c>
      <c r="G34" t="s">
        <v>1</v>
      </c>
      <c r="H34">
        <v>177.05</v>
      </c>
      <c r="I34" t="s">
        <v>2</v>
      </c>
      <c r="J34">
        <v>176.63</v>
      </c>
      <c r="L34" t="s">
        <v>1</v>
      </c>
      <c r="M34">
        <v>179.4</v>
      </c>
      <c r="N34" t="s">
        <v>2</v>
      </c>
      <c r="O34">
        <v>178.66</v>
      </c>
      <c r="Q34" t="s">
        <v>1</v>
      </c>
      <c r="R34">
        <v>181.43</v>
      </c>
      <c r="S34" t="s">
        <v>2</v>
      </c>
      <c r="T34">
        <v>180.79</v>
      </c>
    </row>
    <row r="35" spans="1:20" x14ac:dyDescent="0.2">
      <c r="A35">
        <v>6</v>
      </c>
      <c r="B35" t="s">
        <v>1</v>
      </c>
      <c r="C35">
        <v>174.28</v>
      </c>
      <c r="D35" t="s">
        <v>2</v>
      </c>
      <c r="E35">
        <v>174.28</v>
      </c>
      <c r="G35" t="s">
        <v>1</v>
      </c>
      <c r="H35">
        <v>177.05</v>
      </c>
      <c r="I35" t="s">
        <v>2</v>
      </c>
      <c r="J35">
        <v>176.52</v>
      </c>
      <c r="L35" t="s">
        <v>1</v>
      </c>
      <c r="M35">
        <v>179.08</v>
      </c>
      <c r="N35" t="s">
        <v>2</v>
      </c>
      <c r="O35">
        <v>178.44</v>
      </c>
      <c r="Q35" t="s">
        <v>1</v>
      </c>
      <c r="R35">
        <v>181.32</v>
      </c>
      <c r="S35" t="s">
        <v>2</v>
      </c>
      <c r="T35">
        <v>180.58</v>
      </c>
    </row>
    <row r="36" spans="1:20" x14ac:dyDescent="0.2">
      <c r="A36">
        <v>7</v>
      </c>
      <c r="B36" t="s">
        <v>1</v>
      </c>
      <c r="C36">
        <v>174.28</v>
      </c>
      <c r="D36" t="s">
        <v>2</v>
      </c>
      <c r="E36">
        <v>174.49</v>
      </c>
      <c r="G36" t="s">
        <v>1</v>
      </c>
      <c r="H36">
        <v>176.73</v>
      </c>
      <c r="I36" t="s">
        <v>2</v>
      </c>
      <c r="J36">
        <v>176.41</v>
      </c>
      <c r="L36" t="s">
        <v>1</v>
      </c>
      <c r="M36">
        <v>179.08</v>
      </c>
      <c r="N36" t="s">
        <v>2</v>
      </c>
      <c r="O36">
        <v>178.66</v>
      </c>
      <c r="Q36" t="s">
        <v>1</v>
      </c>
      <c r="R36">
        <v>181.54</v>
      </c>
      <c r="S36" t="s">
        <v>2</v>
      </c>
      <c r="T36">
        <v>180.79</v>
      </c>
    </row>
    <row r="37" spans="1:20" x14ac:dyDescent="0.2">
      <c r="A37">
        <v>8</v>
      </c>
      <c r="B37" t="s">
        <v>1</v>
      </c>
      <c r="C37">
        <v>174.28</v>
      </c>
      <c r="D37" t="s">
        <v>2</v>
      </c>
      <c r="E37">
        <v>174.28</v>
      </c>
      <c r="G37" t="s">
        <v>1</v>
      </c>
      <c r="H37">
        <v>176.95</v>
      </c>
      <c r="I37" t="s">
        <v>2</v>
      </c>
      <c r="J37">
        <v>176.63</v>
      </c>
      <c r="L37" t="s">
        <v>1</v>
      </c>
      <c r="M37">
        <v>179.19</v>
      </c>
      <c r="N37" t="s">
        <v>2</v>
      </c>
      <c r="O37">
        <v>178.44</v>
      </c>
      <c r="Q37" t="s">
        <v>1</v>
      </c>
      <c r="R37">
        <v>181.32</v>
      </c>
      <c r="S37" t="s">
        <v>2</v>
      </c>
      <c r="T37">
        <v>180.68</v>
      </c>
    </row>
    <row r="38" spans="1:20" x14ac:dyDescent="0.2">
      <c r="A38">
        <v>9</v>
      </c>
      <c r="B38" t="s">
        <v>1</v>
      </c>
      <c r="C38">
        <v>174.49</v>
      </c>
      <c r="D38" t="s">
        <v>2</v>
      </c>
      <c r="E38">
        <v>174.49</v>
      </c>
      <c r="G38" t="s">
        <v>1</v>
      </c>
      <c r="H38">
        <v>176.73</v>
      </c>
      <c r="I38" t="s">
        <v>2</v>
      </c>
      <c r="J38">
        <v>176.31</v>
      </c>
      <c r="L38" t="s">
        <v>1</v>
      </c>
      <c r="M38">
        <v>179.19</v>
      </c>
      <c r="N38" t="s">
        <v>2</v>
      </c>
      <c r="O38">
        <v>178.76</v>
      </c>
      <c r="Q38" t="s">
        <v>1</v>
      </c>
      <c r="R38">
        <v>181.54</v>
      </c>
      <c r="S38" t="s">
        <v>2</v>
      </c>
      <c r="T38">
        <v>180.79</v>
      </c>
    </row>
    <row r="39" spans="1:20" x14ac:dyDescent="0.2">
      <c r="A39">
        <v>10</v>
      </c>
      <c r="B39" t="s">
        <v>1</v>
      </c>
      <c r="C39">
        <v>174.28</v>
      </c>
      <c r="D39" t="s">
        <v>2</v>
      </c>
      <c r="E39">
        <v>174.28</v>
      </c>
      <c r="G39" t="s">
        <v>1</v>
      </c>
      <c r="H39">
        <v>176.95</v>
      </c>
      <c r="I39" t="s">
        <v>2</v>
      </c>
      <c r="J39">
        <v>176.52</v>
      </c>
      <c r="L39" t="s">
        <v>1</v>
      </c>
      <c r="M39">
        <v>179.08</v>
      </c>
      <c r="N39" t="s">
        <v>2</v>
      </c>
      <c r="O39">
        <v>178.66</v>
      </c>
      <c r="Q39" t="s">
        <v>1</v>
      </c>
      <c r="R39">
        <v>181.22</v>
      </c>
      <c r="S39" t="s">
        <v>2</v>
      </c>
      <c r="T39">
        <v>180.58</v>
      </c>
    </row>
    <row r="40" spans="1:20" x14ac:dyDescent="0.2">
      <c r="A40">
        <v>11</v>
      </c>
      <c r="B40" t="s">
        <v>1</v>
      </c>
      <c r="C40">
        <v>174.49</v>
      </c>
      <c r="D40" t="s">
        <v>2</v>
      </c>
      <c r="E40">
        <v>174.49</v>
      </c>
      <c r="G40" t="s">
        <v>1</v>
      </c>
      <c r="H40">
        <v>176.73</v>
      </c>
      <c r="I40" t="s">
        <v>2</v>
      </c>
      <c r="J40">
        <v>176.41</v>
      </c>
      <c r="L40" t="s">
        <v>1</v>
      </c>
      <c r="M40">
        <v>179.08</v>
      </c>
      <c r="N40" t="s">
        <v>2</v>
      </c>
      <c r="O40">
        <v>178.44</v>
      </c>
      <c r="Q40" t="s">
        <v>1</v>
      </c>
      <c r="R40">
        <v>181.54</v>
      </c>
      <c r="S40" t="s">
        <v>2</v>
      </c>
      <c r="T40">
        <v>180.79</v>
      </c>
    </row>
    <row r="41" spans="1:20" x14ac:dyDescent="0.2">
      <c r="A41">
        <v>12</v>
      </c>
      <c r="B41" t="s">
        <v>1</v>
      </c>
      <c r="C41">
        <v>174.39</v>
      </c>
      <c r="D41" t="s">
        <v>2</v>
      </c>
      <c r="E41">
        <v>174.39</v>
      </c>
      <c r="G41" t="s">
        <v>1</v>
      </c>
      <c r="H41">
        <v>176.95</v>
      </c>
      <c r="I41" t="s">
        <v>2</v>
      </c>
      <c r="J41">
        <v>176.41</v>
      </c>
      <c r="L41" t="s">
        <v>1</v>
      </c>
      <c r="M41">
        <v>179.19</v>
      </c>
      <c r="N41" t="s">
        <v>2</v>
      </c>
      <c r="O41">
        <v>178.66</v>
      </c>
      <c r="Q41" t="s">
        <v>1</v>
      </c>
      <c r="R41">
        <v>181.64</v>
      </c>
      <c r="S41" t="s">
        <v>2</v>
      </c>
      <c r="T41">
        <v>180.79</v>
      </c>
    </row>
    <row r="42" spans="1:20" x14ac:dyDescent="0.2">
      <c r="A42">
        <v>13</v>
      </c>
      <c r="B42" t="s">
        <v>1</v>
      </c>
      <c r="C42">
        <v>174.39</v>
      </c>
      <c r="D42" t="s">
        <v>2</v>
      </c>
      <c r="E42">
        <v>174.17</v>
      </c>
      <c r="G42" t="s">
        <v>1</v>
      </c>
      <c r="H42">
        <v>176.95</v>
      </c>
      <c r="I42" t="s">
        <v>2</v>
      </c>
      <c r="J42">
        <v>176.52</v>
      </c>
      <c r="L42" t="s">
        <v>1</v>
      </c>
      <c r="M42">
        <v>178.98</v>
      </c>
      <c r="N42" t="s">
        <v>2</v>
      </c>
      <c r="O42">
        <v>178.44</v>
      </c>
      <c r="Q42" t="s">
        <v>1</v>
      </c>
      <c r="R42">
        <v>181.32</v>
      </c>
      <c r="S42" t="s">
        <v>2</v>
      </c>
      <c r="T42">
        <v>180.58</v>
      </c>
    </row>
    <row r="43" spans="1:20" x14ac:dyDescent="0.2">
      <c r="A43">
        <v>14</v>
      </c>
      <c r="B43" t="s">
        <v>1</v>
      </c>
      <c r="C43">
        <v>174.39</v>
      </c>
      <c r="D43" t="s">
        <v>2</v>
      </c>
      <c r="E43">
        <v>174.39</v>
      </c>
      <c r="G43" t="s">
        <v>1</v>
      </c>
      <c r="H43">
        <v>176.63</v>
      </c>
      <c r="I43" t="s">
        <v>2</v>
      </c>
      <c r="J43">
        <v>176.31</v>
      </c>
      <c r="L43" t="s">
        <v>1</v>
      </c>
      <c r="M43">
        <v>179.08</v>
      </c>
      <c r="N43" t="s">
        <v>2</v>
      </c>
      <c r="O43">
        <v>178.66</v>
      </c>
      <c r="Q43" t="s">
        <v>1</v>
      </c>
      <c r="R43">
        <v>181.64</v>
      </c>
      <c r="S43" t="s">
        <v>2</v>
      </c>
      <c r="T43">
        <v>180.79</v>
      </c>
    </row>
    <row r="44" spans="1:20" x14ac:dyDescent="0.2">
      <c r="A44">
        <v>15</v>
      </c>
      <c r="B44" t="s">
        <v>1</v>
      </c>
      <c r="C44">
        <v>174.28</v>
      </c>
      <c r="D44" t="s">
        <v>2</v>
      </c>
      <c r="E44">
        <v>174.17</v>
      </c>
      <c r="G44" t="s">
        <v>1</v>
      </c>
      <c r="H44">
        <v>177.05</v>
      </c>
      <c r="I44" t="s">
        <v>2</v>
      </c>
      <c r="J44">
        <v>176.52</v>
      </c>
      <c r="L44" t="s">
        <v>1</v>
      </c>
      <c r="M44">
        <v>179.08</v>
      </c>
      <c r="N44" t="s">
        <v>2</v>
      </c>
      <c r="O44">
        <v>178.44</v>
      </c>
      <c r="Q44" t="s">
        <v>1</v>
      </c>
      <c r="R44">
        <v>181.43</v>
      </c>
      <c r="S44" t="s">
        <v>2</v>
      </c>
      <c r="T44">
        <v>180.58</v>
      </c>
    </row>
    <row r="45" spans="1:20" x14ac:dyDescent="0.2">
      <c r="A45">
        <v>16</v>
      </c>
      <c r="B45" t="s">
        <v>1</v>
      </c>
      <c r="C45">
        <v>174.49</v>
      </c>
      <c r="D45" t="s">
        <v>2</v>
      </c>
      <c r="E45">
        <v>174.49</v>
      </c>
      <c r="G45" t="s">
        <v>1</v>
      </c>
      <c r="H45">
        <v>176.73</v>
      </c>
      <c r="I45" t="s">
        <v>2</v>
      </c>
      <c r="J45">
        <v>176.41</v>
      </c>
      <c r="L45" t="s">
        <v>1</v>
      </c>
      <c r="M45">
        <v>179.51</v>
      </c>
      <c r="N45" t="s">
        <v>2</v>
      </c>
      <c r="O45">
        <v>178.55</v>
      </c>
      <c r="Q45" t="s">
        <v>1</v>
      </c>
      <c r="R45">
        <v>181.75</v>
      </c>
      <c r="S45" t="s">
        <v>2</v>
      </c>
      <c r="T45">
        <v>180.79</v>
      </c>
    </row>
    <row r="46" spans="1:20" x14ac:dyDescent="0.2">
      <c r="A46">
        <v>17</v>
      </c>
      <c r="B46" t="s">
        <v>1</v>
      </c>
      <c r="C46">
        <v>174.28</v>
      </c>
      <c r="D46" t="s">
        <v>2</v>
      </c>
      <c r="E46">
        <v>174.28</v>
      </c>
      <c r="G46" t="s">
        <v>1</v>
      </c>
      <c r="H46">
        <v>176.95</v>
      </c>
      <c r="I46" t="s">
        <v>2</v>
      </c>
      <c r="J46">
        <v>176.52</v>
      </c>
      <c r="L46" t="s">
        <v>1</v>
      </c>
      <c r="M46">
        <v>179.4</v>
      </c>
      <c r="N46" t="s">
        <v>2</v>
      </c>
      <c r="O46">
        <v>178.66</v>
      </c>
      <c r="Q46" t="s">
        <v>1</v>
      </c>
      <c r="R46">
        <v>181.54</v>
      </c>
      <c r="S46" t="s">
        <v>2</v>
      </c>
      <c r="T46">
        <v>180.68</v>
      </c>
    </row>
    <row r="47" spans="1:20" x14ac:dyDescent="0.2">
      <c r="A47">
        <v>18</v>
      </c>
      <c r="B47" t="s">
        <v>1</v>
      </c>
      <c r="C47">
        <v>174.49</v>
      </c>
      <c r="D47" t="s">
        <v>2</v>
      </c>
      <c r="E47">
        <v>174.49</v>
      </c>
      <c r="G47" t="s">
        <v>1</v>
      </c>
      <c r="H47">
        <v>176.84</v>
      </c>
      <c r="I47" t="s">
        <v>2</v>
      </c>
      <c r="J47">
        <v>176.31</v>
      </c>
      <c r="L47" t="s">
        <v>1</v>
      </c>
      <c r="M47">
        <v>179.3</v>
      </c>
      <c r="N47" t="s">
        <v>2</v>
      </c>
      <c r="O47">
        <v>178.23</v>
      </c>
      <c r="Q47" t="s">
        <v>1</v>
      </c>
      <c r="R47">
        <v>181.75</v>
      </c>
      <c r="S47" t="s">
        <v>2</v>
      </c>
      <c r="T47">
        <v>180.79</v>
      </c>
    </row>
    <row r="48" spans="1:20" x14ac:dyDescent="0.2">
      <c r="A48">
        <v>19</v>
      </c>
      <c r="B48" t="s">
        <v>1</v>
      </c>
      <c r="C48">
        <v>174.28</v>
      </c>
      <c r="D48" t="s">
        <v>2</v>
      </c>
      <c r="E48">
        <v>174.28</v>
      </c>
      <c r="G48" t="s">
        <v>1</v>
      </c>
      <c r="H48">
        <v>176.84</v>
      </c>
      <c r="I48" t="s">
        <v>2</v>
      </c>
      <c r="J48">
        <v>176.52</v>
      </c>
      <c r="L48" t="s">
        <v>1</v>
      </c>
      <c r="M48">
        <v>179.4</v>
      </c>
      <c r="N48" t="s">
        <v>2</v>
      </c>
      <c r="O48">
        <v>178.55</v>
      </c>
      <c r="Q48" t="s">
        <v>1</v>
      </c>
      <c r="R48">
        <v>181.43</v>
      </c>
      <c r="S48" t="s">
        <v>2</v>
      </c>
      <c r="T48">
        <v>180.68</v>
      </c>
    </row>
    <row r="49" spans="1:20" x14ac:dyDescent="0.2">
      <c r="A49">
        <v>20</v>
      </c>
      <c r="B49" t="s">
        <v>1</v>
      </c>
      <c r="C49">
        <v>174.49</v>
      </c>
      <c r="D49" t="s">
        <v>2</v>
      </c>
      <c r="E49">
        <v>174.49</v>
      </c>
      <c r="G49" t="s">
        <v>1</v>
      </c>
      <c r="H49">
        <v>176.63</v>
      </c>
      <c r="I49" t="s">
        <v>2</v>
      </c>
      <c r="J49">
        <v>176.31</v>
      </c>
      <c r="L49" t="s">
        <v>1</v>
      </c>
      <c r="M49">
        <v>179.19</v>
      </c>
      <c r="N49" t="s">
        <v>2</v>
      </c>
      <c r="O49">
        <v>178.23</v>
      </c>
      <c r="Q49" t="s">
        <v>1</v>
      </c>
      <c r="R49">
        <v>181.64</v>
      </c>
      <c r="S49" t="s">
        <v>2</v>
      </c>
      <c r="T49">
        <v>180.9</v>
      </c>
    </row>
    <row r="50" spans="1:20" x14ac:dyDescent="0.2">
      <c r="C50" s="1"/>
      <c r="D50" s="1"/>
      <c r="E50" s="1"/>
    </row>
    <row r="51" spans="1:20" x14ac:dyDescent="0.2">
      <c r="C51" s="1">
        <f>AVERAGE(C30:C49)</f>
        <v>174.37500000000006</v>
      </c>
      <c r="D51" s="1"/>
      <c r="E51" s="1">
        <f>AVERAGE(E30:E49)</f>
        <v>174.31100000000006</v>
      </c>
      <c r="H51" s="1">
        <f>AVERAGE(H30:H49)</f>
        <v>176.87750000000003</v>
      </c>
      <c r="I51" s="1"/>
      <c r="J51" s="1">
        <f>AVERAGE(J30:J49)</f>
        <v>176.435</v>
      </c>
      <c r="M51" s="1">
        <f>AVERAGE(M30:M49)</f>
        <v>179.17300000000003</v>
      </c>
      <c r="N51" s="1"/>
      <c r="O51" s="1">
        <f>AVERAGE(O30:O49)</f>
        <v>178.53900000000002</v>
      </c>
      <c r="R51" s="1">
        <f>AVERAGE(R30:R49)</f>
        <v>181.48349999999996</v>
      </c>
      <c r="S51" s="1"/>
      <c r="T51" s="1">
        <f>AVERAGE(T30:T49)</f>
        <v>180.71599999999995</v>
      </c>
    </row>
    <row r="54" spans="1:20" x14ac:dyDescent="0.2">
      <c r="B54" t="s">
        <v>11</v>
      </c>
    </row>
    <row r="55" spans="1:20" x14ac:dyDescent="0.2">
      <c r="A55">
        <v>1</v>
      </c>
      <c r="B55" t="s">
        <v>1</v>
      </c>
      <c r="C55">
        <v>185.17</v>
      </c>
      <c r="D55" t="s">
        <v>2</v>
      </c>
      <c r="E55">
        <v>184.31</v>
      </c>
    </row>
    <row r="56" spans="1:20" x14ac:dyDescent="0.2">
      <c r="A56">
        <v>2</v>
      </c>
      <c r="B56" t="s">
        <v>1</v>
      </c>
      <c r="C56">
        <v>185.49</v>
      </c>
      <c r="D56" t="s">
        <v>2</v>
      </c>
      <c r="E56">
        <v>184.42</v>
      </c>
    </row>
    <row r="57" spans="1:20" x14ac:dyDescent="0.2">
      <c r="A57">
        <v>3</v>
      </c>
      <c r="B57" t="s">
        <v>1</v>
      </c>
      <c r="C57">
        <v>185.49</v>
      </c>
      <c r="D57" t="s">
        <v>2</v>
      </c>
      <c r="E57">
        <v>184.53</v>
      </c>
    </row>
    <row r="58" spans="1:20" x14ac:dyDescent="0.2">
      <c r="A58">
        <v>4</v>
      </c>
      <c r="B58" t="s">
        <v>1</v>
      </c>
      <c r="C58">
        <v>185.17</v>
      </c>
      <c r="D58" t="s">
        <v>2</v>
      </c>
      <c r="E58">
        <v>184.31</v>
      </c>
    </row>
    <row r="59" spans="1:20" x14ac:dyDescent="0.2">
      <c r="A59">
        <v>5</v>
      </c>
      <c r="B59" t="s">
        <v>1</v>
      </c>
      <c r="C59">
        <v>185.27</v>
      </c>
      <c r="D59" t="s">
        <v>2</v>
      </c>
      <c r="E59">
        <v>184.63</v>
      </c>
    </row>
    <row r="60" spans="1:20" x14ac:dyDescent="0.2">
      <c r="A60">
        <v>6</v>
      </c>
      <c r="B60" t="s">
        <v>1</v>
      </c>
      <c r="C60">
        <v>185.17</v>
      </c>
      <c r="D60" t="s">
        <v>2</v>
      </c>
      <c r="E60">
        <v>184.31</v>
      </c>
    </row>
    <row r="61" spans="1:20" x14ac:dyDescent="0.2">
      <c r="A61">
        <v>7</v>
      </c>
      <c r="B61" t="s">
        <v>1</v>
      </c>
      <c r="C61">
        <v>185.49</v>
      </c>
      <c r="D61" t="s">
        <v>2</v>
      </c>
      <c r="E61">
        <v>184.53</v>
      </c>
    </row>
    <row r="62" spans="1:20" x14ac:dyDescent="0.2">
      <c r="A62">
        <v>8</v>
      </c>
      <c r="B62" t="s">
        <v>1</v>
      </c>
      <c r="C62">
        <v>185.17</v>
      </c>
      <c r="D62" t="s">
        <v>2</v>
      </c>
      <c r="E62">
        <v>184.31</v>
      </c>
    </row>
    <row r="63" spans="1:20" x14ac:dyDescent="0.2">
      <c r="A63">
        <v>9</v>
      </c>
      <c r="B63" t="s">
        <v>1</v>
      </c>
      <c r="C63">
        <v>185.38</v>
      </c>
      <c r="D63" t="s">
        <v>2</v>
      </c>
      <c r="E63">
        <v>184.42</v>
      </c>
    </row>
    <row r="64" spans="1:20" x14ac:dyDescent="0.2">
      <c r="A64">
        <v>10</v>
      </c>
      <c r="B64" t="s">
        <v>1</v>
      </c>
      <c r="C64">
        <v>185.27</v>
      </c>
      <c r="D64" t="s">
        <v>2</v>
      </c>
      <c r="E64">
        <v>184.42</v>
      </c>
    </row>
    <row r="65" spans="1:5" x14ac:dyDescent="0.2">
      <c r="A65">
        <v>11</v>
      </c>
      <c r="B65" t="s">
        <v>1</v>
      </c>
      <c r="C65">
        <v>185.06</v>
      </c>
      <c r="D65" t="s">
        <v>2</v>
      </c>
      <c r="E65">
        <v>184.53</v>
      </c>
    </row>
    <row r="66" spans="1:5" x14ac:dyDescent="0.2">
      <c r="A66">
        <v>12</v>
      </c>
      <c r="B66" t="s">
        <v>1</v>
      </c>
      <c r="C66">
        <v>185.17</v>
      </c>
      <c r="D66" t="s">
        <v>2</v>
      </c>
      <c r="E66">
        <v>184.63</v>
      </c>
    </row>
    <row r="67" spans="1:5" x14ac:dyDescent="0.2">
      <c r="A67">
        <v>13</v>
      </c>
      <c r="B67" t="s">
        <v>1</v>
      </c>
      <c r="C67">
        <v>185.17</v>
      </c>
      <c r="D67" t="s">
        <v>2</v>
      </c>
      <c r="E67">
        <v>184.2</v>
      </c>
    </row>
    <row r="68" spans="1:5" x14ac:dyDescent="0.2">
      <c r="A68">
        <v>14</v>
      </c>
      <c r="B68" t="s">
        <v>1</v>
      </c>
      <c r="C68">
        <v>185.17</v>
      </c>
      <c r="D68" t="s">
        <v>2</v>
      </c>
      <c r="E68">
        <v>184.42</v>
      </c>
    </row>
    <row r="69" spans="1:5" x14ac:dyDescent="0.2">
      <c r="A69">
        <v>15</v>
      </c>
      <c r="B69" t="s">
        <v>1</v>
      </c>
      <c r="C69">
        <v>185.06</v>
      </c>
      <c r="D69" t="s">
        <v>2</v>
      </c>
      <c r="E69">
        <v>184.31</v>
      </c>
    </row>
    <row r="70" spans="1:5" x14ac:dyDescent="0.2">
      <c r="A70">
        <v>16</v>
      </c>
      <c r="B70" t="s">
        <v>1</v>
      </c>
      <c r="C70">
        <v>185.17</v>
      </c>
      <c r="D70" t="s">
        <v>2</v>
      </c>
      <c r="E70">
        <v>184.42</v>
      </c>
    </row>
    <row r="71" spans="1:5" x14ac:dyDescent="0.2">
      <c r="A71">
        <v>17</v>
      </c>
      <c r="B71" t="s">
        <v>1</v>
      </c>
      <c r="C71">
        <v>185.06</v>
      </c>
      <c r="D71" t="s">
        <v>2</v>
      </c>
      <c r="E71">
        <v>184.31</v>
      </c>
    </row>
    <row r="72" spans="1:5" x14ac:dyDescent="0.2">
      <c r="A72">
        <v>18</v>
      </c>
      <c r="B72" t="s">
        <v>1</v>
      </c>
      <c r="C72">
        <v>185.27</v>
      </c>
      <c r="D72" t="s">
        <v>2</v>
      </c>
      <c r="E72">
        <v>184.53</v>
      </c>
    </row>
    <row r="73" spans="1:5" x14ac:dyDescent="0.2">
      <c r="A73">
        <v>19</v>
      </c>
      <c r="B73" t="s">
        <v>1</v>
      </c>
      <c r="C73">
        <v>185.49</v>
      </c>
      <c r="D73" t="s">
        <v>2</v>
      </c>
      <c r="E73">
        <v>184.63</v>
      </c>
    </row>
    <row r="74" spans="1:5" x14ac:dyDescent="0.2">
      <c r="A74">
        <v>20</v>
      </c>
      <c r="B74" t="s">
        <v>1</v>
      </c>
      <c r="C74">
        <v>185.17</v>
      </c>
      <c r="D74" t="s">
        <v>2</v>
      </c>
      <c r="E74">
        <v>184.53</v>
      </c>
    </row>
    <row r="76" spans="1:5" x14ac:dyDescent="0.2">
      <c r="C76" s="1">
        <f>AVERAGE(C55:C74)</f>
        <v>185.24300000000002</v>
      </c>
      <c r="D76" s="1"/>
      <c r="E76" s="1">
        <f>AVERAGE(E55:E74)</f>
        <v>184.435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389-12E5-4E87-9039-9DBBA01701C1}">
  <dimension ref="B2:I33"/>
  <sheetViews>
    <sheetView tabSelected="1" topLeftCell="I4" zoomScale="212" workbookViewId="0">
      <selection activeCell="I22" sqref="I22"/>
    </sheetView>
  </sheetViews>
  <sheetFormatPr baseColWidth="10" defaultRowHeight="15" x14ac:dyDescent="0.2"/>
  <sheetData>
    <row r="2" spans="2:9" ht="19" x14ac:dyDescent="0.25">
      <c r="B2" s="2" t="s">
        <v>12</v>
      </c>
    </row>
    <row r="4" spans="2:9" x14ac:dyDescent="0.2">
      <c r="B4" t="s">
        <v>13</v>
      </c>
      <c r="C4" t="s">
        <v>14</v>
      </c>
      <c r="D4" t="s">
        <v>17</v>
      </c>
      <c r="E4" t="s">
        <v>15</v>
      </c>
      <c r="F4" t="s">
        <v>16</v>
      </c>
    </row>
    <row r="5" spans="2:9" x14ac:dyDescent="0.2">
      <c r="B5">
        <v>255</v>
      </c>
      <c r="C5">
        <v>185.24300000000002</v>
      </c>
      <c r="D5" s="3">
        <f>C5/60*2*PI()</f>
        <v>19.398601597631139</v>
      </c>
      <c r="E5">
        <v>184.435</v>
      </c>
      <c r="F5" s="3">
        <f>E5/60*2*PI()</f>
        <v>19.31398803549445</v>
      </c>
      <c r="H5" t="s">
        <v>26</v>
      </c>
    </row>
    <row r="6" spans="2:9" x14ac:dyDescent="0.2">
      <c r="B6">
        <v>235</v>
      </c>
      <c r="C6">
        <v>181.48349999999996</v>
      </c>
      <c r="D6" s="3">
        <f t="shared" ref="D6:F13" si="0">C6/60*2*PI()</f>
        <v>19.004907678258768</v>
      </c>
      <c r="E6">
        <v>180.71599999999995</v>
      </c>
      <c r="F6" s="3">
        <f t="shared" si="0"/>
        <v>18.92453526620443</v>
      </c>
      <c r="H6">
        <v>255</v>
      </c>
      <c r="I6">
        <f>H6*0.0211+14.264</f>
        <v>19.644500000000001</v>
      </c>
    </row>
    <row r="7" spans="2:9" x14ac:dyDescent="0.2">
      <c r="B7">
        <v>215</v>
      </c>
      <c r="C7">
        <v>179.17300000000003</v>
      </c>
      <c r="D7" s="3">
        <f t="shared" si="0"/>
        <v>18.762952684054802</v>
      </c>
      <c r="E7">
        <v>178.53900000000002</v>
      </c>
      <c r="F7" s="3">
        <f t="shared" si="0"/>
        <v>18.696560359308936</v>
      </c>
      <c r="H7">
        <v>254</v>
      </c>
      <c r="I7">
        <f t="shared" ref="I7:I28" si="1">H7*0.0211+14.264</f>
        <v>19.6234</v>
      </c>
    </row>
    <row r="8" spans="2:9" x14ac:dyDescent="0.2">
      <c r="B8">
        <v>195</v>
      </c>
      <c r="C8">
        <v>176.87750000000003</v>
      </c>
      <c r="D8" s="3">
        <f t="shared" si="0"/>
        <v>18.522568486177622</v>
      </c>
      <c r="E8">
        <v>176.435</v>
      </c>
      <c r="F8" s="3">
        <f t="shared" si="0"/>
        <v>18.476229994537174</v>
      </c>
      <c r="H8">
        <v>253</v>
      </c>
      <c r="I8">
        <f t="shared" si="1"/>
        <v>19.6023</v>
      </c>
    </row>
    <row r="9" spans="2:9" x14ac:dyDescent="0.2">
      <c r="B9">
        <v>175</v>
      </c>
      <c r="C9">
        <v>174.37500000000006</v>
      </c>
      <c r="D9" s="3">
        <f t="shared" si="0"/>
        <v>18.260507298990678</v>
      </c>
      <c r="E9">
        <v>174.31100000000006</v>
      </c>
      <c r="F9" s="3">
        <f t="shared" si="0"/>
        <v>18.25380523466302</v>
      </c>
      <c r="H9">
        <v>252</v>
      </c>
      <c r="I9">
        <f t="shared" si="1"/>
        <v>19.581199999999999</v>
      </c>
    </row>
    <row r="10" spans="2:9" x14ac:dyDescent="0.2">
      <c r="B10">
        <v>155</v>
      </c>
      <c r="C10">
        <v>171.17849999999996</v>
      </c>
      <c r="D10" s="3">
        <f t="shared" si="0"/>
        <v>17.925770601750678</v>
      </c>
      <c r="E10">
        <v>169.64750000000001</v>
      </c>
      <c r="F10" s="3">
        <f t="shared" si="0"/>
        <v>17.765444656662481</v>
      </c>
      <c r="H10">
        <v>251</v>
      </c>
      <c r="I10">
        <f t="shared" si="1"/>
        <v>19.560099999999998</v>
      </c>
    </row>
    <row r="11" spans="2:9" x14ac:dyDescent="0.2">
      <c r="B11">
        <v>135</v>
      </c>
      <c r="C11">
        <v>166.55949999999996</v>
      </c>
      <c r="D11" s="3">
        <f t="shared" si="0"/>
        <v>17.442070052852966</v>
      </c>
      <c r="E11">
        <v>165.738</v>
      </c>
      <c r="F11" s="3">
        <f t="shared" si="0"/>
        <v>17.356042774022171</v>
      </c>
      <c r="H11">
        <v>250</v>
      </c>
      <c r="I11">
        <f t="shared" si="1"/>
        <v>19.539000000000001</v>
      </c>
    </row>
    <row r="12" spans="2:9" x14ac:dyDescent="0.2">
      <c r="B12">
        <v>115</v>
      </c>
      <c r="C12" s="1">
        <v>159.51600000000002</v>
      </c>
      <c r="D12" s="3">
        <f t="shared" si="0"/>
        <v>16.704476457667649</v>
      </c>
      <c r="E12" s="1">
        <v>158.26500000000001</v>
      </c>
      <c r="F12" s="3">
        <f t="shared" si="0"/>
        <v>16.573472044012952</v>
      </c>
      <c r="H12">
        <v>249</v>
      </c>
      <c r="I12">
        <f t="shared" si="1"/>
        <v>19.517899999999997</v>
      </c>
    </row>
    <row r="13" spans="2:9" x14ac:dyDescent="0.2">
      <c r="B13">
        <v>95</v>
      </c>
      <c r="C13">
        <v>148.982</v>
      </c>
      <c r="D13" s="3">
        <f t="shared" si="0"/>
        <v>15.601358557237152</v>
      </c>
      <c r="E13">
        <v>147.79649999999998</v>
      </c>
      <c r="F13" s="3">
        <f t="shared" si="0"/>
        <v>15.477213287542794</v>
      </c>
      <c r="H13">
        <v>248</v>
      </c>
      <c r="I13">
        <f t="shared" si="1"/>
        <v>19.4968</v>
      </c>
    </row>
    <row r="14" spans="2:9" x14ac:dyDescent="0.2">
      <c r="H14">
        <v>247</v>
      </c>
      <c r="I14">
        <f t="shared" si="1"/>
        <v>19.4757</v>
      </c>
    </row>
    <row r="15" spans="2:9" x14ac:dyDescent="0.2">
      <c r="D15" t="s">
        <v>20</v>
      </c>
      <c r="F15" t="s">
        <v>19</v>
      </c>
      <c r="H15">
        <v>246</v>
      </c>
      <c r="I15">
        <f t="shared" si="1"/>
        <v>19.454599999999999</v>
      </c>
    </row>
    <row r="16" spans="2:9" x14ac:dyDescent="0.2">
      <c r="H16">
        <v>245</v>
      </c>
      <c r="I16">
        <f t="shared" si="1"/>
        <v>19.433499999999999</v>
      </c>
    </row>
    <row r="17" spans="2:9" x14ac:dyDescent="0.2">
      <c r="D17" t="s">
        <v>18</v>
      </c>
      <c r="F17" t="s">
        <v>21</v>
      </c>
      <c r="H17">
        <v>244</v>
      </c>
      <c r="I17">
        <f t="shared" si="1"/>
        <v>19.412399999999998</v>
      </c>
    </row>
    <row r="18" spans="2:9" x14ac:dyDescent="0.2">
      <c r="H18">
        <v>243</v>
      </c>
      <c r="I18">
        <f t="shared" si="1"/>
        <v>19.391300000000001</v>
      </c>
    </row>
    <row r="19" spans="2:9" x14ac:dyDescent="0.2">
      <c r="H19">
        <v>242</v>
      </c>
      <c r="I19">
        <f>H19*0.0211+14.264</f>
        <v>19.370200000000001</v>
      </c>
    </row>
    <row r="20" spans="2:9" x14ac:dyDescent="0.2">
      <c r="H20">
        <v>241</v>
      </c>
      <c r="I20">
        <f t="shared" si="1"/>
        <v>19.3491</v>
      </c>
    </row>
    <row r="21" spans="2:9" x14ac:dyDescent="0.2">
      <c r="H21">
        <v>240</v>
      </c>
      <c r="I21">
        <f t="shared" si="1"/>
        <v>19.327999999999999</v>
      </c>
    </row>
    <row r="22" spans="2:9" x14ac:dyDescent="0.2">
      <c r="H22">
        <v>239</v>
      </c>
      <c r="I22">
        <f t="shared" si="1"/>
        <v>19.306899999999999</v>
      </c>
    </row>
    <row r="23" spans="2:9" x14ac:dyDescent="0.2">
      <c r="B23" s="4" t="s">
        <v>13</v>
      </c>
      <c r="C23" s="4" t="s">
        <v>24</v>
      </c>
      <c r="D23" s="4"/>
      <c r="E23" s="4" t="s">
        <v>25</v>
      </c>
      <c r="F23" s="4"/>
      <c r="H23">
        <v>238</v>
      </c>
      <c r="I23">
        <f t="shared" si="1"/>
        <v>19.285799999999998</v>
      </c>
    </row>
    <row r="24" spans="2:9" x14ac:dyDescent="0.2">
      <c r="B24" s="4"/>
      <c r="C24" t="s">
        <v>22</v>
      </c>
      <c r="D24" t="s">
        <v>23</v>
      </c>
      <c r="E24" t="s">
        <v>22</v>
      </c>
      <c r="F24" t="s">
        <v>23</v>
      </c>
      <c r="H24">
        <v>237</v>
      </c>
      <c r="I24">
        <f t="shared" si="1"/>
        <v>19.264699999999998</v>
      </c>
    </row>
    <row r="25" spans="2:9" x14ac:dyDescent="0.2">
      <c r="B25">
        <v>255</v>
      </c>
      <c r="C25">
        <v>185.24300000000002</v>
      </c>
      <c r="D25" s="3">
        <f>(C25/60)*2*PI()</f>
        <v>19.398601597631139</v>
      </c>
      <c r="E25">
        <v>184.435</v>
      </c>
      <c r="F25" s="3">
        <f>E25/60*2*PI()</f>
        <v>19.31398803549445</v>
      </c>
      <c r="H25">
        <v>236</v>
      </c>
      <c r="I25">
        <f t="shared" si="1"/>
        <v>19.243600000000001</v>
      </c>
    </row>
    <row r="26" spans="2:9" x14ac:dyDescent="0.2">
      <c r="B26">
        <v>235</v>
      </c>
      <c r="C26">
        <v>181.48349999999996</v>
      </c>
      <c r="D26" s="3">
        <f t="shared" ref="D26:D33" si="2">C26/60*2*PI()</f>
        <v>19.004907678258768</v>
      </c>
      <c r="E26">
        <v>180.71599999999995</v>
      </c>
      <c r="F26" s="3">
        <f t="shared" ref="F26:F33" si="3">E26/60*2*PI()</f>
        <v>18.92453526620443</v>
      </c>
      <c r="H26">
        <v>235</v>
      </c>
      <c r="I26">
        <f t="shared" si="1"/>
        <v>19.2225</v>
      </c>
    </row>
    <row r="27" spans="2:9" x14ac:dyDescent="0.2">
      <c r="B27">
        <v>215</v>
      </c>
      <c r="C27">
        <v>179.17300000000003</v>
      </c>
      <c r="D27" s="3">
        <f t="shared" si="2"/>
        <v>18.762952684054802</v>
      </c>
      <c r="E27">
        <v>178.53900000000002</v>
      </c>
      <c r="F27" s="3">
        <f t="shared" si="3"/>
        <v>18.696560359308936</v>
      </c>
      <c r="H27">
        <v>234</v>
      </c>
      <c r="I27">
        <f t="shared" si="1"/>
        <v>19.2014</v>
      </c>
    </row>
    <row r="28" spans="2:9" x14ac:dyDescent="0.2">
      <c r="B28">
        <v>195</v>
      </c>
      <c r="C28">
        <v>176.87750000000003</v>
      </c>
      <c r="D28" s="3">
        <f t="shared" si="2"/>
        <v>18.522568486177622</v>
      </c>
      <c r="E28">
        <v>176.435</v>
      </c>
      <c r="F28" s="3">
        <f t="shared" si="3"/>
        <v>18.476229994537174</v>
      </c>
      <c r="H28">
        <v>233</v>
      </c>
      <c r="I28">
        <f t="shared" si="1"/>
        <v>19.180299999999999</v>
      </c>
    </row>
    <row r="29" spans="2:9" x14ac:dyDescent="0.2">
      <c r="B29">
        <v>175</v>
      </c>
      <c r="C29">
        <v>174.37500000000006</v>
      </c>
      <c r="D29" s="3">
        <f t="shared" si="2"/>
        <v>18.260507298990678</v>
      </c>
      <c r="E29">
        <v>174.31100000000006</v>
      </c>
      <c r="F29" s="3">
        <f t="shared" si="3"/>
        <v>18.25380523466302</v>
      </c>
    </row>
    <row r="30" spans="2:9" x14ac:dyDescent="0.2">
      <c r="B30">
        <v>155</v>
      </c>
      <c r="C30">
        <v>171.17849999999996</v>
      </c>
      <c r="D30" s="3">
        <f t="shared" si="2"/>
        <v>17.925770601750678</v>
      </c>
      <c r="E30">
        <v>169.64750000000001</v>
      </c>
      <c r="F30" s="3">
        <f t="shared" si="3"/>
        <v>17.765444656662481</v>
      </c>
    </row>
    <row r="31" spans="2:9" x14ac:dyDescent="0.2">
      <c r="B31">
        <v>135</v>
      </c>
      <c r="C31">
        <v>166.55949999999996</v>
      </c>
      <c r="D31" s="3">
        <f t="shared" si="2"/>
        <v>17.442070052852966</v>
      </c>
      <c r="E31">
        <v>165.738</v>
      </c>
      <c r="F31" s="3">
        <f t="shared" si="3"/>
        <v>17.356042774022171</v>
      </c>
    </row>
    <row r="32" spans="2:9" x14ac:dyDescent="0.2">
      <c r="B32">
        <v>115</v>
      </c>
      <c r="C32" s="1">
        <v>159.51600000000002</v>
      </c>
      <c r="D32" s="3">
        <f t="shared" si="2"/>
        <v>16.704476457667649</v>
      </c>
      <c r="E32" s="1">
        <v>158.26500000000001</v>
      </c>
      <c r="F32" s="3">
        <f t="shared" si="3"/>
        <v>16.573472044012952</v>
      </c>
    </row>
    <row r="33" spans="2:6" x14ac:dyDescent="0.2">
      <c r="B33">
        <v>95</v>
      </c>
      <c r="C33">
        <v>148.982</v>
      </c>
      <c r="D33" s="3">
        <f t="shared" si="2"/>
        <v>15.601358557237152</v>
      </c>
      <c r="E33">
        <v>147.79649999999998</v>
      </c>
      <c r="F33" s="3">
        <f t="shared" si="3"/>
        <v>15.477213287542794</v>
      </c>
    </row>
  </sheetData>
  <mergeCells count="3">
    <mergeCell ref="C23:D23"/>
    <mergeCell ref="E23:F23"/>
    <mergeCell ref="B23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Robotica1</dc:creator>
  <cp:lastModifiedBy>ALEJANDRO GARCIA CORTEZ</cp:lastModifiedBy>
  <dcterms:created xsi:type="dcterms:W3CDTF">2024-05-09T23:21:13Z</dcterms:created>
  <dcterms:modified xsi:type="dcterms:W3CDTF">2024-06-20T20:45:09Z</dcterms:modified>
</cp:coreProperties>
</file>