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115d4d79354ff565/Imágenes/mi amor/"/>
    </mc:Choice>
  </mc:AlternateContent>
  <xr:revisionPtr revIDLastSave="52" documentId="11_4ED35D186E631A375E6AAB3A2CA53C03DB6266A7" xr6:coauthVersionLast="47" xr6:coauthVersionMax="47" xr10:uidLastSave="{21FC9898-4308-457E-904B-E5E9292B45CA}"/>
  <bookViews>
    <workbookView xWindow="-108" yWindow="-108" windowWidth="23256" windowHeight="12456" activeTab="1" xr2:uid="{00000000-000D-0000-FFFF-FFFF00000000}"/>
  </bookViews>
  <sheets>
    <sheet name="PARCIAL CONSIGNA 7" sheetId="1" r:id="rId1"/>
    <sheet name="consigna 1" sheetId="10" r:id="rId2"/>
    <sheet name="consigna 3" sheetId="9" r:id="rId3"/>
    <sheet name="consigna 5}" sheetId="8" r:id="rId4"/>
    <sheet name="consigna 10" sheetId="7" r:id="rId5"/>
    <sheet name="CONSIGNA 8" sheetId="2" r:id="rId6"/>
    <sheet name="consigna 9" sheetId="3" r:id="rId7"/>
    <sheet name="CONSIGNA6" sheetId="4" r:id="rId8"/>
    <sheet name="CONSIGNA4" sheetId="5" r:id="rId9"/>
    <sheet name="CONSIGNA2" sheetId="6" r:id="rId10"/>
  </sheets>
  <definedNames>
    <definedName name="_xlnm._FilterDatabase" localSheetId="9" hidden="1">CONSIGNA2!$A$1:$A$26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0" l="1"/>
  <c r="F21" i="9"/>
  <c r="F22" i="9"/>
  <c r="F23" i="9"/>
  <c r="F24" i="9"/>
  <c r="F25" i="9"/>
  <c r="F26" i="9"/>
  <c r="F13" i="9"/>
  <c r="F14" i="9"/>
  <c r="F15" i="9"/>
  <c r="F16" i="9"/>
  <c r="F17" i="9"/>
  <c r="F18" i="9"/>
  <c r="F19" i="9"/>
  <c r="F20" i="9"/>
  <c r="F3" i="9"/>
  <c r="F4" i="9"/>
  <c r="F5" i="9"/>
  <c r="F6" i="9"/>
  <c r="F7" i="9"/>
  <c r="F8" i="9"/>
  <c r="F9" i="9"/>
  <c r="F10" i="9"/>
  <c r="F11" i="9"/>
  <c r="F12" i="9"/>
  <c r="F2" i="9"/>
  <c r="D2" i="8"/>
  <c r="F3" i="7"/>
  <c r="B27" i="4"/>
  <c r="F1" i="3"/>
  <c r="G1" i="2"/>
</calcChain>
</file>

<file path=xl/sharedStrings.xml><?xml version="1.0" encoding="utf-8"?>
<sst xmlns="http://schemas.openxmlformats.org/spreadsheetml/2006/main" count="400" uniqueCount="108">
  <si>
    <t>Nº</t>
  </si>
  <si>
    <t>Resolución</t>
  </si>
  <si>
    <t>Fecha de solicitud</t>
  </si>
  <si>
    <t>Número de la póliza</t>
  </si>
  <si>
    <t>Solicitud de:</t>
  </si>
  <si>
    <t>Empresa en donde realiza</t>
  </si>
  <si>
    <t>MONTO A PAGAR</t>
  </si>
  <si>
    <t>Apellido</t>
  </si>
  <si>
    <t>Nombre</t>
  </si>
  <si>
    <t>1)</t>
  </si>
  <si>
    <t>Nº110/24</t>
  </si>
  <si>
    <t xml:space="preserve">PPS </t>
  </si>
  <si>
    <t>Cooperativa de Tabacaleros</t>
  </si>
  <si>
    <t>Arias</t>
  </si>
  <si>
    <t>Fernando</t>
  </si>
  <si>
    <t>Nº111/24</t>
  </si>
  <si>
    <t>CIDMEJU</t>
  </si>
  <si>
    <t>Ibañez</t>
  </si>
  <si>
    <t>Valentin</t>
  </si>
  <si>
    <t>Nº110/25</t>
  </si>
  <si>
    <t>Los Tilianes</t>
  </si>
  <si>
    <t>Nicolas</t>
  </si>
  <si>
    <t>Nº112/24</t>
  </si>
  <si>
    <t>Guilsoft</t>
  </si>
  <si>
    <t>Diaz</t>
  </si>
  <si>
    <t>Enrique</t>
  </si>
  <si>
    <t>Nº113/24</t>
  </si>
  <si>
    <t>Empresa Guilsoft</t>
  </si>
  <si>
    <t>Romina</t>
  </si>
  <si>
    <t>Nº114/24</t>
  </si>
  <si>
    <t>PPS</t>
  </si>
  <si>
    <t>LANART</t>
  </si>
  <si>
    <t>Yurquina</t>
  </si>
  <si>
    <t>Lorena</t>
  </si>
  <si>
    <t>Nº115/24</t>
  </si>
  <si>
    <t>EMPRESA PLOMAX S.R.L</t>
  </si>
  <si>
    <t>Elias</t>
  </si>
  <si>
    <t>Nº116/24</t>
  </si>
  <si>
    <t>Matías</t>
  </si>
  <si>
    <t>Nº117/24</t>
  </si>
  <si>
    <t>Visita Técnica</t>
  </si>
  <si>
    <t>Empresa OPENIX</t>
  </si>
  <si>
    <t>Nº118/24</t>
  </si>
  <si>
    <t>Empresa Blimop</t>
  </si>
  <si>
    <t>Mauro</t>
  </si>
  <si>
    <t>Nº119/24</t>
  </si>
  <si>
    <t>Empresa Nubemetrics</t>
  </si>
  <si>
    <t>Maite</t>
  </si>
  <si>
    <t>Nº120/24</t>
  </si>
  <si>
    <t>Empresa Comodín</t>
  </si>
  <si>
    <t>Castillo</t>
  </si>
  <si>
    <t>Vanesa</t>
  </si>
  <si>
    <t>Nº121/24</t>
  </si>
  <si>
    <t>Agua Potable</t>
  </si>
  <si>
    <t>Suruguay</t>
  </si>
  <si>
    <t>Tobias</t>
  </si>
  <si>
    <t>Nº122/24</t>
  </si>
  <si>
    <t>Santiago del Estero</t>
  </si>
  <si>
    <t>Nº123/24</t>
  </si>
  <si>
    <t>Los Tilianes S.A.</t>
  </si>
  <si>
    <t>Martinez</t>
  </si>
  <si>
    <t>Lucrecia</t>
  </si>
  <si>
    <t>N° 159/24</t>
  </si>
  <si>
    <t>Planta de Aceros Zapla</t>
  </si>
  <si>
    <t>Nº 168/24</t>
  </si>
  <si>
    <t>Lamas</t>
  </si>
  <si>
    <t>Nº 169/24</t>
  </si>
  <si>
    <t>Bautista</t>
  </si>
  <si>
    <t>Carolina</t>
  </si>
  <si>
    <t>Nº 172/24</t>
  </si>
  <si>
    <t>COOPERATIVA DE TABACALEROS DE SAN SALVADOR DE JUJUY</t>
  </si>
  <si>
    <t>Maia</t>
  </si>
  <si>
    <t>Nº 175/24</t>
  </si>
  <si>
    <t>DIRECCIÓN PROVINCIAL DE MINERIA DE SAN SALVADOR DE JUJUY</t>
  </si>
  <si>
    <t>Jesus</t>
  </si>
  <si>
    <t>Nº 176/24</t>
  </si>
  <si>
    <t>Municipalidad de San Salvador de Jujuy</t>
  </si>
  <si>
    <t>Nº 178/24</t>
  </si>
  <si>
    <t>Metalurgia, HiperPlaca, Escuela Tecnica Nº1, Taller Metalurgico, Planta Procesadora de Aridos, BSD Industria Metalurgica</t>
  </si>
  <si>
    <t>Nº 179/24</t>
  </si>
  <si>
    <t>Nº 180/24</t>
  </si>
  <si>
    <t>Empresa VIAP</t>
  </si>
  <si>
    <t>$ 1433,21</t>
  </si>
  <si>
    <t>Nº 187/24</t>
  </si>
  <si>
    <t>Recorrido a las Salinas Grandes hasta Cannava</t>
  </si>
  <si>
    <t>Primer Parcial de Excel:</t>
  </si>
  <si>
    <t>Total</t>
  </si>
  <si>
    <t>Consignas:</t>
  </si>
  <si>
    <t>1) Realizar una busqueda que me permita ingresar el número de la pòliza y me muestre el monto a pagar.</t>
  </si>
  <si>
    <t>2) Realizar un filtro que me permita filtrar los datos por PPS  o Visita Técnica</t>
  </si>
  <si>
    <t>3) En una columna  estudiante escribir el nombre y apellido del estudiante de la Practica Profesional Supervisada</t>
  </si>
  <si>
    <t>4) Validar la fecha para que me permita ingresar fechas hasta el 31 de Julio del 2024</t>
  </si>
  <si>
    <t>5) Calcular el monto total que se debe pagar de Póliza.</t>
  </si>
  <si>
    <t>6) Realizar la suma de los montos mayores a 600 pesos</t>
  </si>
  <si>
    <t>7) En la columna de los montos aplicar formato condicional en Barra.</t>
  </si>
  <si>
    <t>8) ¿Cual es el promedio que se paga en pólizas?</t>
  </si>
  <si>
    <t>9) ¿Cuántas Prácticas o visitas se hicieron en el Empresa Blimop?</t>
  </si>
  <si>
    <t>10) ¿Cuántas polizas se solicitaron en total?</t>
  </si>
  <si>
    <t>Cada consigna del parcial vale un punto para aprobar deberá tener 7 puntos correctos.</t>
  </si>
  <si>
    <t>promedio de poliz=</t>
  </si>
  <si>
    <t>VISITAS O PRACITCAS A EMPRESA BLIMOP=</t>
  </si>
  <si>
    <t>total</t>
  </si>
  <si>
    <t>CANTIDAD DE POLIZAS=</t>
  </si>
  <si>
    <t>TOTAL=</t>
  </si>
  <si>
    <t>ESTUDIANTE</t>
  </si>
  <si>
    <t>MONROT A PAGAR DE POLIZA</t>
  </si>
  <si>
    <t>monto a pagar=</t>
  </si>
  <si>
    <t>numero de poliza=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</si>
</sst>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&quot;$&quot;#,##0"/>
    <numFmt numFmtId="165" formatCode="dd/mm/yy"/>
    <numFmt numFmtId="166" formatCode="dd/mm/yyyy"/>
    <numFmt numFmtId="167" formatCode="&quot;$&quot;#,##0.00"/>
  </numFmts>
  <fonts count="12" x14ac:knownFonts="1">
    <font>
      <sz val="10"/>
      <color rgb="FF000000"/>
      <name val="Arial"/>
      <scheme val="minor"/>
    </font>
    <font>
      <sz val="12"/>
      <color theme="1"/>
      <name val="Comic Sans MS"/>
    </font>
    <font>
      <b/>
      <sz val="12"/>
      <color theme="1"/>
      <name val="Comic Sans MS"/>
    </font>
    <font>
      <sz val="10"/>
      <name val="Arial"/>
    </font>
    <font>
      <sz val="10"/>
      <color theme="1"/>
      <name val="Arial"/>
    </font>
    <font>
      <sz val="12"/>
      <color rgb="FF1F1F1F"/>
      <name val="Comic Sans MS"/>
    </font>
    <font>
      <b/>
      <sz val="18"/>
      <color rgb="FF1155CC"/>
      <name val="Impact"/>
    </font>
    <font>
      <b/>
      <sz val="10"/>
      <color rgb="FF1155CC"/>
      <name val="Impact"/>
    </font>
    <font>
      <sz val="13"/>
      <color theme="1"/>
      <name val="Arial"/>
    </font>
    <font>
      <sz val="14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 style="double">
        <color rgb="FF1155CC"/>
      </left>
      <right style="double">
        <color rgb="FF1155CC"/>
      </right>
      <top style="double">
        <color rgb="FF1155CC"/>
      </top>
      <bottom style="double">
        <color rgb="FF1155CC"/>
      </bottom>
      <diagonal/>
    </border>
    <border>
      <left style="double">
        <color rgb="FF1155CC"/>
      </left>
      <right/>
      <top style="double">
        <color rgb="FF1155CC"/>
      </top>
      <bottom style="double">
        <color rgb="FF1155CC"/>
      </bottom>
      <diagonal/>
    </border>
    <border>
      <left/>
      <right style="double">
        <color rgb="FF1155CC"/>
      </right>
      <top style="double">
        <color rgb="FF1155CC"/>
      </top>
      <bottom style="double">
        <color rgb="FF1155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1155CC"/>
      </left>
      <right style="double">
        <color rgb="FF1155CC"/>
      </right>
      <top/>
      <bottom/>
      <diagonal/>
    </border>
    <border>
      <left style="double">
        <color rgb="FF1155CC"/>
      </left>
      <right/>
      <top/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right"/>
    </xf>
    <xf numFmtId="14" fontId="1" fillId="0" borderId="0" xfId="0" applyNumberFormat="1" applyFont="1"/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0" fontId="5" fillId="4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4" fillId="3" borderId="1" xfId="0" applyFont="1" applyFill="1" applyBorder="1" applyAlignment="1">
      <alignment horizontal="right"/>
    </xf>
    <xf numFmtId="167" fontId="4" fillId="5" borderId="1" xfId="0" applyNumberFormat="1" applyFont="1" applyFill="1" applyBorder="1" applyAlignment="1">
      <alignment horizontal="right"/>
    </xf>
    <xf numFmtId="0" fontId="10" fillId="0" borderId="0" xfId="0" applyFont="1"/>
    <xf numFmtId="164" fontId="10" fillId="0" borderId="0" xfId="0" applyNumberFormat="1" applyFont="1"/>
    <xf numFmtId="0" fontId="2" fillId="2" borderId="4" xfId="0" applyFont="1" applyFill="1" applyBorder="1" applyAlignment="1">
      <alignment horizontal="center"/>
    </xf>
    <xf numFmtId="0" fontId="1" fillId="0" borderId="4" xfId="0" applyFont="1" applyBorder="1"/>
    <xf numFmtId="164" fontId="1" fillId="0" borderId="4" xfId="0" applyNumberFormat="1" applyFont="1" applyBorder="1" applyAlignment="1">
      <alignment horizontal="right"/>
    </xf>
    <xf numFmtId="167" fontId="10" fillId="0" borderId="0" xfId="0" applyNumberFormat="1" applyFont="1"/>
    <xf numFmtId="14" fontId="1" fillId="0" borderId="4" xfId="0" applyNumberFormat="1" applyFont="1" applyBorder="1"/>
    <xf numFmtId="165" fontId="1" fillId="0" borderId="4" xfId="0" applyNumberFormat="1" applyFont="1" applyBorder="1" applyAlignment="1">
      <alignment horizontal="right"/>
    </xf>
    <xf numFmtId="166" fontId="1" fillId="0" borderId="4" xfId="0" applyNumberFormat="1" applyFont="1" applyBorder="1" applyAlignment="1">
      <alignment horizontal="right"/>
    </xf>
    <xf numFmtId="166" fontId="10" fillId="0" borderId="0" xfId="0" applyNumberFormat="1" applyFont="1"/>
    <xf numFmtId="0" fontId="5" fillId="4" borderId="4" xfId="0" applyFont="1" applyFill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1" fillId="0" borderId="2" xfId="0" applyFont="1" applyBorder="1"/>
    <xf numFmtId="0" fontId="4" fillId="0" borderId="2" xfId="0" applyFont="1" applyBorder="1"/>
    <xf numFmtId="0" fontId="8" fillId="6" borderId="0" xfId="0" applyFont="1" applyFill="1"/>
    <xf numFmtId="0" fontId="0" fillId="0" borderId="0" xfId="0"/>
    <xf numFmtId="0" fontId="9" fillId="6" borderId="0" xfId="0" applyFont="1" applyFill="1"/>
    <xf numFmtId="164" fontId="0" fillId="0" borderId="0" xfId="0" applyNumberFormat="1"/>
    <xf numFmtId="0" fontId="2" fillId="2" borderId="5" xfId="0" applyFont="1" applyFill="1" applyBorder="1" applyAlignment="1">
      <alignment horizontal="center"/>
    </xf>
    <xf numFmtId="44" fontId="0" fillId="0" borderId="0" xfId="1" applyFont="1"/>
    <xf numFmtId="0" fontId="2" fillId="2" borderId="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showGridLines="0" topLeftCell="A23" workbookViewId="0">
      <selection activeCell="C47" sqref="C47"/>
    </sheetView>
  </sheetViews>
  <sheetFormatPr baseColWidth="10" defaultColWidth="12.6640625" defaultRowHeight="15" customHeight="1" x14ac:dyDescent="0.25"/>
  <cols>
    <col min="1" max="2" width="12.6640625" customWidth="1"/>
    <col min="3" max="3" width="21.88671875" customWidth="1"/>
    <col min="4" max="5" width="12.6640625" customWidth="1"/>
    <col min="6" max="6" width="60.21875" customWidth="1"/>
    <col min="7" max="7" width="93.77734375" customWidth="1"/>
    <col min="8" max="8" width="29.109375" customWidth="1"/>
    <col min="11" max="11" width="31.77734375" customWidth="1"/>
    <col min="12" max="12" width="20.77734375" customWidth="1"/>
  </cols>
  <sheetData>
    <row r="1" spans="1:15" ht="15.75" customHeight="1" x14ac:dyDescent="0.5">
      <c r="A1" s="1" t="s">
        <v>0</v>
      </c>
      <c r="B1" s="2" t="s">
        <v>1</v>
      </c>
      <c r="C1" s="3" t="s">
        <v>2</v>
      </c>
      <c r="D1" s="27" t="s">
        <v>3</v>
      </c>
      <c r="E1" s="28"/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5"/>
      <c r="L1" s="5" t="s">
        <v>9</v>
      </c>
      <c r="M1" s="5"/>
      <c r="N1" s="5"/>
      <c r="O1" s="5"/>
    </row>
    <row r="2" spans="1:15" ht="15.75" customHeight="1" x14ac:dyDescent="0.45">
      <c r="A2" s="6">
        <v>44</v>
      </c>
      <c r="B2" s="4" t="s">
        <v>10</v>
      </c>
      <c r="C2" s="7">
        <v>45330</v>
      </c>
      <c r="D2" s="29">
        <v>34879</v>
      </c>
      <c r="E2" s="28"/>
      <c r="F2" s="4" t="s">
        <v>11</v>
      </c>
      <c r="G2" s="4" t="s">
        <v>12</v>
      </c>
      <c r="H2" s="8">
        <v>623.13</v>
      </c>
      <c r="I2" s="4" t="s">
        <v>13</v>
      </c>
      <c r="J2" s="4" t="s">
        <v>14</v>
      </c>
      <c r="K2" s="5"/>
      <c r="L2" s="5"/>
      <c r="M2" s="5"/>
      <c r="N2" s="5"/>
      <c r="O2" s="5"/>
    </row>
    <row r="3" spans="1:15" ht="15.75" customHeight="1" x14ac:dyDescent="0.45">
      <c r="A3" s="6">
        <v>46</v>
      </c>
      <c r="B3" s="4" t="s">
        <v>15</v>
      </c>
      <c r="C3" s="9">
        <v>45350</v>
      </c>
      <c r="D3" s="29">
        <v>35009</v>
      </c>
      <c r="E3" s="28"/>
      <c r="F3" s="4" t="s">
        <v>11</v>
      </c>
      <c r="G3" s="4" t="s">
        <v>16</v>
      </c>
      <c r="H3" s="8">
        <v>623.13</v>
      </c>
      <c r="I3" s="4" t="s">
        <v>17</v>
      </c>
      <c r="J3" s="4" t="s">
        <v>18</v>
      </c>
      <c r="K3" s="29"/>
      <c r="L3" s="28"/>
      <c r="M3" s="5"/>
      <c r="N3" s="5"/>
      <c r="O3" s="5"/>
    </row>
    <row r="4" spans="1:15" ht="15.75" customHeight="1" x14ac:dyDescent="0.45">
      <c r="A4" s="6">
        <v>48</v>
      </c>
      <c r="B4" s="4" t="s">
        <v>19</v>
      </c>
      <c r="C4" s="10">
        <v>45363</v>
      </c>
      <c r="D4" s="29">
        <v>35199</v>
      </c>
      <c r="E4" s="28"/>
      <c r="F4" s="4" t="s">
        <v>11</v>
      </c>
      <c r="G4" s="4" t="s">
        <v>20</v>
      </c>
      <c r="H4" s="8">
        <v>623.13</v>
      </c>
      <c r="I4" s="4" t="s">
        <v>17</v>
      </c>
      <c r="J4" s="4" t="s">
        <v>21</v>
      </c>
      <c r="K4" s="5"/>
      <c r="L4" s="5"/>
      <c r="M4" s="5"/>
      <c r="N4" s="5"/>
      <c r="O4" s="5"/>
    </row>
    <row r="5" spans="1:15" ht="15.75" customHeight="1" x14ac:dyDescent="0.45">
      <c r="A5" s="6">
        <v>49</v>
      </c>
      <c r="B5" s="4" t="s">
        <v>22</v>
      </c>
      <c r="C5" s="10">
        <v>45370</v>
      </c>
      <c r="D5" s="29">
        <v>35403</v>
      </c>
      <c r="E5" s="28"/>
      <c r="F5" s="4" t="s">
        <v>11</v>
      </c>
      <c r="G5" s="4" t="s">
        <v>23</v>
      </c>
      <c r="H5" s="8">
        <v>1121.8</v>
      </c>
      <c r="I5" s="4" t="s">
        <v>24</v>
      </c>
      <c r="J5" s="4" t="s">
        <v>25</v>
      </c>
      <c r="K5" s="5"/>
      <c r="L5" s="5"/>
      <c r="M5" s="5"/>
      <c r="N5" s="5"/>
      <c r="O5" s="5"/>
    </row>
    <row r="6" spans="1:15" ht="15.75" customHeight="1" x14ac:dyDescent="0.45">
      <c r="A6" s="6">
        <v>50</v>
      </c>
      <c r="B6" s="4" t="s">
        <v>26</v>
      </c>
      <c r="C6" s="10">
        <v>45372</v>
      </c>
      <c r="D6" s="29">
        <v>35432</v>
      </c>
      <c r="E6" s="28"/>
      <c r="F6" s="4" t="s">
        <v>11</v>
      </c>
      <c r="G6" s="4" t="s">
        <v>27</v>
      </c>
      <c r="H6" s="8">
        <v>623.13</v>
      </c>
      <c r="I6" s="4" t="s">
        <v>13</v>
      </c>
      <c r="J6" s="4" t="s">
        <v>28</v>
      </c>
      <c r="K6" s="5"/>
      <c r="L6" s="5"/>
      <c r="M6" s="5"/>
      <c r="N6" s="5"/>
      <c r="O6" s="5"/>
    </row>
    <row r="7" spans="1:15" ht="15.75" customHeight="1" x14ac:dyDescent="0.45">
      <c r="A7" s="6">
        <v>51</v>
      </c>
      <c r="B7" s="4" t="s">
        <v>29</v>
      </c>
      <c r="C7" s="9">
        <v>45398</v>
      </c>
      <c r="D7" s="29">
        <v>35767</v>
      </c>
      <c r="E7" s="28"/>
      <c r="F7" s="4" t="s">
        <v>30</v>
      </c>
      <c r="G7" s="4" t="s">
        <v>31</v>
      </c>
      <c r="H7" s="8">
        <v>623.13</v>
      </c>
      <c r="I7" s="4" t="s">
        <v>32</v>
      </c>
      <c r="J7" s="4" t="s">
        <v>33</v>
      </c>
      <c r="K7" s="5"/>
      <c r="L7" s="5"/>
      <c r="M7" s="5"/>
      <c r="N7" s="5"/>
      <c r="O7" s="5"/>
    </row>
    <row r="8" spans="1:15" ht="15.75" customHeight="1" x14ac:dyDescent="0.45">
      <c r="A8" s="6">
        <v>54</v>
      </c>
      <c r="B8" s="4" t="s">
        <v>34</v>
      </c>
      <c r="C8" s="10">
        <v>45412</v>
      </c>
      <c r="D8" s="29">
        <v>35903</v>
      </c>
      <c r="E8" s="28"/>
      <c r="F8" s="4" t="s">
        <v>30</v>
      </c>
      <c r="G8" s="4" t="s">
        <v>35</v>
      </c>
      <c r="H8" s="8">
        <v>623.13</v>
      </c>
      <c r="I8" s="4" t="s">
        <v>32</v>
      </c>
      <c r="J8" s="4" t="s">
        <v>36</v>
      </c>
      <c r="K8" s="5"/>
      <c r="L8" s="5"/>
      <c r="M8" s="5"/>
      <c r="N8" s="5"/>
      <c r="O8" s="5"/>
    </row>
    <row r="9" spans="1:15" ht="15.75" customHeight="1" x14ac:dyDescent="0.45">
      <c r="A9" s="6">
        <v>57</v>
      </c>
      <c r="B9" s="4" t="s">
        <v>37</v>
      </c>
      <c r="C9" s="10">
        <v>45413</v>
      </c>
      <c r="D9" s="29">
        <v>36004</v>
      </c>
      <c r="E9" s="28"/>
      <c r="F9" s="4" t="s">
        <v>30</v>
      </c>
      <c r="G9" s="4" t="s">
        <v>20</v>
      </c>
      <c r="H9" s="8">
        <v>623.13</v>
      </c>
      <c r="I9" s="4" t="s">
        <v>32</v>
      </c>
      <c r="J9" s="4" t="s">
        <v>38</v>
      </c>
      <c r="K9" s="5"/>
      <c r="L9" s="5"/>
      <c r="M9" s="5"/>
      <c r="N9" s="5"/>
      <c r="O9" s="5"/>
    </row>
    <row r="10" spans="1:15" ht="15.75" customHeight="1" x14ac:dyDescent="0.45">
      <c r="A10" s="6">
        <v>58</v>
      </c>
      <c r="B10" s="4" t="s">
        <v>39</v>
      </c>
      <c r="C10" s="10">
        <v>45414</v>
      </c>
      <c r="D10" s="29">
        <v>36132</v>
      </c>
      <c r="E10" s="28"/>
      <c r="F10" s="4" t="s">
        <v>40</v>
      </c>
      <c r="G10" s="4" t="s">
        <v>41</v>
      </c>
      <c r="H10" s="8">
        <v>1246.27</v>
      </c>
      <c r="I10" s="4"/>
      <c r="J10" s="4"/>
      <c r="K10" s="5"/>
      <c r="L10" s="5"/>
      <c r="M10" s="5"/>
      <c r="N10" s="5"/>
      <c r="O10" s="5"/>
    </row>
    <row r="11" spans="1:15" ht="15.75" customHeight="1" x14ac:dyDescent="0.45">
      <c r="A11" s="6">
        <v>59</v>
      </c>
      <c r="B11" s="4" t="s">
        <v>42</v>
      </c>
      <c r="C11" s="10">
        <v>45415</v>
      </c>
      <c r="D11" s="29">
        <v>36133</v>
      </c>
      <c r="E11" s="28"/>
      <c r="F11" s="4" t="s">
        <v>30</v>
      </c>
      <c r="G11" s="4" t="s">
        <v>43</v>
      </c>
      <c r="H11" s="8">
        <v>623.13</v>
      </c>
      <c r="I11" s="4" t="s">
        <v>13</v>
      </c>
      <c r="J11" s="4" t="s">
        <v>44</v>
      </c>
      <c r="K11" s="5"/>
      <c r="L11" s="5"/>
      <c r="M11" s="5"/>
      <c r="N11" s="5"/>
      <c r="O11" s="5"/>
    </row>
    <row r="12" spans="1:15" ht="15.75" customHeight="1" x14ac:dyDescent="0.45">
      <c r="A12" s="6">
        <v>60</v>
      </c>
      <c r="B12" s="4" t="s">
        <v>45</v>
      </c>
      <c r="C12" s="10">
        <v>45449</v>
      </c>
      <c r="D12" s="29">
        <v>36337</v>
      </c>
      <c r="E12" s="28"/>
      <c r="F12" s="4" t="s">
        <v>30</v>
      </c>
      <c r="G12" s="4" t="s">
        <v>46</v>
      </c>
      <c r="H12" s="8">
        <v>1931.71</v>
      </c>
      <c r="I12" s="4" t="s">
        <v>13</v>
      </c>
      <c r="J12" s="4" t="s">
        <v>47</v>
      </c>
      <c r="K12" s="5"/>
      <c r="L12" s="5"/>
      <c r="M12" s="5"/>
      <c r="N12" s="5"/>
      <c r="O12" s="5"/>
    </row>
    <row r="13" spans="1:15" ht="15.75" customHeight="1" x14ac:dyDescent="0.45">
      <c r="A13" s="6">
        <v>65</v>
      </c>
      <c r="B13" s="4" t="s">
        <v>48</v>
      </c>
      <c r="C13" s="10">
        <v>45450</v>
      </c>
      <c r="D13" s="29">
        <v>36391</v>
      </c>
      <c r="E13" s="28"/>
      <c r="F13" s="4" t="s">
        <v>30</v>
      </c>
      <c r="G13" s="4" t="s">
        <v>49</v>
      </c>
      <c r="H13" s="8">
        <v>623.13</v>
      </c>
      <c r="I13" s="4" t="s">
        <v>50</v>
      </c>
      <c r="J13" s="4" t="s">
        <v>51</v>
      </c>
      <c r="K13" s="5"/>
      <c r="L13" s="5"/>
      <c r="M13" s="5"/>
      <c r="N13" s="5"/>
      <c r="O13" s="5"/>
    </row>
    <row r="14" spans="1:15" ht="15.75" customHeight="1" x14ac:dyDescent="0.45">
      <c r="A14" s="6">
        <v>64</v>
      </c>
      <c r="B14" s="4" t="s">
        <v>52</v>
      </c>
      <c r="C14" s="10">
        <v>45451</v>
      </c>
      <c r="D14" s="29">
        <v>36394</v>
      </c>
      <c r="E14" s="28"/>
      <c r="F14" s="4" t="s">
        <v>30</v>
      </c>
      <c r="G14" s="4" t="s">
        <v>53</v>
      </c>
      <c r="H14" s="8">
        <v>623.13</v>
      </c>
      <c r="I14" s="4" t="s">
        <v>54</v>
      </c>
      <c r="J14" s="4" t="s">
        <v>55</v>
      </c>
      <c r="K14" s="5"/>
      <c r="L14" s="5"/>
      <c r="M14" s="5"/>
      <c r="N14" s="5"/>
      <c r="O14" s="5"/>
    </row>
    <row r="15" spans="1:15" ht="15.75" customHeight="1" x14ac:dyDescent="0.45">
      <c r="A15" s="6">
        <v>66</v>
      </c>
      <c r="B15" s="4" t="s">
        <v>56</v>
      </c>
      <c r="C15" s="10">
        <v>45452</v>
      </c>
      <c r="D15" s="29">
        <v>36508</v>
      </c>
      <c r="E15" s="28"/>
      <c r="F15" s="11" t="s">
        <v>40</v>
      </c>
      <c r="G15" s="4" t="s">
        <v>57</v>
      </c>
      <c r="H15" s="8">
        <v>747.76</v>
      </c>
      <c r="I15" s="4"/>
      <c r="J15" s="4"/>
      <c r="K15" s="5"/>
      <c r="L15" s="5"/>
      <c r="M15" s="5"/>
      <c r="N15" s="5"/>
      <c r="O15" s="5"/>
    </row>
    <row r="16" spans="1:15" ht="15.75" customHeight="1" x14ac:dyDescent="0.45">
      <c r="A16" s="6">
        <v>67</v>
      </c>
      <c r="B16" s="4" t="s">
        <v>58</v>
      </c>
      <c r="C16" s="10">
        <v>45453</v>
      </c>
      <c r="D16" s="29">
        <v>36526</v>
      </c>
      <c r="E16" s="28"/>
      <c r="F16" s="4" t="s">
        <v>30</v>
      </c>
      <c r="G16" s="4" t="s">
        <v>59</v>
      </c>
      <c r="H16" s="8">
        <v>623.13</v>
      </c>
      <c r="I16" s="4" t="s">
        <v>60</v>
      </c>
      <c r="J16" s="4" t="s">
        <v>61</v>
      </c>
      <c r="K16" s="5"/>
      <c r="L16" s="5"/>
      <c r="M16" s="5"/>
      <c r="N16" s="5"/>
      <c r="O16" s="5"/>
    </row>
    <row r="17" spans="1:15" ht="15.75" customHeight="1" x14ac:dyDescent="0.45">
      <c r="A17" s="6">
        <v>52</v>
      </c>
      <c r="B17" s="4" t="s">
        <v>62</v>
      </c>
      <c r="C17" s="9">
        <v>45412</v>
      </c>
      <c r="D17" s="29">
        <v>35906</v>
      </c>
      <c r="E17" s="28"/>
      <c r="F17" s="11" t="s">
        <v>40</v>
      </c>
      <c r="G17" s="4" t="s">
        <v>63</v>
      </c>
      <c r="H17" s="8">
        <v>1433.21</v>
      </c>
      <c r="I17" s="4"/>
      <c r="J17" s="4"/>
      <c r="K17" s="5"/>
      <c r="L17" s="5"/>
      <c r="M17" s="5"/>
      <c r="N17" s="5"/>
      <c r="O17" s="5"/>
    </row>
    <row r="18" spans="1:15" ht="15.75" customHeight="1" x14ac:dyDescent="0.45">
      <c r="A18" s="4">
        <v>43</v>
      </c>
      <c r="B18" s="4" t="s">
        <v>64</v>
      </c>
      <c r="C18" s="9">
        <v>45413</v>
      </c>
      <c r="D18" s="29">
        <v>34877</v>
      </c>
      <c r="E18" s="28"/>
      <c r="F18" s="4" t="s">
        <v>30</v>
      </c>
      <c r="G18" s="4" t="s">
        <v>12</v>
      </c>
      <c r="H18" s="8">
        <v>623.13</v>
      </c>
      <c r="I18" s="4" t="s">
        <v>65</v>
      </c>
      <c r="J18" s="4" t="s">
        <v>14</v>
      </c>
      <c r="K18" s="5"/>
      <c r="L18" s="5"/>
      <c r="M18" s="5"/>
      <c r="N18" s="5"/>
      <c r="O18" s="5"/>
    </row>
    <row r="19" spans="1:15" ht="15.75" customHeight="1" x14ac:dyDescent="0.45">
      <c r="A19" s="6">
        <v>45</v>
      </c>
      <c r="B19" s="4" t="s">
        <v>66</v>
      </c>
      <c r="C19" s="9">
        <v>45414</v>
      </c>
      <c r="D19" s="29">
        <v>35008</v>
      </c>
      <c r="E19" s="28"/>
      <c r="F19" s="4" t="s">
        <v>30</v>
      </c>
      <c r="G19" s="4" t="s">
        <v>16</v>
      </c>
      <c r="H19" s="8">
        <v>623.13</v>
      </c>
      <c r="I19" s="4" t="s">
        <v>67</v>
      </c>
      <c r="J19" s="4" t="s">
        <v>68</v>
      </c>
      <c r="K19" s="5"/>
      <c r="L19" s="5"/>
      <c r="M19" s="5"/>
      <c r="N19" s="5"/>
      <c r="O19" s="5"/>
    </row>
    <row r="20" spans="1:15" ht="15.75" customHeight="1" x14ac:dyDescent="0.45">
      <c r="A20" s="6">
        <v>55</v>
      </c>
      <c r="B20" s="4" t="s">
        <v>69</v>
      </c>
      <c r="C20" s="10">
        <v>45404</v>
      </c>
      <c r="D20" s="29">
        <v>35805</v>
      </c>
      <c r="E20" s="28"/>
      <c r="F20" s="4" t="s">
        <v>30</v>
      </c>
      <c r="G20" s="4" t="s">
        <v>70</v>
      </c>
      <c r="H20" s="8">
        <v>1246.27</v>
      </c>
      <c r="I20" s="4" t="s">
        <v>32</v>
      </c>
      <c r="J20" s="4" t="s">
        <v>71</v>
      </c>
      <c r="K20" s="5"/>
      <c r="L20" s="5"/>
      <c r="M20" s="5"/>
      <c r="N20" s="5"/>
      <c r="O20" s="5"/>
    </row>
    <row r="21" spans="1:15" ht="15.75" customHeight="1" x14ac:dyDescent="0.45">
      <c r="A21" s="6">
        <v>56</v>
      </c>
      <c r="B21" s="4" t="s">
        <v>72</v>
      </c>
      <c r="C21" s="10">
        <v>45419</v>
      </c>
      <c r="D21" s="29">
        <v>36003</v>
      </c>
      <c r="E21" s="28"/>
      <c r="F21" s="4" t="s">
        <v>30</v>
      </c>
      <c r="G21" s="4" t="s">
        <v>73</v>
      </c>
      <c r="H21" s="8">
        <v>623.13</v>
      </c>
      <c r="I21" s="4" t="s">
        <v>32</v>
      </c>
      <c r="J21" s="4" t="s">
        <v>74</v>
      </c>
      <c r="K21" s="5"/>
      <c r="L21" s="5"/>
      <c r="M21" s="5"/>
      <c r="N21" s="5"/>
      <c r="O21" s="5"/>
    </row>
    <row r="22" spans="1:15" ht="15.75" customHeight="1" x14ac:dyDescent="0.45">
      <c r="A22" s="6">
        <v>53</v>
      </c>
      <c r="B22" s="4" t="s">
        <v>75</v>
      </c>
      <c r="C22" s="9">
        <v>45400</v>
      </c>
      <c r="D22" s="29">
        <v>35768</v>
      </c>
      <c r="E22" s="28"/>
      <c r="F22" s="11" t="s">
        <v>40</v>
      </c>
      <c r="G22" s="4" t="s">
        <v>76</v>
      </c>
      <c r="H22" s="8">
        <v>905.53</v>
      </c>
      <c r="I22" s="4"/>
      <c r="J22" s="4"/>
      <c r="K22" s="5"/>
      <c r="L22" s="5"/>
      <c r="M22" s="5"/>
      <c r="N22" s="5"/>
      <c r="O22" s="5"/>
    </row>
    <row r="23" spans="1:15" ht="15.75" customHeight="1" x14ac:dyDescent="0.45">
      <c r="A23" s="6">
        <v>62</v>
      </c>
      <c r="B23" s="4" t="s">
        <v>77</v>
      </c>
      <c r="C23" s="9">
        <v>45456</v>
      </c>
      <c r="D23" s="29">
        <v>36505</v>
      </c>
      <c r="E23" s="28"/>
      <c r="F23" s="11" t="s">
        <v>40</v>
      </c>
      <c r="G23" s="4" t="s">
        <v>78</v>
      </c>
      <c r="H23" s="8">
        <v>1370.89</v>
      </c>
      <c r="I23" s="4"/>
      <c r="J23" s="4"/>
      <c r="K23" s="5"/>
      <c r="L23" s="5"/>
      <c r="M23" s="5"/>
      <c r="N23" s="5"/>
      <c r="O23" s="5"/>
    </row>
    <row r="24" spans="1:15" ht="15.75" customHeight="1" x14ac:dyDescent="0.45">
      <c r="A24" s="6">
        <v>63</v>
      </c>
      <c r="B24" s="4" t="s">
        <v>79</v>
      </c>
      <c r="C24" s="9">
        <v>45455</v>
      </c>
      <c r="D24" s="29">
        <v>36393</v>
      </c>
      <c r="E24" s="28"/>
      <c r="F24" s="11" t="s">
        <v>40</v>
      </c>
      <c r="G24" s="4" t="s">
        <v>43</v>
      </c>
      <c r="H24" s="8">
        <v>623.13</v>
      </c>
      <c r="I24" s="4"/>
      <c r="J24" s="4"/>
      <c r="K24" s="5"/>
      <c r="L24" s="5"/>
      <c r="M24" s="5"/>
      <c r="N24" s="5"/>
      <c r="O24" s="5"/>
    </row>
    <row r="25" spans="1:15" ht="15.75" customHeight="1" x14ac:dyDescent="0.45">
      <c r="A25" s="6">
        <v>61</v>
      </c>
      <c r="B25" s="4" t="s">
        <v>80</v>
      </c>
      <c r="C25" s="10">
        <v>45442</v>
      </c>
      <c r="D25" s="29">
        <v>36243</v>
      </c>
      <c r="E25" s="28"/>
      <c r="F25" s="11" t="s">
        <v>40</v>
      </c>
      <c r="G25" s="4" t="s">
        <v>81</v>
      </c>
      <c r="H25" s="8" t="s">
        <v>82</v>
      </c>
      <c r="I25" s="4"/>
      <c r="J25" s="4"/>
      <c r="K25" s="5"/>
      <c r="L25" s="5"/>
      <c r="M25" s="5"/>
      <c r="N25" s="5"/>
      <c r="O25" s="5"/>
    </row>
    <row r="26" spans="1:15" ht="15.75" customHeight="1" x14ac:dyDescent="0.45">
      <c r="A26" s="6">
        <v>47</v>
      </c>
      <c r="B26" s="4" t="s">
        <v>83</v>
      </c>
      <c r="C26" s="10">
        <v>45352</v>
      </c>
      <c r="D26" s="29">
        <v>35039</v>
      </c>
      <c r="E26" s="28"/>
      <c r="F26" s="11" t="s">
        <v>40</v>
      </c>
      <c r="G26" s="4" t="s">
        <v>84</v>
      </c>
      <c r="H26" s="8">
        <v>623.13</v>
      </c>
      <c r="I26" s="4"/>
      <c r="J26" s="4"/>
      <c r="K26" s="5"/>
      <c r="L26" s="5"/>
      <c r="M26" s="5"/>
      <c r="N26" s="5"/>
      <c r="O26" s="5"/>
    </row>
    <row r="27" spans="1:15" ht="15.75" customHeight="1" x14ac:dyDescent="0.45">
      <c r="A27" s="4"/>
      <c r="B27" s="4"/>
      <c r="C27" s="4"/>
      <c r="D27" s="29"/>
      <c r="E27" s="28"/>
      <c r="F27" s="4"/>
      <c r="G27" s="4"/>
      <c r="H27" s="4"/>
      <c r="I27" s="4"/>
      <c r="J27" s="4"/>
      <c r="K27" s="5"/>
      <c r="L27" s="5"/>
      <c r="M27" s="5"/>
      <c r="N27" s="5"/>
      <c r="O27" s="5"/>
    </row>
    <row r="28" spans="1:15" ht="15.75" customHeight="1" x14ac:dyDescent="0.45">
      <c r="A28" s="4"/>
      <c r="B28" s="4"/>
      <c r="C28" s="4"/>
      <c r="D28" s="29"/>
      <c r="E28" s="28"/>
      <c r="F28" s="4"/>
      <c r="G28" s="4"/>
      <c r="H28" s="4"/>
      <c r="I28" s="4"/>
      <c r="J28" s="4"/>
      <c r="K28" s="5"/>
      <c r="L28" s="5"/>
      <c r="M28" s="5"/>
      <c r="N28" s="5"/>
      <c r="O28" s="5"/>
    </row>
    <row r="29" spans="1:15" ht="15.75" customHeight="1" x14ac:dyDescent="0.45">
      <c r="A29" s="4"/>
      <c r="B29" s="4"/>
      <c r="C29" s="4"/>
      <c r="D29" s="29"/>
      <c r="E29" s="28"/>
      <c r="F29" s="4"/>
      <c r="G29" s="4"/>
      <c r="H29" s="4"/>
      <c r="I29" s="4"/>
      <c r="J29" s="4"/>
      <c r="K29" s="5"/>
      <c r="L29" s="5"/>
      <c r="M29" s="5"/>
      <c r="N29" s="5"/>
      <c r="O29" s="5"/>
    </row>
    <row r="30" spans="1:15" ht="15.75" customHeight="1" x14ac:dyDescent="0.4">
      <c r="A30" s="12" t="s">
        <v>85</v>
      </c>
      <c r="B30" s="13"/>
      <c r="C30" s="5"/>
      <c r="D30" s="30"/>
      <c r="E30" s="28"/>
      <c r="F30" s="5"/>
      <c r="G30" s="14" t="s">
        <v>86</v>
      </c>
      <c r="H30" s="15"/>
      <c r="I30" s="5"/>
      <c r="J30" s="5"/>
      <c r="K30" s="5"/>
      <c r="L30" s="5"/>
      <c r="M30" s="5"/>
      <c r="N30" s="5"/>
      <c r="O30" s="5"/>
    </row>
    <row r="31" spans="1:15" ht="15.75" customHeight="1" x14ac:dyDescent="0.3">
      <c r="A31" s="31" t="s">
        <v>87</v>
      </c>
      <c r="B31" s="32"/>
      <c r="C31" s="32"/>
      <c r="D31" s="32"/>
      <c r="E31" s="32"/>
      <c r="F31" s="32"/>
    </row>
    <row r="32" spans="1:15" ht="15.75" customHeight="1" x14ac:dyDescent="0.3">
      <c r="A32" s="33" t="s">
        <v>88</v>
      </c>
      <c r="B32" s="32"/>
      <c r="C32" s="32"/>
      <c r="D32" s="32"/>
      <c r="E32" s="32"/>
      <c r="F32" s="32"/>
    </row>
    <row r="33" spans="1:6" ht="15.75" customHeight="1" x14ac:dyDescent="0.3">
      <c r="A33" s="33" t="s">
        <v>89</v>
      </c>
      <c r="B33" s="32"/>
      <c r="C33" s="32"/>
      <c r="D33" s="32"/>
      <c r="E33" s="32"/>
      <c r="F33" s="32"/>
    </row>
    <row r="34" spans="1:6" ht="15.75" customHeight="1" x14ac:dyDescent="0.3">
      <c r="A34" s="33" t="s">
        <v>90</v>
      </c>
      <c r="B34" s="32"/>
      <c r="C34" s="32"/>
      <c r="D34" s="32"/>
      <c r="E34" s="32"/>
      <c r="F34" s="32"/>
    </row>
    <row r="35" spans="1:6" ht="15.75" customHeight="1" x14ac:dyDescent="0.3">
      <c r="A35" s="33" t="s">
        <v>91</v>
      </c>
      <c r="B35" s="32"/>
      <c r="C35" s="32"/>
      <c r="D35" s="32"/>
      <c r="E35" s="32"/>
      <c r="F35" s="32"/>
    </row>
    <row r="36" spans="1:6" ht="15.75" customHeight="1" x14ac:dyDescent="0.3">
      <c r="A36" s="33" t="s">
        <v>92</v>
      </c>
      <c r="B36" s="32"/>
      <c r="C36" s="32"/>
      <c r="D36" s="32"/>
      <c r="E36" s="32"/>
      <c r="F36" s="32"/>
    </row>
    <row r="37" spans="1:6" ht="15.75" customHeight="1" x14ac:dyDescent="0.3">
      <c r="A37" s="33" t="s">
        <v>93</v>
      </c>
      <c r="B37" s="32"/>
      <c r="C37" s="32"/>
      <c r="D37" s="32"/>
      <c r="E37" s="32"/>
      <c r="F37" s="32"/>
    </row>
    <row r="38" spans="1:6" ht="15.75" customHeight="1" x14ac:dyDescent="0.3">
      <c r="A38" s="33" t="s">
        <v>94</v>
      </c>
      <c r="B38" s="32"/>
      <c r="C38" s="32"/>
      <c r="D38" s="32"/>
      <c r="E38" s="32"/>
      <c r="F38" s="32"/>
    </row>
    <row r="39" spans="1:6" ht="15.75" customHeight="1" x14ac:dyDescent="0.3">
      <c r="A39" s="33" t="s">
        <v>95</v>
      </c>
      <c r="B39" s="32"/>
      <c r="C39" s="32"/>
      <c r="D39" s="32"/>
      <c r="E39" s="32"/>
      <c r="F39" s="32"/>
    </row>
    <row r="40" spans="1:6" ht="15.75" customHeight="1" x14ac:dyDescent="0.3">
      <c r="A40" s="33" t="s">
        <v>96</v>
      </c>
      <c r="B40" s="32"/>
      <c r="C40" s="32"/>
      <c r="D40" s="32"/>
      <c r="E40" s="32"/>
      <c r="F40" s="32"/>
    </row>
    <row r="41" spans="1:6" ht="15.75" customHeight="1" x14ac:dyDescent="0.3">
      <c r="A41" s="33" t="s">
        <v>97</v>
      </c>
      <c r="B41" s="32"/>
      <c r="C41" s="32"/>
      <c r="D41" s="32"/>
      <c r="E41" s="32"/>
      <c r="F41" s="32"/>
    </row>
    <row r="42" spans="1:6" ht="15.75" customHeight="1" x14ac:dyDescent="0.3">
      <c r="A42" s="31" t="s">
        <v>98</v>
      </c>
      <c r="B42" s="32"/>
      <c r="C42" s="32"/>
      <c r="D42" s="32"/>
      <c r="E42" s="32"/>
      <c r="F42" s="32"/>
    </row>
    <row r="43" spans="1:6" ht="15.75" customHeight="1" x14ac:dyDescent="0.3">
      <c r="A43" s="33"/>
      <c r="B43" s="32"/>
      <c r="C43" s="32"/>
      <c r="D43" s="32"/>
      <c r="E43" s="32"/>
      <c r="F43" s="32"/>
    </row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4">
    <mergeCell ref="A42:F42"/>
    <mergeCell ref="A43:F43"/>
    <mergeCell ref="A35:F35"/>
    <mergeCell ref="A36:F36"/>
    <mergeCell ref="A37:F37"/>
    <mergeCell ref="A38:F38"/>
    <mergeCell ref="A39:F39"/>
    <mergeCell ref="A40:F40"/>
    <mergeCell ref="A41:F41"/>
    <mergeCell ref="D30:E30"/>
    <mergeCell ref="A31:F31"/>
    <mergeCell ref="A32:F32"/>
    <mergeCell ref="A33:F33"/>
    <mergeCell ref="A34:F34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D15:E15"/>
    <mergeCell ref="D16:E16"/>
    <mergeCell ref="D17:E17"/>
    <mergeCell ref="D18:E18"/>
    <mergeCell ref="D19:E19"/>
    <mergeCell ref="D10:E10"/>
    <mergeCell ref="D11:E11"/>
    <mergeCell ref="D12:E12"/>
    <mergeCell ref="D13:E13"/>
    <mergeCell ref="D14:E14"/>
    <mergeCell ref="D5:E5"/>
    <mergeCell ref="D6:E6"/>
    <mergeCell ref="D7:E7"/>
    <mergeCell ref="D8:E8"/>
    <mergeCell ref="D9:E9"/>
    <mergeCell ref="D1:E1"/>
    <mergeCell ref="D2:E2"/>
    <mergeCell ref="D3:E3"/>
    <mergeCell ref="K3:L3"/>
    <mergeCell ref="D4:E4"/>
  </mergeCells>
  <conditionalFormatting sqref="H2:H26">
    <cfRule type="colorScale" priority="1">
      <colorScale>
        <cfvo type="min"/>
        <cfvo type="max"/>
        <color rgb="FF3D85C6"/>
        <color rgb="FFFF00FF"/>
      </colorScale>
    </cfRule>
  </conditionalFormatting>
  <dataValidations count="1">
    <dataValidation type="decimal" operator="lessThan" allowBlank="1" showDropDown="1" sqref="C2:C26" xr:uid="{00000000-0002-0000-0000-000000000000}">
      <formula1>45504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A26"/>
  <sheetViews>
    <sheetView workbookViewId="0"/>
  </sheetViews>
  <sheetFormatPr baseColWidth="10" defaultColWidth="12.6640625" defaultRowHeight="15" customHeight="1" x14ac:dyDescent="0.25"/>
  <cols>
    <col min="1" max="1" width="32.33203125" customWidth="1"/>
  </cols>
  <sheetData>
    <row r="1" spans="1:1" ht="19.8" x14ac:dyDescent="0.5">
      <c r="A1" s="18" t="s">
        <v>4</v>
      </c>
    </row>
    <row r="2" spans="1:1" ht="18.600000000000001" hidden="1" x14ac:dyDescent="0.45">
      <c r="A2" s="19" t="s">
        <v>11</v>
      </c>
    </row>
    <row r="3" spans="1:1" ht="18.600000000000001" hidden="1" x14ac:dyDescent="0.45">
      <c r="A3" s="19" t="s">
        <v>11</v>
      </c>
    </row>
    <row r="4" spans="1:1" ht="18.600000000000001" hidden="1" x14ac:dyDescent="0.45">
      <c r="A4" s="19" t="s">
        <v>11</v>
      </c>
    </row>
    <row r="5" spans="1:1" ht="18.600000000000001" hidden="1" x14ac:dyDescent="0.45">
      <c r="A5" s="19" t="s">
        <v>11</v>
      </c>
    </row>
    <row r="6" spans="1:1" ht="18.600000000000001" hidden="1" x14ac:dyDescent="0.45">
      <c r="A6" s="19" t="s">
        <v>11</v>
      </c>
    </row>
    <row r="7" spans="1:1" ht="18.600000000000001" hidden="1" x14ac:dyDescent="0.45">
      <c r="A7" s="19" t="s">
        <v>30</v>
      </c>
    </row>
    <row r="8" spans="1:1" ht="18.600000000000001" hidden="1" x14ac:dyDescent="0.45">
      <c r="A8" s="19" t="s">
        <v>30</v>
      </c>
    </row>
    <row r="9" spans="1:1" ht="18.600000000000001" hidden="1" x14ac:dyDescent="0.45">
      <c r="A9" s="19" t="s">
        <v>30</v>
      </c>
    </row>
    <row r="10" spans="1:1" ht="18.600000000000001" x14ac:dyDescent="0.45">
      <c r="A10" s="19" t="s">
        <v>40</v>
      </c>
    </row>
    <row r="11" spans="1:1" ht="18.600000000000001" hidden="1" x14ac:dyDescent="0.45">
      <c r="A11" s="19" t="s">
        <v>30</v>
      </c>
    </row>
    <row r="12" spans="1:1" ht="18.600000000000001" hidden="1" x14ac:dyDescent="0.45">
      <c r="A12" s="19" t="s">
        <v>30</v>
      </c>
    </row>
    <row r="13" spans="1:1" ht="18.600000000000001" hidden="1" x14ac:dyDescent="0.45">
      <c r="A13" s="19" t="s">
        <v>30</v>
      </c>
    </row>
    <row r="14" spans="1:1" ht="18.600000000000001" hidden="1" x14ac:dyDescent="0.45">
      <c r="A14" s="19" t="s">
        <v>30</v>
      </c>
    </row>
    <row r="15" spans="1:1" ht="18.600000000000001" x14ac:dyDescent="0.45">
      <c r="A15" s="26" t="s">
        <v>40</v>
      </c>
    </row>
    <row r="16" spans="1:1" ht="18.600000000000001" hidden="1" x14ac:dyDescent="0.45">
      <c r="A16" s="19" t="s">
        <v>30</v>
      </c>
    </row>
    <row r="17" spans="1:1" ht="18.600000000000001" x14ac:dyDescent="0.45">
      <c r="A17" s="26" t="s">
        <v>40</v>
      </c>
    </row>
    <row r="18" spans="1:1" ht="18.600000000000001" hidden="1" x14ac:dyDescent="0.45">
      <c r="A18" s="19" t="s">
        <v>30</v>
      </c>
    </row>
    <row r="19" spans="1:1" ht="18.600000000000001" hidden="1" x14ac:dyDescent="0.45">
      <c r="A19" s="19" t="s">
        <v>30</v>
      </c>
    </row>
    <row r="20" spans="1:1" ht="18.600000000000001" hidden="1" x14ac:dyDescent="0.45">
      <c r="A20" s="19" t="s">
        <v>30</v>
      </c>
    </row>
    <row r="21" spans="1:1" ht="18.600000000000001" hidden="1" x14ac:dyDescent="0.45">
      <c r="A21" s="19" t="s">
        <v>30</v>
      </c>
    </row>
    <row r="22" spans="1:1" ht="18.600000000000001" x14ac:dyDescent="0.45">
      <c r="A22" s="26" t="s">
        <v>40</v>
      </c>
    </row>
    <row r="23" spans="1:1" ht="18.600000000000001" x14ac:dyDescent="0.45">
      <c r="A23" s="26" t="s">
        <v>40</v>
      </c>
    </row>
    <row r="24" spans="1:1" ht="18.600000000000001" x14ac:dyDescent="0.45">
      <c r="A24" s="26" t="s">
        <v>40</v>
      </c>
    </row>
    <row r="25" spans="1:1" ht="18.600000000000001" x14ac:dyDescent="0.45">
      <c r="A25" s="26" t="s">
        <v>40</v>
      </c>
    </row>
    <row r="26" spans="1:1" ht="18.600000000000001" x14ac:dyDescent="0.45">
      <c r="A26" s="26" t="s">
        <v>40</v>
      </c>
    </row>
  </sheetData>
  <autoFilter ref="A1:A26" xr:uid="{00000000-0009-0000-0000-000005000000}">
    <filterColumn colId="0">
      <filters>
        <filter val="Visita Técnic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FAA3-9736-4263-AAA8-2BA87DFF4E14}">
  <dimension ref="A1:H27"/>
  <sheetViews>
    <sheetView tabSelected="1" topLeftCell="E1" workbookViewId="0">
      <selection activeCell="F17" sqref="F17"/>
    </sheetView>
  </sheetViews>
  <sheetFormatPr baseColWidth="10" defaultRowHeight="13.2" x14ac:dyDescent="0.25"/>
  <cols>
    <col min="2" max="2" width="32.109375" customWidth="1"/>
    <col min="3" max="3" width="64.109375" customWidth="1"/>
    <col min="4" max="4" width="77" customWidth="1"/>
    <col min="5" max="5" width="34.109375" customWidth="1"/>
  </cols>
  <sheetData>
    <row r="1" spans="1:8" ht="21" thickTop="1" thickBot="1" x14ac:dyDescent="0.55000000000000004">
      <c r="A1" s="27" t="s">
        <v>3</v>
      </c>
      <c r="B1" s="28"/>
      <c r="C1" s="3" t="s">
        <v>4</v>
      </c>
      <c r="D1" s="3" t="s">
        <v>5</v>
      </c>
      <c r="E1" s="3" t="s">
        <v>6</v>
      </c>
      <c r="G1" s="37" t="s">
        <v>105</v>
      </c>
    </row>
    <row r="2" spans="1:8" ht="19.8" thickTop="1" thickBot="1" x14ac:dyDescent="0.5">
      <c r="A2" s="29">
        <v>34879</v>
      </c>
      <c r="B2" s="28"/>
      <c r="C2" s="4" t="s">
        <v>11</v>
      </c>
      <c r="D2" s="4" t="s">
        <v>12</v>
      </c>
      <c r="E2" s="8">
        <v>623.13</v>
      </c>
      <c r="F2" t="s">
        <v>107</v>
      </c>
      <c r="H2">
        <v>35403</v>
      </c>
    </row>
    <row r="3" spans="1:8" ht="19.8" thickTop="1" thickBot="1" x14ac:dyDescent="0.5">
      <c r="A3" s="29">
        <v>35009</v>
      </c>
      <c r="B3" s="28"/>
      <c r="C3" s="4" t="s">
        <v>11</v>
      </c>
      <c r="D3" s="4" t="s">
        <v>16</v>
      </c>
      <c r="E3" s="8">
        <v>623.13</v>
      </c>
      <c r="F3" t="s">
        <v>106</v>
      </c>
      <c r="H3" s="36">
        <f>VLOOKUP(H2,A2:E26,5,FALSE)</f>
        <v>1121.8</v>
      </c>
    </row>
    <row r="4" spans="1:8" ht="19.8" thickTop="1" thickBot="1" x14ac:dyDescent="0.5">
      <c r="A4" s="29">
        <v>35199</v>
      </c>
      <c r="B4" s="28"/>
      <c r="C4" s="4" t="s">
        <v>11</v>
      </c>
      <c r="D4" s="4" t="s">
        <v>20</v>
      </c>
      <c r="E4" s="8">
        <v>623.13</v>
      </c>
      <c r="G4" s="36"/>
    </row>
    <row r="5" spans="1:8" ht="19.8" thickTop="1" thickBot="1" x14ac:dyDescent="0.5">
      <c r="A5" s="29">
        <v>35403</v>
      </c>
      <c r="B5" s="28"/>
      <c r="C5" s="4" t="s">
        <v>11</v>
      </c>
      <c r="D5" s="4" t="s">
        <v>23</v>
      </c>
      <c r="E5" s="8">
        <v>1121.8</v>
      </c>
      <c r="G5" s="36"/>
    </row>
    <row r="6" spans="1:8" ht="19.8" thickTop="1" thickBot="1" x14ac:dyDescent="0.5">
      <c r="A6" s="29">
        <v>35432</v>
      </c>
      <c r="B6" s="28"/>
      <c r="C6" s="4" t="s">
        <v>11</v>
      </c>
      <c r="D6" s="4" t="s">
        <v>27</v>
      </c>
      <c r="E6" s="8">
        <v>623.13</v>
      </c>
      <c r="G6" s="36"/>
    </row>
    <row r="7" spans="1:8" ht="19.8" thickTop="1" thickBot="1" x14ac:dyDescent="0.5">
      <c r="A7" s="29">
        <v>35767</v>
      </c>
      <c r="B7" s="28"/>
      <c r="C7" s="4" t="s">
        <v>30</v>
      </c>
      <c r="D7" s="4" t="s">
        <v>31</v>
      </c>
      <c r="E7" s="8">
        <v>623.13</v>
      </c>
      <c r="G7" s="36"/>
    </row>
    <row r="8" spans="1:8" ht="19.8" thickTop="1" thickBot="1" x14ac:dyDescent="0.5">
      <c r="A8" s="29">
        <v>35903</v>
      </c>
      <c r="B8" s="28"/>
      <c r="C8" s="4" t="s">
        <v>30</v>
      </c>
      <c r="D8" s="4" t="s">
        <v>35</v>
      </c>
      <c r="E8" s="8">
        <v>623.13</v>
      </c>
    </row>
    <row r="9" spans="1:8" ht="19.8" thickTop="1" thickBot="1" x14ac:dyDescent="0.5">
      <c r="A9" s="29">
        <v>36004</v>
      </c>
      <c r="B9" s="28"/>
      <c r="C9" s="4" t="s">
        <v>30</v>
      </c>
      <c r="D9" s="4" t="s">
        <v>20</v>
      </c>
      <c r="E9" s="8">
        <v>623.13</v>
      </c>
    </row>
    <row r="10" spans="1:8" ht="19.8" thickTop="1" thickBot="1" x14ac:dyDescent="0.5">
      <c r="A10" s="29">
        <v>36132</v>
      </c>
      <c r="B10" s="28"/>
      <c r="C10" s="4" t="s">
        <v>40</v>
      </c>
      <c r="D10" s="4" t="s">
        <v>41</v>
      </c>
      <c r="E10" s="8">
        <v>1246.27</v>
      </c>
    </row>
    <row r="11" spans="1:8" ht="19.8" thickTop="1" thickBot="1" x14ac:dyDescent="0.5">
      <c r="A11" s="29">
        <v>36133</v>
      </c>
      <c r="B11" s="28"/>
      <c r="C11" s="4" t="s">
        <v>30</v>
      </c>
      <c r="D11" s="4" t="s">
        <v>43</v>
      </c>
      <c r="E11" s="8">
        <v>623.13</v>
      </c>
    </row>
    <row r="12" spans="1:8" ht="19.8" thickTop="1" thickBot="1" x14ac:dyDescent="0.5">
      <c r="A12" s="29">
        <v>36337</v>
      </c>
      <c r="B12" s="28"/>
      <c r="C12" s="4" t="s">
        <v>30</v>
      </c>
      <c r="D12" s="4" t="s">
        <v>46</v>
      </c>
      <c r="E12" s="8">
        <v>1931.71</v>
      </c>
    </row>
    <row r="13" spans="1:8" ht="19.8" thickTop="1" thickBot="1" x14ac:dyDescent="0.5">
      <c r="A13" s="29">
        <v>36391</v>
      </c>
      <c r="B13" s="28"/>
      <c r="C13" s="4" t="s">
        <v>30</v>
      </c>
      <c r="D13" s="4" t="s">
        <v>49</v>
      </c>
      <c r="E13" s="8">
        <v>623.13</v>
      </c>
    </row>
    <row r="14" spans="1:8" ht="19.8" thickTop="1" thickBot="1" x14ac:dyDescent="0.5">
      <c r="A14" s="29">
        <v>36394</v>
      </c>
      <c r="B14" s="28"/>
      <c r="C14" s="4" t="s">
        <v>30</v>
      </c>
      <c r="D14" s="4" t="s">
        <v>53</v>
      </c>
      <c r="E14" s="8">
        <v>623.13</v>
      </c>
    </row>
    <row r="15" spans="1:8" ht="19.8" thickTop="1" thickBot="1" x14ac:dyDescent="0.5">
      <c r="A15" s="29">
        <v>36508</v>
      </c>
      <c r="B15" s="28"/>
      <c r="C15" s="11" t="s">
        <v>40</v>
      </c>
      <c r="D15" s="4" t="s">
        <v>57</v>
      </c>
      <c r="E15" s="8">
        <v>747.76</v>
      </c>
    </row>
    <row r="16" spans="1:8" ht="19.8" thickTop="1" thickBot="1" x14ac:dyDescent="0.5">
      <c r="A16" s="29">
        <v>36526</v>
      </c>
      <c r="B16" s="28"/>
      <c r="C16" s="4" t="s">
        <v>30</v>
      </c>
      <c r="D16" s="4" t="s">
        <v>59</v>
      </c>
      <c r="E16" s="8">
        <v>623.13</v>
      </c>
    </row>
    <row r="17" spans="1:5" ht="19.8" thickTop="1" thickBot="1" x14ac:dyDescent="0.5">
      <c r="A17" s="29">
        <v>35906</v>
      </c>
      <c r="B17" s="28"/>
      <c r="C17" s="11" t="s">
        <v>40</v>
      </c>
      <c r="D17" s="4" t="s">
        <v>63</v>
      </c>
      <c r="E17" s="8">
        <v>1433.21</v>
      </c>
    </row>
    <row r="18" spans="1:5" ht="19.8" thickTop="1" thickBot="1" x14ac:dyDescent="0.5">
      <c r="A18" s="29">
        <v>34877</v>
      </c>
      <c r="B18" s="28"/>
      <c r="C18" s="4" t="s">
        <v>30</v>
      </c>
      <c r="D18" s="4" t="s">
        <v>12</v>
      </c>
      <c r="E18" s="8">
        <v>623.13</v>
      </c>
    </row>
    <row r="19" spans="1:5" ht="19.8" thickTop="1" thickBot="1" x14ac:dyDescent="0.5">
      <c r="A19" s="29">
        <v>35008</v>
      </c>
      <c r="B19" s="28"/>
      <c r="C19" s="4" t="s">
        <v>30</v>
      </c>
      <c r="D19" s="4" t="s">
        <v>16</v>
      </c>
      <c r="E19" s="8">
        <v>623.13</v>
      </c>
    </row>
    <row r="20" spans="1:5" ht="19.8" thickTop="1" thickBot="1" x14ac:dyDescent="0.5">
      <c r="A20" s="29">
        <v>35805</v>
      </c>
      <c r="B20" s="28"/>
      <c r="C20" s="4" t="s">
        <v>30</v>
      </c>
      <c r="D20" s="4" t="s">
        <v>70</v>
      </c>
      <c r="E20" s="8">
        <v>1246.27</v>
      </c>
    </row>
    <row r="21" spans="1:5" ht="19.8" thickTop="1" thickBot="1" x14ac:dyDescent="0.5">
      <c r="A21" s="29">
        <v>36003</v>
      </c>
      <c r="B21" s="28"/>
      <c r="C21" s="4" t="s">
        <v>30</v>
      </c>
      <c r="D21" s="4" t="s">
        <v>73</v>
      </c>
      <c r="E21" s="8">
        <v>623.13</v>
      </c>
    </row>
    <row r="22" spans="1:5" ht="19.8" thickTop="1" thickBot="1" x14ac:dyDescent="0.5">
      <c r="A22" s="29">
        <v>35768</v>
      </c>
      <c r="B22" s="28"/>
      <c r="C22" s="11" t="s">
        <v>40</v>
      </c>
      <c r="D22" s="4" t="s">
        <v>76</v>
      </c>
      <c r="E22" s="8">
        <v>905.53</v>
      </c>
    </row>
    <row r="23" spans="1:5" ht="19.8" thickTop="1" thickBot="1" x14ac:dyDescent="0.5">
      <c r="A23" s="29">
        <v>36505</v>
      </c>
      <c r="B23" s="28"/>
      <c r="C23" s="11" t="s">
        <v>40</v>
      </c>
      <c r="D23" s="4" t="s">
        <v>78</v>
      </c>
      <c r="E23" s="8">
        <v>1370.89</v>
      </c>
    </row>
    <row r="24" spans="1:5" ht="19.8" thickTop="1" thickBot="1" x14ac:dyDescent="0.5">
      <c r="A24" s="29">
        <v>36393</v>
      </c>
      <c r="B24" s="28"/>
      <c r="C24" s="11" t="s">
        <v>40</v>
      </c>
      <c r="D24" s="4" t="s">
        <v>43</v>
      </c>
      <c r="E24" s="8">
        <v>623.13</v>
      </c>
    </row>
    <row r="25" spans="1:5" ht="19.8" thickTop="1" thickBot="1" x14ac:dyDescent="0.5">
      <c r="A25" s="29">
        <v>36243</v>
      </c>
      <c r="B25" s="28"/>
      <c r="C25" s="11" t="s">
        <v>40</v>
      </c>
      <c r="D25" s="4" t="s">
        <v>81</v>
      </c>
      <c r="E25" s="8" t="s">
        <v>82</v>
      </c>
    </row>
    <row r="26" spans="1:5" ht="19.8" thickTop="1" thickBot="1" x14ac:dyDescent="0.5">
      <c r="A26" s="29">
        <v>35039</v>
      </c>
      <c r="B26" s="28"/>
      <c r="C26" s="11" t="s">
        <v>40</v>
      </c>
      <c r="D26" s="4" t="s">
        <v>84</v>
      </c>
      <c r="E26" s="8">
        <v>623.13</v>
      </c>
    </row>
    <row r="27" spans="1:5" ht="13.8" thickTop="1" x14ac:dyDescent="0.25"/>
  </sheetData>
  <mergeCells count="26">
    <mergeCell ref="A25:B25"/>
    <mergeCell ref="A26:B26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</mergeCells>
  <conditionalFormatting sqref="E2:E26">
    <cfRule type="colorScale" priority="1">
      <colorScale>
        <cfvo type="min"/>
        <cfvo type="max"/>
        <color rgb="FF3D85C6"/>
        <color rgb="FFFF00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D505-9DFA-46D3-8680-71344734DB21}">
  <dimension ref="A1:F27"/>
  <sheetViews>
    <sheetView topLeftCell="A5" workbookViewId="0">
      <selection activeCell="F24" sqref="F24"/>
    </sheetView>
  </sheetViews>
  <sheetFormatPr baseColWidth="10" defaultRowHeight="13.2" x14ac:dyDescent="0.25"/>
  <cols>
    <col min="6" max="6" width="15.109375" customWidth="1"/>
  </cols>
  <sheetData>
    <row r="1" spans="1:6" ht="21" thickTop="1" thickBot="1" x14ac:dyDescent="0.55000000000000004">
      <c r="A1" s="3" t="s">
        <v>4</v>
      </c>
      <c r="B1" s="3" t="s">
        <v>5</v>
      </c>
      <c r="C1" s="3" t="s">
        <v>6</v>
      </c>
      <c r="D1" s="4" t="s">
        <v>7</v>
      </c>
      <c r="E1" s="4" t="s">
        <v>8</v>
      </c>
      <c r="F1" s="35" t="s">
        <v>104</v>
      </c>
    </row>
    <row r="2" spans="1:6" ht="19.8" thickTop="1" thickBot="1" x14ac:dyDescent="0.5">
      <c r="A2" s="4" t="s">
        <v>11</v>
      </c>
      <c r="B2" s="4" t="s">
        <v>12</v>
      </c>
      <c r="C2" s="8">
        <v>623.13</v>
      </c>
      <c r="D2" s="4" t="s">
        <v>13</v>
      </c>
      <c r="E2" s="4" t="s">
        <v>14</v>
      </c>
      <c r="F2" t="str">
        <f>CONCATENATE(D2,E2)</f>
        <v>AriasFernando</v>
      </c>
    </row>
    <row r="3" spans="1:6" ht="19.8" thickTop="1" thickBot="1" x14ac:dyDescent="0.5">
      <c r="A3" s="4" t="s">
        <v>11</v>
      </c>
      <c r="B3" s="4" t="s">
        <v>16</v>
      </c>
      <c r="C3" s="8">
        <v>623.13</v>
      </c>
      <c r="D3" s="4" t="s">
        <v>17</v>
      </c>
      <c r="E3" s="4" t="s">
        <v>18</v>
      </c>
      <c r="F3" t="str">
        <f t="shared" ref="F3:F26" si="0">CONCATENATE(D3,E3)</f>
        <v>IbañezValentin</v>
      </c>
    </row>
    <row r="4" spans="1:6" ht="19.8" thickTop="1" thickBot="1" x14ac:dyDescent="0.5">
      <c r="A4" s="4" t="s">
        <v>11</v>
      </c>
      <c r="B4" s="4" t="s">
        <v>20</v>
      </c>
      <c r="C4" s="8">
        <v>623.13</v>
      </c>
      <c r="D4" s="4" t="s">
        <v>17</v>
      </c>
      <c r="E4" s="4" t="s">
        <v>21</v>
      </c>
      <c r="F4" t="str">
        <f t="shared" si="0"/>
        <v>IbañezNicolas</v>
      </c>
    </row>
    <row r="5" spans="1:6" ht="19.8" thickTop="1" thickBot="1" x14ac:dyDescent="0.5">
      <c r="A5" s="4" t="s">
        <v>11</v>
      </c>
      <c r="B5" s="4" t="s">
        <v>23</v>
      </c>
      <c r="C5" s="8">
        <v>1121.8</v>
      </c>
      <c r="D5" s="4" t="s">
        <v>24</v>
      </c>
      <c r="E5" s="4" t="s">
        <v>25</v>
      </c>
      <c r="F5" t="str">
        <f t="shared" si="0"/>
        <v>DiazEnrique</v>
      </c>
    </row>
    <row r="6" spans="1:6" ht="19.8" thickTop="1" thickBot="1" x14ac:dyDescent="0.5">
      <c r="A6" s="4" t="s">
        <v>11</v>
      </c>
      <c r="B6" s="4" t="s">
        <v>27</v>
      </c>
      <c r="C6" s="8">
        <v>623.13</v>
      </c>
      <c r="D6" s="4" t="s">
        <v>13</v>
      </c>
      <c r="E6" s="4" t="s">
        <v>28</v>
      </c>
      <c r="F6" t="str">
        <f t="shared" si="0"/>
        <v>AriasRomina</v>
      </c>
    </row>
    <row r="7" spans="1:6" ht="19.8" thickTop="1" thickBot="1" x14ac:dyDescent="0.5">
      <c r="A7" s="4" t="s">
        <v>30</v>
      </c>
      <c r="B7" s="4" t="s">
        <v>31</v>
      </c>
      <c r="C7" s="8">
        <v>623.13</v>
      </c>
      <c r="D7" s="4" t="s">
        <v>32</v>
      </c>
      <c r="E7" s="4" t="s">
        <v>33</v>
      </c>
      <c r="F7" t="str">
        <f t="shared" si="0"/>
        <v>YurquinaLorena</v>
      </c>
    </row>
    <row r="8" spans="1:6" ht="19.8" thickTop="1" thickBot="1" x14ac:dyDescent="0.5">
      <c r="A8" s="4" t="s">
        <v>30</v>
      </c>
      <c r="B8" s="4" t="s">
        <v>35</v>
      </c>
      <c r="C8" s="8">
        <v>623.13</v>
      </c>
      <c r="D8" s="4" t="s">
        <v>32</v>
      </c>
      <c r="E8" s="4" t="s">
        <v>36</v>
      </c>
      <c r="F8" t="str">
        <f t="shared" si="0"/>
        <v>YurquinaElias</v>
      </c>
    </row>
    <row r="9" spans="1:6" ht="19.8" thickTop="1" thickBot="1" x14ac:dyDescent="0.5">
      <c r="A9" s="4" t="s">
        <v>30</v>
      </c>
      <c r="B9" s="4" t="s">
        <v>20</v>
      </c>
      <c r="C9" s="8">
        <v>623.13</v>
      </c>
      <c r="D9" s="4" t="s">
        <v>32</v>
      </c>
      <c r="E9" s="4" t="s">
        <v>38</v>
      </c>
      <c r="F9" t="str">
        <f t="shared" si="0"/>
        <v>YurquinaMatías</v>
      </c>
    </row>
    <row r="10" spans="1:6" ht="19.8" thickTop="1" thickBot="1" x14ac:dyDescent="0.5">
      <c r="A10" s="4" t="s">
        <v>40</v>
      </c>
      <c r="B10" s="4" t="s">
        <v>41</v>
      </c>
      <c r="C10" s="8">
        <v>1246.27</v>
      </c>
      <c r="D10" s="4"/>
      <c r="E10" s="4"/>
      <c r="F10" t="str">
        <f t="shared" si="0"/>
        <v/>
      </c>
    </row>
    <row r="11" spans="1:6" ht="19.8" thickTop="1" thickBot="1" x14ac:dyDescent="0.5">
      <c r="A11" s="4" t="s">
        <v>30</v>
      </c>
      <c r="B11" s="4" t="s">
        <v>43</v>
      </c>
      <c r="C11" s="8">
        <v>623.13</v>
      </c>
      <c r="D11" s="4" t="s">
        <v>13</v>
      </c>
      <c r="E11" s="4" t="s">
        <v>44</v>
      </c>
      <c r="F11" t="str">
        <f t="shared" si="0"/>
        <v>AriasMauro</v>
      </c>
    </row>
    <row r="12" spans="1:6" ht="19.8" thickTop="1" thickBot="1" x14ac:dyDescent="0.5">
      <c r="A12" s="4" t="s">
        <v>30</v>
      </c>
      <c r="B12" s="4" t="s">
        <v>46</v>
      </c>
      <c r="C12" s="8">
        <v>1931.71</v>
      </c>
      <c r="D12" s="4" t="s">
        <v>13</v>
      </c>
      <c r="E12" s="4" t="s">
        <v>47</v>
      </c>
      <c r="F12" t="str">
        <f t="shared" si="0"/>
        <v>AriasMaite</v>
      </c>
    </row>
    <row r="13" spans="1:6" ht="19.8" thickTop="1" thickBot="1" x14ac:dyDescent="0.5">
      <c r="A13" s="4" t="s">
        <v>30</v>
      </c>
      <c r="B13" s="4" t="s">
        <v>49</v>
      </c>
      <c r="C13" s="8">
        <v>623.13</v>
      </c>
      <c r="D13" s="4" t="s">
        <v>50</v>
      </c>
      <c r="E13" s="4" t="s">
        <v>51</v>
      </c>
      <c r="F13" t="str">
        <f t="shared" si="0"/>
        <v>CastilloVanesa</v>
      </c>
    </row>
    <row r="14" spans="1:6" ht="19.8" thickTop="1" thickBot="1" x14ac:dyDescent="0.5">
      <c r="A14" s="4" t="s">
        <v>30</v>
      </c>
      <c r="B14" s="4" t="s">
        <v>53</v>
      </c>
      <c r="C14" s="8">
        <v>623.13</v>
      </c>
      <c r="D14" s="4" t="s">
        <v>54</v>
      </c>
      <c r="E14" s="4" t="s">
        <v>55</v>
      </c>
      <c r="F14" t="str">
        <f t="shared" si="0"/>
        <v>SuruguayTobias</v>
      </c>
    </row>
    <row r="15" spans="1:6" ht="19.8" thickTop="1" thickBot="1" x14ac:dyDescent="0.5">
      <c r="A15" s="11" t="s">
        <v>40</v>
      </c>
      <c r="B15" s="4" t="s">
        <v>57</v>
      </c>
      <c r="C15" s="8">
        <v>747.76</v>
      </c>
      <c r="D15" s="4"/>
      <c r="E15" s="4"/>
      <c r="F15" t="str">
        <f t="shared" si="0"/>
        <v/>
      </c>
    </row>
    <row r="16" spans="1:6" ht="19.8" thickTop="1" thickBot="1" x14ac:dyDescent="0.5">
      <c r="A16" s="4" t="s">
        <v>30</v>
      </c>
      <c r="B16" s="4" t="s">
        <v>59</v>
      </c>
      <c r="C16" s="8">
        <v>623.13</v>
      </c>
      <c r="D16" s="4" t="s">
        <v>60</v>
      </c>
      <c r="E16" s="4" t="s">
        <v>61</v>
      </c>
      <c r="F16" t="str">
        <f t="shared" si="0"/>
        <v>MartinezLucrecia</v>
      </c>
    </row>
    <row r="17" spans="1:6" ht="19.8" thickTop="1" thickBot="1" x14ac:dyDescent="0.5">
      <c r="A17" s="11" t="s">
        <v>40</v>
      </c>
      <c r="B17" s="4" t="s">
        <v>63</v>
      </c>
      <c r="C17" s="8">
        <v>1433.21</v>
      </c>
      <c r="D17" s="4"/>
      <c r="E17" s="4"/>
      <c r="F17" t="str">
        <f t="shared" si="0"/>
        <v/>
      </c>
    </row>
    <row r="18" spans="1:6" ht="19.8" thickTop="1" thickBot="1" x14ac:dyDescent="0.5">
      <c r="A18" s="4" t="s">
        <v>30</v>
      </c>
      <c r="B18" s="4" t="s">
        <v>12</v>
      </c>
      <c r="C18" s="8">
        <v>623.13</v>
      </c>
      <c r="D18" s="4" t="s">
        <v>65</v>
      </c>
      <c r="E18" s="4" t="s">
        <v>14</v>
      </c>
      <c r="F18" t="str">
        <f t="shared" si="0"/>
        <v>LamasFernando</v>
      </c>
    </row>
    <row r="19" spans="1:6" ht="19.8" thickTop="1" thickBot="1" x14ac:dyDescent="0.5">
      <c r="A19" s="4" t="s">
        <v>30</v>
      </c>
      <c r="B19" s="4" t="s">
        <v>16</v>
      </c>
      <c r="C19" s="8">
        <v>623.13</v>
      </c>
      <c r="D19" s="4" t="s">
        <v>67</v>
      </c>
      <c r="E19" s="4" t="s">
        <v>68</v>
      </c>
      <c r="F19" t="str">
        <f t="shared" si="0"/>
        <v>BautistaCarolina</v>
      </c>
    </row>
    <row r="20" spans="1:6" ht="19.8" thickTop="1" thickBot="1" x14ac:dyDescent="0.5">
      <c r="A20" s="4" t="s">
        <v>30</v>
      </c>
      <c r="B20" s="4" t="s">
        <v>70</v>
      </c>
      <c r="C20" s="8">
        <v>1246.27</v>
      </c>
      <c r="D20" s="4" t="s">
        <v>32</v>
      </c>
      <c r="E20" s="4" t="s">
        <v>71</v>
      </c>
      <c r="F20" t="str">
        <f t="shared" si="0"/>
        <v>YurquinaMaia</v>
      </c>
    </row>
    <row r="21" spans="1:6" ht="19.8" thickTop="1" thickBot="1" x14ac:dyDescent="0.5">
      <c r="A21" s="4" t="s">
        <v>30</v>
      </c>
      <c r="B21" s="4" t="s">
        <v>73</v>
      </c>
      <c r="C21" s="8">
        <v>623.13</v>
      </c>
      <c r="D21" s="4" t="s">
        <v>32</v>
      </c>
      <c r="E21" s="4" t="s">
        <v>74</v>
      </c>
      <c r="F21" t="str">
        <f t="shared" si="0"/>
        <v>YurquinaJesus</v>
      </c>
    </row>
    <row r="22" spans="1:6" ht="19.8" thickTop="1" thickBot="1" x14ac:dyDescent="0.5">
      <c r="A22" s="11" t="s">
        <v>40</v>
      </c>
      <c r="B22" s="4" t="s">
        <v>76</v>
      </c>
      <c r="C22" s="8">
        <v>905.53</v>
      </c>
      <c r="D22" s="4"/>
      <c r="E22" s="4"/>
      <c r="F22" t="str">
        <f t="shared" si="0"/>
        <v/>
      </c>
    </row>
    <row r="23" spans="1:6" ht="19.8" thickTop="1" thickBot="1" x14ac:dyDescent="0.5">
      <c r="A23" s="11" t="s">
        <v>40</v>
      </c>
      <c r="B23" s="4" t="s">
        <v>78</v>
      </c>
      <c r="C23" s="8">
        <v>1370.89</v>
      </c>
      <c r="D23" s="4"/>
      <c r="E23" s="4"/>
      <c r="F23" t="str">
        <f t="shared" si="0"/>
        <v/>
      </c>
    </row>
    <row r="24" spans="1:6" ht="19.8" thickTop="1" thickBot="1" x14ac:dyDescent="0.5">
      <c r="A24" s="11" t="s">
        <v>40</v>
      </c>
      <c r="B24" s="4" t="s">
        <v>43</v>
      </c>
      <c r="C24" s="8">
        <v>623.13</v>
      </c>
      <c r="D24" s="4"/>
      <c r="E24" s="4"/>
      <c r="F24" t="str">
        <f t="shared" si="0"/>
        <v/>
      </c>
    </row>
    <row r="25" spans="1:6" ht="19.8" thickTop="1" thickBot="1" x14ac:dyDescent="0.5">
      <c r="A25" s="11" t="s">
        <v>40</v>
      </c>
      <c r="B25" s="4" t="s">
        <v>81</v>
      </c>
      <c r="C25" s="8" t="s">
        <v>82</v>
      </c>
      <c r="D25" s="4"/>
      <c r="E25" s="4"/>
      <c r="F25" t="str">
        <f t="shared" si="0"/>
        <v/>
      </c>
    </row>
    <row r="26" spans="1:6" ht="19.8" thickTop="1" thickBot="1" x14ac:dyDescent="0.5">
      <c r="A26" s="11" t="s">
        <v>40</v>
      </c>
      <c r="B26" s="4" t="s">
        <v>84</v>
      </c>
      <c r="C26" s="8">
        <v>623.13</v>
      </c>
      <c r="D26" s="4"/>
      <c r="E26" s="4"/>
      <c r="F26" t="str">
        <f t="shared" si="0"/>
        <v/>
      </c>
    </row>
    <row r="27" spans="1:6" ht="13.8" thickTop="1" x14ac:dyDescent="0.25"/>
  </sheetData>
  <conditionalFormatting sqref="C2:C26">
    <cfRule type="colorScale" priority="1">
      <colorScale>
        <cfvo type="min"/>
        <cfvo type="max"/>
        <color rgb="FF3D85C6"/>
        <color rgb="FFFF00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ADCF-44BE-4939-AF8E-3C80759680BE}">
  <dimension ref="A1:D26"/>
  <sheetViews>
    <sheetView topLeftCell="A2" workbookViewId="0">
      <selection activeCell="D2" sqref="D2"/>
    </sheetView>
  </sheetViews>
  <sheetFormatPr baseColWidth="10" defaultRowHeight="13.2" x14ac:dyDescent="0.25"/>
  <sheetData>
    <row r="1" spans="1:4" ht="19.8" thickTop="1" thickBot="1" x14ac:dyDescent="0.5">
      <c r="A1" s="8">
        <v>623.13</v>
      </c>
    </row>
    <row r="2" spans="1:4" ht="19.8" thickTop="1" thickBot="1" x14ac:dyDescent="0.5">
      <c r="A2" s="8">
        <v>623.13</v>
      </c>
      <c r="C2" t="s">
        <v>103</v>
      </c>
      <c r="D2" s="34">
        <f>SUM(A1:A25)</f>
        <v>19973.519999999997</v>
      </c>
    </row>
    <row r="3" spans="1:4" ht="19.8" thickTop="1" thickBot="1" x14ac:dyDescent="0.5">
      <c r="A3" s="8">
        <v>623.13</v>
      </c>
    </row>
    <row r="4" spans="1:4" ht="19.8" thickTop="1" thickBot="1" x14ac:dyDescent="0.5">
      <c r="A4" s="8">
        <v>1121.8</v>
      </c>
    </row>
    <row r="5" spans="1:4" ht="19.8" thickTop="1" thickBot="1" x14ac:dyDescent="0.5">
      <c r="A5" s="8">
        <v>623.13</v>
      </c>
    </row>
    <row r="6" spans="1:4" ht="19.8" thickTop="1" thickBot="1" x14ac:dyDescent="0.5">
      <c r="A6" s="8">
        <v>623.13</v>
      </c>
    </row>
    <row r="7" spans="1:4" ht="19.8" thickTop="1" thickBot="1" x14ac:dyDescent="0.5">
      <c r="A7" s="8">
        <v>623.13</v>
      </c>
    </row>
    <row r="8" spans="1:4" ht="19.8" thickTop="1" thickBot="1" x14ac:dyDescent="0.5">
      <c r="A8" s="8">
        <v>623.13</v>
      </c>
    </row>
    <row r="9" spans="1:4" ht="19.8" thickTop="1" thickBot="1" x14ac:dyDescent="0.5">
      <c r="A9" s="8">
        <v>1246.27</v>
      </c>
    </row>
    <row r="10" spans="1:4" ht="19.8" thickTop="1" thickBot="1" x14ac:dyDescent="0.5">
      <c r="A10" s="8">
        <v>623.13</v>
      </c>
    </row>
    <row r="11" spans="1:4" ht="19.8" thickTop="1" thickBot="1" x14ac:dyDescent="0.5">
      <c r="A11" s="8">
        <v>1931.71</v>
      </c>
    </row>
    <row r="12" spans="1:4" ht="19.8" thickTop="1" thickBot="1" x14ac:dyDescent="0.5">
      <c r="A12" s="8">
        <v>623.13</v>
      </c>
    </row>
    <row r="13" spans="1:4" ht="19.8" thickTop="1" thickBot="1" x14ac:dyDescent="0.5">
      <c r="A13" s="8">
        <v>623.13</v>
      </c>
    </row>
    <row r="14" spans="1:4" ht="19.8" thickTop="1" thickBot="1" x14ac:dyDescent="0.5">
      <c r="A14" s="8">
        <v>747.76</v>
      </c>
    </row>
    <row r="15" spans="1:4" ht="19.8" thickTop="1" thickBot="1" x14ac:dyDescent="0.5">
      <c r="A15" s="8">
        <v>623.13</v>
      </c>
    </row>
    <row r="16" spans="1:4" ht="19.8" thickTop="1" thickBot="1" x14ac:dyDescent="0.5">
      <c r="A16" s="8">
        <v>1433.21</v>
      </c>
    </row>
    <row r="17" spans="1:1" ht="19.8" thickTop="1" thickBot="1" x14ac:dyDescent="0.5">
      <c r="A17" s="8">
        <v>623.13</v>
      </c>
    </row>
    <row r="18" spans="1:1" ht="19.8" thickTop="1" thickBot="1" x14ac:dyDescent="0.5">
      <c r="A18" s="8">
        <v>623.13</v>
      </c>
    </row>
    <row r="19" spans="1:1" ht="19.8" thickTop="1" thickBot="1" x14ac:dyDescent="0.5">
      <c r="A19" s="8">
        <v>1246.27</v>
      </c>
    </row>
    <row r="20" spans="1:1" ht="19.8" thickTop="1" thickBot="1" x14ac:dyDescent="0.5">
      <c r="A20" s="8">
        <v>623.13</v>
      </c>
    </row>
    <row r="21" spans="1:1" ht="19.8" thickTop="1" thickBot="1" x14ac:dyDescent="0.5">
      <c r="A21" s="8">
        <v>905.53</v>
      </c>
    </row>
    <row r="22" spans="1:1" ht="19.8" thickTop="1" thickBot="1" x14ac:dyDescent="0.5">
      <c r="A22" s="8">
        <v>1370.89</v>
      </c>
    </row>
    <row r="23" spans="1:1" ht="19.8" thickTop="1" thickBot="1" x14ac:dyDescent="0.5">
      <c r="A23" s="8">
        <v>623.13</v>
      </c>
    </row>
    <row r="24" spans="1:1" ht="19.8" thickTop="1" thickBot="1" x14ac:dyDescent="0.5">
      <c r="A24" s="8" t="s">
        <v>82</v>
      </c>
    </row>
    <row r="25" spans="1:1" ht="19.8" thickTop="1" thickBot="1" x14ac:dyDescent="0.5">
      <c r="A25" s="8">
        <v>623.13</v>
      </c>
    </row>
    <row r="26" spans="1:1" ht="13.8" thickTop="1" x14ac:dyDescent="0.25"/>
  </sheetData>
  <conditionalFormatting sqref="A1:A25">
    <cfRule type="colorScale" priority="1">
      <colorScale>
        <cfvo type="min"/>
        <cfvo type="max"/>
        <color rgb="FF3D85C6"/>
        <color rgb="FFFF00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B59E-DDDD-4859-848F-4A7440DC1BC3}">
  <dimension ref="A1:F27"/>
  <sheetViews>
    <sheetView topLeftCell="A2" workbookViewId="0">
      <selection activeCell="F3" sqref="F3"/>
    </sheetView>
  </sheetViews>
  <sheetFormatPr baseColWidth="10" defaultRowHeight="13.2" x14ac:dyDescent="0.25"/>
  <sheetData>
    <row r="1" spans="1:6" ht="21" thickTop="1" thickBot="1" x14ac:dyDescent="0.55000000000000004">
      <c r="A1" s="27" t="s">
        <v>3</v>
      </c>
      <c r="B1" s="28"/>
    </row>
    <row r="2" spans="1:6" ht="19.8" thickTop="1" thickBot="1" x14ac:dyDescent="0.5">
      <c r="A2" s="29">
        <v>34879</v>
      </c>
      <c r="B2" s="28"/>
    </row>
    <row r="3" spans="1:6" ht="19.8" thickTop="1" thickBot="1" x14ac:dyDescent="0.5">
      <c r="A3" s="29">
        <v>35009</v>
      </c>
      <c r="B3" s="28"/>
      <c r="D3" t="s">
        <v>102</v>
      </c>
      <c r="F3">
        <f>COUNT(A2:B26)</f>
        <v>25</v>
      </c>
    </row>
    <row r="4" spans="1:6" ht="19.8" thickTop="1" thickBot="1" x14ac:dyDescent="0.5">
      <c r="A4" s="29">
        <v>35199</v>
      </c>
      <c r="B4" s="28"/>
    </row>
    <row r="5" spans="1:6" ht="19.8" thickTop="1" thickBot="1" x14ac:dyDescent="0.5">
      <c r="A5" s="29">
        <v>35403</v>
      </c>
      <c r="B5" s="28"/>
    </row>
    <row r="6" spans="1:6" ht="19.8" thickTop="1" thickBot="1" x14ac:dyDescent="0.5">
      <c r="A6" s="29">
        <v>35432</v>
      </c>
      <c r="B6" s="28"/>
    </row>
    <row r="7" spans="1:6" ht="19.8" thickTop="1" thickBot="1" x14ac:dyDescent="0.5">
      <c r="A7" s="29">
        <v>35767</v>
      </c>
      <c r="B7" s="28"/>
    </row>
    <row r="8" spans="1:6" ht="19.8" thickTop="1" thickBot="1" x14ac:dyDescent="0.5">
      <c r="A8" s="29">
        <v>35903</v>
      </c>
      <c r="B8" s="28"/>
    </row>
    <row r="9" spans="1:6" ht="19.8" thickTop="1" thickBot="1" x14ac:dyDescent="0.5">
      <c r="A9" s="29">
        <v>36004</v>
      </c>
      <c r="B9" s="28"/>
    </row>
    <row r="10" spans="1:6" ht="19.8" thickTop="1" thickBot="1" x14ac:dyDescent="0.5">
      <c r="A10" s="29">
        <v>36132</v>
      </c>
      <c r="B10" s="28"/>
    </row>
    <row r="11" spans="1:6" ht="19.8" thickTop="1" thickBot="1" x14ac:dyDescent="0.5">
      <c r="A11" s="29">
        <v>36133</v>
      </c>
      <c r="B11" s="28"/>
    </row>
    <row r="12" spans="1:6" ht="19.8" thickTop="1" thickBot="1" x14ac:dyDescent="0.5">
      <c r="A12" s="29">
        <v>36337</v>
      </c>
      <c r="B12" s="28"/>
    </row>
    <row r="13" spans="1:6" ht="19.8" thickTop="1" thickBot="1" x14ac:dyDescent="0.5">
      <c r="A13" s="29">
        <v>36391</v>
      </c>
      <c r="B13" s="28"/>
    </row>
    <row r="14" spans="1:6" ht="19.8" thickTop="1" thickBot="1" x14ac:dyDescent="0.5">
      <c r="A14" s="29">
        <v>36394</v>
      </c>
      <c r="B14" s="28"/>
    </row>
    <row r="15" spans="1:6" ht="19.8" thickTop="1" thickBot="1" x14ac:dyDescent="0.5">
      <c r="A15" s="29">
        <v>36508</v>
      </c>
      <c r="B15" s="28"/>
    </row>
    <row r="16" spans="1:6" ht="19.8" thickTop="1" thickBot="1" x14ac:dyDescent="0.5">
      <c r="A16" s="29">
        <v>36526</v>
      </c>
      <c r="B16" s="28"/>
    </row>
    <row r="17" spans="1:2" ht="19.8" thickTop="1" thickBot="1" x14ac:dyDescent="0.5">
      <c r="A17" s="29">
        <v>35906</v>
      </c>
      <c r="B17" s="28"/>
    </row>
    <row r="18" spans="1:2" ht="19.8" thickTop="1" thickBot="1" x14ac:dyDescent="0.5">
      <c r="A18" s="29">
        <v>34877</v>
      </c>
      <c r="B18" s="28"/>
    </row>
    <row r="19" spans="1:2" ht="19.8" thickTop="1" thickBot="1" x14ac:dyDescent="0.5">
      <c r="A19" s="29">
        <v>35008</v>
      </c>
      <c r="B19" s="28"/>
    </row>
    <row r="20" spans="1:2" ht="19.8" thickTop="1" thickBot="1" x14ac:dyDescent="0.5">
      <c r="A20" s="29">
        <v>35805</v>
      </c>
      <c r="B20" s="28"/>
    </row>
    <row r="21" spans="1:2" ht="19.8" thickTop="1" thickBot="1" x14ac:dyDescent="0.5">
      <c r="A21" s="29">
        <v>36003</v>
      </c>
      <c r="B21" s="28"/>
    </row>
    <row r="22" spans="1:2" ht="19.8" thickTop="1" thickBot="1" x14ac:dyDescent="0.5">
      <c r="A22" s="29">
        <v>35768</v>
      </c>
      <c r="B22" s="28"/>
    </row>
    <row r="23" spans="1:2" ht="19.8" thickTop="1" thickBot="1" x14ac:dyDescent="0.5">
      <c r="A23" s="29">
        <v>36505</v>
      </c>
      <c r="B23" s="28"/>
    </row>
    <row r="24" spans="1:2" ht="19.8" thickTop="1" thickBot="1" x14ac:dyDescent="0.5">
      <c r="A24" s="29">
        <v>36393</v>
      </c>
      <c r="B24" s="28"/>
    </row>
    <row r="25" spans="1:2" ht="19.8" thickTop="1" thickBot="1" x14ac:dyDescent="0.5">
      <c r="A25" s="29">
        <v>36243</v>
      </c>
      <c r="B25" s="28"/>
    </row>
    <row r="26" spans="1:2" ht="19.8" thickTop="1" thickBot="1" x14ac:dyDescent="0.5">
      <c r="A26" s="29">
        <v>35039</v>
      </c>
      <c r="B26" s="28"/>
    </row>
    <row r="27" spans="1:2" ht="13.8" thickTop="1" x14ac:dyDescent="0.25"/>
  </sheetData>
  <mergeCells count="26">
    <mergeCell ref="A25:B25"/>
    <mergeCell ref="A26:B26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6"/>
  <sheetViews>
    <sheetView workbookViewId="0"/>
  </sheetViews>
  <sheetFormatPr baseColWidth="10" defaultColWidth="12.6640625" defaultRowHeight="15" customHeight="1" x14ac:dyDescent="0.25"/>
  <cols>
    <col min="1" max="1" width="30" customWidth="1"/>
    <col min="3" max="3" width="26.109375" customWidth="1"/>
    <col min="4" max="4" width="31.109375" customWidth="1"/>
    <col min="5" max="5" width="19" customWidth="1"/>
    <col min="6" max="6" width="15.109375" customWidth="1"/>
  </cols>
  <sheetData>
    <row r="1" spans="1:7" ht="15" customHeight="1" x14ac:dyDescent="0.5">
      <c r="A1" s="27" t="s">
        <v>3</v>
      </c>
      <c r="B1" s="28"/>
      <c r="C1" s="3" t="s">
        <v>4</v>
      </c>
      <c r="D1" s="3" t="s">
        <v>5</v>
      </c>
      <c r="E1" s="3" t="s">
        <v>6</v>
      </c>
      <c r="F1" s="16" t="s">
        <v>99</v>
      </c>
      <c r="G1" s="17">
        <f>AVERAGE(E2:E26)</f>
        <v>832.2299999999999</v>
      </c>
    </row>
    <row r="2" spans="1:7" ht="18.600000000000001" x14ac:dyDescent="0.45">
      <c r="A2" s="29">
        <v>34879</v>
      </c>
      <c r="B2" s="28"/>
      <c r="C2" s="4" t="s">
        <v>11</v>
      </c>
      <c r="D2" s="4" t="s">
        <v>12</v>
      </c>
      <c r="E2" s="8">
        <v>623.13</v>
      </c>
    </row>
    <row r="3" spans="1:7" ht="18.600000000000001" x14ac:dyDescent="0.45">
      <c r="A3" s="29">
        <v>35009</v>
      </c>
      <c r="B3" s="28"/>
      <c r="C3" s="4" t="s">
        <v>11</v>
      </c>
      <c r="D3" s="4" t="s">
        <v>16</v>
      </c>
      <c r="E3" s="8">
        <v>623.13</v>
      </c>
    </row>
    <row r="4" spans="1:7" ht="18.600000000000001" x14ac:dyDescent="0.45">
      <c r="A4" s="29">
        <v>35199</v>
      </c>
      <c r="B4" s="28"/>
      <c r="C4" s="4" t="s">
        <v>11</v>
      </c>
      <c r="D4" s="4" t="s">
        <v>20</v>
      </c>
      <c r="E4" s="8">
        <v>623.13</v>
      </c>
    </row>
    <row r="5" spans="1:7" ht="18.600000000000001" x14ac:dyDescent="0.45">
      <c r="A5" s="29">
        <v>35403</v>
      </c>
      <c r="B5" s="28"/>
      <c r="C5" s="4" t="s">
        <v>11</v>
      </c>
      <c r="D5" s="4" t="s">
        <v>23</v>
      </c>
      <c r="E5" s="8">
        <v>1121.8</v>
      </c>
    </row>
    <row r="6" spans="1:7" ht="18.600000000000001" x14ac:dyDescent="0.45">
      <c r="A6" s="29">
        <v>35432</v>
      </c>
      <c r="B6" s="28"/>
      <c r="C6" s="4" t="s">
        <v>11</v>
      </c>
      <c r="D6" s="4" t="s">
        <v>27</v>
      </c>
      <c r="E6" s="8">
        <v>623.13</v>
      </c>
    </row>
    <row r="7" spans="1:7" ht="18.600000000000001" x14ac:dyDescent="0.45">
      <c r="A7" s="29">
        <v>35767</v>
      </c>
      <c r="B7" s="28"/>
      <c r="C7" s="4" t="s">
        <v>30</v>
      </c>
      <c r="D7" s="4" t="s">
        <v>31</v>
      </c>
      <c r="E7" s="8">
        <v>623.13</v>
      </c>
    </row>
    <row r="8" spans="1:7" ht="18.600000000000001" x14ac:dyDescent="0.45">
      <c r="A8" s="29">
        <v>35903</v>
      </c>
      <c r="B8" s="28"/>
      <c r="C8" s="4" t="s">
        <v>30</v>
      </c>
      <c r="D8" s="4" t="s">
        <v>35</v>
      </c>
      <c r="E8" s="8">
        <v>623.13</v>
      </c>
    </row>
    <row r="9" spans="1:7" ht="18.600000000000001" x14ac:dyDescent="0.45">
      <c r="A9" s="29">
        <v>36004</v>
      </c>
      <c r="B9" s="28"/>
      <c r="C9" s="4" t="s">
        <v>30</v>
      </c>
      <c r="D9" s="4" t="s">
        <v>20</v>
      </c>
      <c r="E9" s="8">
        <v>623.13</v>
      </c>
    </row>
    <row r="10" spans="1:7" ht="18.600000000000001" x14ac:dyDescent="0.45">
      <c r="A10" s="29">
        <v>36132</v>
      </c>
      <c r="B10" s="28"/>
      <c r="C10" s="4" t="s">
        <v>40</v>
      </c>
      <c r="D10" s="4" t="s">
        <v>41</v>
      </c>
      <c r="E10" s="8">
        <v>1246.27</v>
      </c>
    </row>
    <row r="11" spans="1:7" ht="18.600000000000001" x14ac:dyDescent="0.45">
      <c r="A11" s="29">
        <v>36133</v>
      </c>
      <c r="B11" s="28"/>
      <c r="C11" s="4" t="s">
        <v>30</v>
      </c>
      <c r="D11" s="4" t="s">
        <v>43</v>
      </c>
      <c r="E11" s="8">
        <v>623.13</v>
      </c>
    </row>
    <row r="12" spans="1:7" ht="18.600000000000001" x14ac:dyDescent="0.45">
      <c r="A12" s="29">
        <v>36337</v>
      </c>
      <c r="B12" s="28"/>
      <c r="C12" s="4" t="s">
        <v>30</v>
      </c>
      <c r="D12" s="4" t="s">
        <v>46</v>
      </c>
      <c r="E12" s="8">
        <v>1931.71</v>
      </c>
    </row>
    <row r="13" spans="1:7" ht="18.600000000000001" x14ac:dyDescent="0.45">
      <c r="A13" s="29">
        <v>36391</v>
      </c>
      <c r="B13" s="28"/>
      <c r="C13" s="4" t="s">
        <v>30</v>
      </c>
      <c r="D13" s="4" t="s">
        <v>49</v>
      </c>
      <c r="E13" s="8">
        <v>623.13</v>
      </c>
    </row>
    <row r="14" spans="1:7" ht="18.600000000000001" x14ac:dyDescent="0.45">
      <c r="A14" s="29">
        <v>36394</v>
      </c>
      <c r="B14" s="28"/>
      <c r="C14" s="4" t="s">
        <v>30</v>
      </c>
      <c r="D14" s="4" t="s">
        <v>53</v>
      </c>
      <c r="E14" s="8">
        <v>623.13</v>
      </c>
    </row>
    <row r="15" spans="1:7" ht="18.600000000000001" x14ac:dyDescent="0.45">
      <c r="A15" s="29">
        <v>36508</v>
      </c>
      <c r="B15" s="28"/>
      <c r="C15" s="11" t="s">
        <v>40</v>
      </c>
      <c r="D15" s="4" t="s">
        <v>57</v>
      </c>
      <c r="E15" s="8">
        <v>747.76</v>
      </c>
    </row>
    <row r="16" spans="1:7" ht="18.600000000000001" x14ac:dyDescent="0.45">
      <c r="A16" s="29">
        <v>36526</v>
      </c>
      <c r="B16" s="28"/>
      <c r="C16" s="4" t="s">
        <v>30</v>
      </c>
      <c r="D16" s="4" t="s">
        <v>59</v>
      </c>
      <c r="E16" s="8">
        <v>623.13</v>
      </c>
    </row>
    <row r="17" spans="1:5" ht="18.600000000000001" x14ac:dyDescent="0.45">
      <c r="A17" s="29">
        <v>35906</v>
      </c>
      <c r="B17" s="28"/>
      <c r="C17" s="11" t="s">
        <v>40</v>
      </c>
      <c r="D17" s="4" t="s">
        <v>63</v>
      </c>
      <c r="E17" s="8">
        <v>1433.21</v>
      </c>
    </row>
    <row r="18" spans="1:5" ht="18.600000000000001" x14ac:dyDescent="0.45">
      <c r="A18" s="29">
        <v>34877</v>
      </c>
      <c r="B18" s="28"/>
      <c r="C18" s="4" t="s">
        <v>30</v>
      </c>
      <c r="D18" s="4" t="s">
        <v>12</v>
      </c>
      <c r="E18" s="8">
        <v>623.13</v>
      </c>
    </row>
    <row r="19" spans="1:5" ht="18.600000000000001" x14ac:dyDescent="0.45">
      <c r="A19" s="29">
        <v>35008</v>
      </c>
      <c r="B19" s="28"/>
      <c r="C19" s="4" t="s">
        <v>30</v>
      </c>
      <c r="D19" s="4" t="s">
        <v>16</v>
      </c>
      <c r="E19" s="8">
        <v>623.13</v>
      </c>
    </row>
    <row r="20" spans="1:5" ht="18.600000000000001" x14ac:dyDescent="0.45">
      <c r="A20" s="29">
        <v>35805</v>
      </c>
      <c r="B20" s="28"/>
      <c r="C20" s="4" t="s">
        <v>30</v>
      </c>
      <c r="D20" s="4" t="s">
        <v>70</v>
      </c>
      <c r="E20" s="8">
        <v>1246.27</v>
      </c>
    </row>
    <row r="21" spans="1:5" ht="18.600000000000001" x14ac:dyDescent="0.45">
      <c r="A21" s="29">
        <v>36003</v>
      </c>
      <c r="B21" s="28"/>
      <c r="C21" s="4" t="s">
        <v>30</v>
      </c>
      <c r="D21" s="4" t="s">
        <v>73</v>
      </c>
      <c r="E21" s="8">
        <v>623.13</v>
      </c>
    </row>
    <row r="22" spans="1:5" ht="18.600000000000001" x14ac:dyDescent="0.45">
      <c r="A22" s="29">
        <v>35768</v>
      </c>
      <c r="B22" s="28"/>
      <c r="C22" s="11" t="s">
        <v>40</v>
      </c>
      <c r="D22" s="4" t="s">
        <v>76</v>
      </c>
      <c r="E22" s="8">
        <v>905.53</v>
      </c>
    </row>
    <row r="23" spans="1:5" ht="18.600000000000001" x14ac:dyDescent="0.45">
      <c r="A23" s="29">
        <v>36505</v>
      </c>
      <c r="B23" s="28"/>
      <c r="C23" s="11" t="s">
        <v>40</v>
      </c>
      <c r="D23" s="4" t="s">
        <v>78</v>
      </c>
      <c r="E23" s="8">
        <v>1370.89</v>
      </c>
    </row>
    <row r="24" spans="1:5" ht="18.600000000000001" x14ac:dyDescent="0.45">
      <c r="A24" s="29">
        <v>36393</v>
      </c>
      <c r="B24" s="28"/>
      <c r="C24" s="11" t="s">
        <v>40</v>
      </c>
      <c r="D24" s="4" t="s">
        <v>43</v>
      </c>
      <c r="E24" s="8">
        <v>623.13</v>
      </c>
    </row>
    <row r="25" spans="1:5" ht="18.600000000000001" x14ac:dyDescent="0.45">
      <c r="A25" s="29">
        <v>36243</v>
      </c>
      <c r="B25" s="28"/>
      <c r="C25" s="11" t="s">
        <v>40</v>
      </c>
      <c r="D25" s="4" t="s">
        <v>81</v>
      </c>
      <c r="E25" s="8" t="s">
        <v>82</v>
      </c>
    </row>
    <row r="26" spans="1:5" ht="18.600000000000001" x14ac:dyDescent="0.45">
      <c r="A26" s="29">
        <v>35039</v>
      </c>
      <c r="B26" s="28"/>
      <c r="C26" s="11" t="s">
        <v>40</v>
      </c>
      <c r="D26" s="4" t="s">
        <v>84</v>
      </c>
      <c r="E26" s="8">
        <v>623.13</v>
      </c>
    </row>
  </sheetData>
  <mergeCells count="26"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21:B21"/>
    <mergeCell ref="A11:B11"/>
    <mergeCell ref="A12:B12"/>
    <mergeCell ref="A13:B13"/>
    <mergeCell ref="A14:B14"/>
    <mergeCell ref="A22:B22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E2:E26">
    <cfRule type="colorScale" priority="1">
      <colorScale>
        <cfvo type="min"/>
        <cfvo type="max"/>
        <color rgb="FF3D85C6"/>
        <color rgb="FFFF00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6"/>
  <sheetViews>
    <sheetView workbookViewId="0"/>
  </sheetViews>
  <sheetFormatPr baseColWidth="10" defaultColWidth="12.6640625" defaultRowHeight="15" customHeight="1" x14ac:dyDescent="0.25"/>
  <cols>
    <col min="1" max="1" width="77.109375" customWidth="1"/>
  </cols>
  <sheetData>
    <row r="1" spans="1:6" ht="15" customHeight="1" x14ac:dyDescent="0.5">
      <c r="A1" s="18" t="s">
        <v>5</v>
      </c>
      <c r="C1" s="16" t="s">
        <v>100</v>
      </c>
      <c r="F1" s="16">
        <f>COUNTIF(A2:A26,"Empresa Blimop")</f>
        <v>2</v>
      </c>
    </row>
    <row r="2" spans="1:6" ht="18.600000000000001" x14ac:dyDescent="0.45">
      <c r="A2" s="19" t="s">
        <v>12</v>
      </c>
    </row>
    <row r="3" spans="1:6" ht="18.600000000000001" x14ac:dyDescent="0.45">
      <c r="A3" s="19" t="s">
        <v>16</v>
      </c>
    </row>
    <row r="4" spans="1:6" ht="18.600000000000001" x14ac:dyDescent="0.45">
      <c r="A4" s="19" t="s">
        <v>20</v>
      </c>
    </row>
    <row r="5" spans="1:6" ht="18.600000000000001" x14ac:dyDescent="0.45">
      <c r="A5" s="19" t="s">
        <v>23</v>
      </c>
    </row>
    <row r="6" spans="1:6" ht="18.600000000000001" x14ac:dyDescent="0.45">
      <c r="A6" s="19" t="s">
        <v>27</v>
      </c>
    </row>
    <row r="7" spans="1:6" ht="18.600000000000001" x14ac:dyDescent="0.45">
      <c r="A7" s="19" t="s">
        <v>31</v>
      </c>
    </row>
    <row r="8" spans="1:6" ht="18.600000000000001" x14ac:dyDescent="0.45">
      <c r="A8" s="19" t="s">
        <v>35</v>
      </c>
    </row>
    <row r="9" spans="1:6" ht="18.600000000000001" x14ac:dyDescent="0.45">
      <c r="A9" s="19" t="s">
        <v>20</v>
      </c>
    </row>
    <row r="10" spans="1:6" ht="18.600000000000001" x14ac:dyDescent="0.45">
      <c r="A10" s="19" t="s">
        <v>41</v>
      </c>
    </row>
    <row r="11" spans="1:6" ht="18.600000000000001" x14ac:dyDescent="0.45">
      <c r="A11" s="19" t="s">
        <v>43</v>
      </c>
    </row>
    <row r="12" spans="1:6" ht="18.600000000000001" x14ac:dyDescent="0.45">
      <c r="A12" s="19" t="s">
        <v>46</v>
      </c>
    </row>
    <row r="13" spans="1:6" ht="18.600000000000001" x14ac:dyDescent="0.45">
      <c r="A13" s="19" t="s">
        <v>49</v>
      </c>
    </row>
    <row r="14" spans="1:6" ht="18.600000000000001" x14ac:dyDescent="0.45">
      <c r="A14" s="19" t="s">
        <v>53</v>
      </c>
    </row>
    <row r="15" spans="1:6" ht="18.600000000000001" x14ac:dyDescent="0.45">
      <c r="A15" s="19" t="s">
        <v>57</v>
      </c>
    </row>
    <row r="16" spans="1:6" ht="18.600000000000001" x14ac:dyDescent="0.45">
      <c r="A16" s="19" t="s">
        <v>59</v>
      </c>
    </row>
    <row r="17" spans="1:1" ht="18.600000000000001" x14ac:dyDescent="0.45">
      <c r="A17" s="19" t="s">
        <v>63</v>
      </c>
    </row>
    <row r="18" spans="1:1" ht="18.600000000000001" x14ac:dyDescent="0.45">
      <c r="A18" s="19" t="s">
        <v>12</v>
      </c>
    </row>
    <row r="19" spans="1:1" ht="18.600000000000001" x14ac:dyDescent="0.45">
      <c r="A19" s="19" t="s">
        <v>16</v>
      </c>
    </row>
    <row r="20" spans="1:1" ht="18.600000000000001" x14ac:dyDescent="0.45">
      <c r="A20" s="19" t="s">
        <v>70</v>
      </c>
    </row>
    <row r="21" spans="1:1" ht="18.600000000000001" x14ac:dyDescent="0.45">
      <c r="A21" s="19" t="s">
        <v>73</v>
      </c>
    </row>
    <row r="22" spans="1:1" ht="18.600000000000001" x14ac:dyDescent="0.45">
      <c r="A22" s="19" t="s">
        <v>76</v>
      </c>
    </row>
    <row r="23" spans="1:1" ht="18.600000000000001" x14ac:dyDescent="0.45">
      <c r="A23" s="19" t="s">
        <v>78</v>
      </c>
    </row>
    <row r="24" spans="1:1" ht="18.600000000000001" x14ac:dyDescent="0.45">
      <c r="A24" s="19" t="s">
        <v>43</v>
      </c>
    </row>
    <row r="25" spans="1:1" ht="18.600000000000001" x14ac:dyDescent="0.45">
      <c r="A25" s="19" t="s">
        <v>81</v>
      </c>
    </row>
    <row r="26" spans="1:1" ht="18.600000000000001" x14ac:dyDescent="0.45">
      <c r="A26" s="19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7"/>
  <sheetViews>
    <sheetView workbookViewId="0"/>
  </sheetViews>
  <sheetFormatPr baseColWidth="10" defaultColWidth="12.6640625" defaultRowHeight="15" customHeight="1" x14ac:dyDescent="0.25"/>
  <cols>
    <col min="1" max="1" width="19.77734375" customWidth="1"/>
  </cols>
  <sheetData>
    <row r="1" spans="1:1" ht="15" customHeight="1" x14ac:dyDescent="0.5">
      <c r="A1" s="18" t="s">
        <v>6</v>
      </c>
    </row>
    <row r="2" spans="1:1" ht="18.600000000000001" x14ac:dyDescent="0.45">
      <c r="A2" s="20">
        <v>623.13</v>
      </c>
    </row>
    <row r="3" spans="1:1" ht="18.600000000000001" x14ac:dyDescent="0.45">
      <c r="A3" s="20">
        <v>623.13</v>
      </c>
    </row>
    <row r="4" spans="1:1" ht="18.600000000000001" x14ac:dyDescent="0.45">
      <c r="A4" s="20">
        <v>623.13</v>
      </c>
    </row>
    <row r="5" spans="1:1" ht="18.600000000000001" x14ac:dyDescent="0.45">
      <c r="A5" s="20">
        <v>1121.8</v>
      </c>
    </row>
    <row r="6" spans="1:1" ht="18.600000000000001" x14ac:dyDescent="0.45">
      <c r="A6" s="20">
        <v>623.13</v>
      </c>
    </row>
    <row r="7" spans="1:1" ht="18.600000000000001" x14ac:dyDescent="0.45">
      <c r="A7" s="20">
        <v>623.13</v>
      </c>
    </row>
    <row r="8" spans="1:1" ht="18.600000000000001" x14ac:dyDescent="0.45">
      <c r="A8" s="20">
        <v>623.13</v>
      </c>
    </row>
    <row r="9" spans="1:1" ht="18.600000000000001" x14ac:dyDescent="0.45">
      <c r="A9" s="20">
        <v>623.13</v>
      </c>
    </row>
    <row r="10" spans="1:1" ht="18.600000000000001" x14ac:dyDescent="0.45">
      <c r="A10" s="20">
        <v>1246.27</v>
      </c>
    </row>
    <row r="11" spans="1:1" ht="18.600000000000001" x14ac:dyDescent="0.45">
      <c r="A11" s="20">
        <v>623.13</v>
      </c>
    </row>
    <row r="12" spans="1:1" ht="18.600000000000001" x14ac:dyDescent="0.45">
      <c r="A12" s="20">
        <v>1931.71</v>
      </c>
    </row>
    <row r="13" spans="1:1" ht="18.600000000000001" x14ac:dyDescent="0.45">
      <c r="A13" s="20">
        <v>623.13</v>
      </c>
    </row>
    <row r="14" spans="1:1" ht="18.600000000000001" x14ac:dyDescent="0.45">
      <c r="A14" s="20">
        <v>623.13</v>
      </c>
    </row>
    <row r="15" spans="1:1" ht="18.600000000000001" x14ac:dyDescent="0.45">
      <c r="A15" s="20">
        <v>747.76</v>
      </c>
    </row>
    <row r="16" spans="1:1" ht="18.600000000000001" x14ac:dyDescent="0.45">
      <c r="A16" s="20">
        <v>623.13</v>
      </c>
    </row>
    <row r="17" spans="1:2" ht="18.600000000000001" x14ac:dyDescent="0.45">
      <c r="A17" s="20">
        <v>1433.21</v>
      </c>
    </row>
    <row r="18" spans="1:2" ht="18.600000000000001" x14ac:dyDescent="0.45">
      <c r="A18" s="20">
        <v>623.13</v>
      </c>
    </row>
    <row r="19" spans="1:2" ht="18.600000000000001" x14ac:dyDescent="0.45">
      <c r="A19" s="20">
        <v>623.13</v>
      </c>
    </row>
    <row r="20" spans="1:2" ht="18.600000000000001" x14ac:dyDescent="0.45">
      <c r="A20" s="20">
        <v>1246.27</v>
      </c>
    </row>
    <row r="21" spans="1:2" ht="18.600000000000001" x14ac:dyDescent="0.45">
      <c r="A21" s="20">
        <v>623.13</v>
      </c>
    </row>
    <row r="22" spans="1:2" ht="18.600000000000001" x14ac:dyDescent="0.45">
      <c r="A22" s="20">
        <v>905.53</v>
      </c>
    </row>
    <row r="23" spans="1:2" ht="18.600000000000001" x14ac:dyDescent="0.45">
      <c r="A23" s="20">
        <v>1370.89</v>
      </c>
    </row>
    <row r="24" spans="1:2" ht="18.600000000000001" x14ac:dyDescent="0.45">
      <c r="A24" s="20">
        <v>623.13</v>
      </c>
    </row>
    <row r="25" spans="1:2" ht="18.600000000000001" x14ac:dyDescent="0.45">
      <c r="A25" s="20" t="s">
        <v>82</v>
      </c>
    </row>
    <row r="26" spans="1:2" ht="18.600000000000001" x14ac:dyDescent="0.45">
      <c r="A26" s="20">
        <v>623.13</v>
      </c>
    </row>
    <row r="27" spans="1:2" ht="13.2" x14ac:dyDescent="0.25">
      <c r="A27" s="16" t="s">
        <v>101</v>
      </c>
      <c r="B27" s="21">
        <f>SUMIF(A2:A26,"&gt;1000")</f>
        <v>8350.15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7"/>
  <sheetViews>
    <sheetView workbookViewId="0"/>
  </sheetViews>
  <sheetFormatPr baseColWidth="10" defaultColWidth="12.6640625" defaultRowHeight="15" customHeight="1" x14ac:dyDescent="0.25"/>
  <cols>
    <col min="1" max="1" width="17.33203125" customWidth="1"/>
  </cols>
  <sheetData>
    <row r="1" spans="1:1" ht="15" customHeight="1" x14ac:dyDescent="0.5">
      <c r="A1" s="18" t="s">
        <v>2</v>
      </c>
    </row>
    <row r="2" spans="1:1" ht="18.600000000000001" x14ac:dyDescent="0.45">
      <c r="A2" s="22">
        <v>45330</v>
      </c>
    </row>
    <row r="3" spans="1:1" ht="18.600000000000001" x14ac:dyDescent="0.45">
      <c r="A3" s="23">
        <v>45350</v>
      </c>
    </row>
    <row r="4" spans="1:1" ht="18.600000000000001" x14ac:dyDescent="0.45">
      <c r="A4" s="24">
        <v>45363</v>
      </c>
    </row>
    <row r="5" spans="1:1" ht="18.600000000000001" x14ac:dyDescent="0.45">
      <c r="A5" s="24">
        <v>45370</v>
      </c>
    </row>
    <row r="6" spans="1:1" ht="18.600000000000001" x14ac:dyDescent="0.45">
      <c r="A6" s="24">
        <v>45372</v>
      </c>
    </row>
    <row r="7" spans="1:1" ht="18.600000000000001" x14ac:dyDescent="0.45">
      <c r="A7" s="23">
        <v>45398</v>
      </c>
    </row>
    <row r="8" spans="1:1" ht="18.600000000000001" x14ac:dyDescent="0.45">
      <c r="A8" s="24">
        <v>45412</v>
      </c>
    </row>
    <row r="9" spans="1:1" ht="18.600000000000001" x14ac:dyDescent="0.45">
      <c r="A9" s="24">
        <v>45413</v>
      </c>
    </row>
    <row r="10" spans="1:1" ht="18.600000000000001" x14ac:dyDescent="0.45">
      <c r="A10" s="24">
        <v>45414</v>
      </c>
    </row>
    <row r="11" spans="1:1" ht="18.600000000000001" x14ac:dyDescent="0.45">
      <c r="A11" s="24">
        <v>45415</v>
      </c>
    </row>
    <row r="12" spans="1:1" ht="18.600000000000001" x14ac:dyDescent="0.45">
      <c r="A12" s="24">
        <v>45449</v>
      </c>
    </row>
    <row r="13" spans="1:1" ht="18.600000000000001" x14ac:dyDescent="0.45">
      <c r="A13" s="24">
        <v>45450</v>
      </c>
    </row>
    <row r="14" spans="1:1" ht="18.600000000000001" x14ac:dyDescent="0.45">
      <c r="A14" s="24">
        <v>45451</v>
      </c>
    </row>
    <row r="15" spans="1:1" ht="18.600000000000001" x14ac:dyDescent="0.45">
      <c r="A15" s="24">
        <v>45452</v>
      </c>
    </row>
    <row r="16" spans="1:1" ht="18.600000000000001" x14ac:dyDescent="0.45">
      <c r="A16" s="24">
        <v>45453</v>
      </c>
    </row>
    <row r="17" spans="1:1" ht="18.600000000000001" x14ac:dyDescent="0.45">
      <c r="A17" s="23">
        <v>45412</v>
      </c>
    </row>
    <row r="18" spans="1:1" ht="18.600000000000001" x14ac:dyDescent="0.45">
      <c r="A18" s="23">
        <v>45413</v>
      </c>
    </row>
    <row r="19" spans="1:1" ht="18.600000000000001" x14ac:dyDescent="0.45">
      <c r="A19" s="23">
        <v>45414</v>
      </c>
    </row>
    <row r="20" spans="1:1" ht="18.600000000000001" x14ac:dyDescent="0.45">
      <c r="A20" s="24">
        <v>45404</v>
      </c>
    </row>
    <row r="21" spans="1:1" ht="18.600000000000001" x14ac:dyDescent="0.45">
      <c r="A21" s="24">
        <v>45419</v>
      </c>
    </row>
    <row r="22" spans="1:1" ht="18.600000000000001" x14ac:dyDescent="0.45">
      <c r="A22" s="23">
        <v>45400</v>
      </c>
    </row>
    <row r="23" spans="1:1" ht="18.600000000000001" x14ac:dyDescent="0.45">
      <c r="A23" s="23">
        <v>45456</v>
      </c>
    </row>
    <row r="24" spans="1:1" ht="18.600000000000001" x14ac:dyDescent="0.45">
      <c r="A24" s="23">
        <v>45455</v>
      </c>
    </row>
    <row r="25" spans="1:1" ht="18.600000000000001" x14ac:dyDescent="0.45">
      <c r="A25" s="24">
        <v>45442</v>
      </c>
    </row>
    <row r="26" spans="1:1" ht="18.600000000000001" x14ac:dyDescent="0.45">
      <c r="A26" s="24">
        <v>45352</v>
      </c>
    </row>
    <row r="27" spans="1:1" ht="13.2" x14ac:dyDescent="0.25">
      <c r="A27" s="25"/>
    </row>
  </sheetData>
  <dataValidations count="1">
    <dataValidation type="decimal" operator="lessThan" allowBlank="1" showDropDown="1" sqref="A2:A27" xr:uid="{00000000-0002-0000-0400-000000000000}">
      <formula1>45504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PARCIAL CONSIGNA 7</vt:lpstr>
      <vt:lpstr>consigna 1</vt:lpstr>
      <vt:lpstr>consigna 3</vt:lpstr>
      <vt:lpstr>consigna 5}</vt:lpstr>
      <vt:lpstr>consigna 10</vt:lpstr>
      <vt:lpstr>CONSIGNA 8</vt:lpstr>
      <vt:lpstr>consigna 9</vt:lpstr>
      <vt:lpstr>CONSIGNA6</vt:lpstr>
      <vt:lpstr>CONSIGNA4</vt:lpstr>
      <vt:lpstr>CONSIGNA2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Alejandro Gareca</cp:lastModifiedBy>
  <dcterms:modified xsi:type="dcterms:W3CDTF">2024-06-27T09:53:12Z</dcterms:modified>
</cp:coreProperties>
</file>