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oral\OneDrive\Escritorio\nuevosResultados6julio\1butterfly\"/>
    </mc:Choice>
  </mc:AlternateContent>
  <xr:revisionPtr revIDLastSave="0" documentId="13_ncr:1_{C5C76C9A-2C56-45B0-83A7-6C96EDCAB89C}" xr6:coauthVersionLast="47" xr6:coauthVersionMax="47" xr10:uidLastSave="{00000000-0000-0000-0000-000000000000}"/>
  <bookViews>
    <workbookView xWindow="-96" yWindow="-96" windowWidth="23232" windowHeight="12552" xr2:uid="{00000000-000D-0000-FFFF-FFFF00000000}"/>
  </bookViews>
  <sheets>
    <sheet name="butterfl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4" i="1" l="1"/>
  <c r="D37" i="1"/>
  <c r="D30" i="1"/>
  <c r="C44" i="1"/>
  <c r="C37" i="1"/>
  <c r="C30" i="1"/>
  <c r="B44" i="1"/>
  <c r="B37" i="1"/>
  <c r="B30" i="1"/>
</calcChain>
</file>

<file path=xl/sharedStrings.xml><?xml version="1.0" encoding="utf-8"?>
<sst xmlns="http://schemas.openxmlformats.org/spreadsheetml/2006/main" count="120" uniqueCount="28">
  <si>
    <t>Prediction</t>
  </si>
  <si>
    <t>2x2 Lacunarity</t>
  </si>
  <si>
    <t>4x4 Lacunarity</t>
  </si>
  <si>
    <t>8x8 Lacunarity</t>
  </si>
  <si>
    <t>Red pixels</t>
  </si>
  <si>
    <t>Orange pixels</t>
  </si>
  <si>
    <t>Yellow pixels</t>
  </si>
  <si>
    <t>Remainder pixels</t>
  </si>
  <si>
    <t>butterfly_ewc_task1_iteration5000</t>
  </si>
  <si>
    <t>butterfly_ewc_task5_iteration5000</t>
  </si>
  <si>
    <t>butterfly_ewc_task10_iteration5000</t>
  </si>
  <si>
    <t>Correct predictions</t>
  </si>
  <si>
    <t>Incorrect predictions</t>
  </si>
  <si>
    <t>BI-R</t>
  </si>
  <si>
    <t>EWC</t>
  </si>
  <si>
    <t>Baseline</t>
  </si>
  <si>
    <t>butterfly_bi-r_task1_iteration5000</t>
  </si>
  <si>
    <t>butterfly_bi-r_task5_iteration5000</t>
  </si>
  <si>
    <t>butterfly_bi-r_task10_iteration5000</t>
  </si>
  <si>
    <t>butterfly_baseline_task1_iteration5000</t>
  </si>
  <si>
    <t>butterfly_baseline_task5_iteration5000</t>
  </si>
  <si>
    <t>butterfly_baseline_task10_iteration5000</t>
  </si>
  <si>
    <t>average value of correct predictions in task 4</t>
  </si>
  <si>
    <t>average value of incorrect predictions in task 4</t>
  </si>
  <si>
    <t>average value of correct predictions in task 7</t>
  </si>
  <si>
    <t>average value of incorrect predictions in task 7</t>
  </si>
  <si>
    <t>average value of correct predictions in task 10</t>
  </si>
  <si>
    <t>average value of incorrect predictions in task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</si>
</sst>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Baseline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butterfly!$A$5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butterfly!$B$5:$D$5</c:f>
              <c:numCache>
                <c:formatCode>General</c:formatCode>
                <c:ptCount val="3"/>
                <c:pt idx="0">
                  <c:v>6.9324098622677752</c:v>
                </c:pt>
                <c:pt idx="1">
                  <c:v>6.3424129691760722</c:v>
                </c:pt>
                <c:pt idx="2">
                  <c:v>5.5615436701328873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79-483D-800F-F0FEA89557F3}"/>
            </c:ext>
          </c:extLst>
        </c:ser>
        <c:ser>
          <c:idx val="1"/>
          <c:order val="1"/>
          <c:tx>
            <c:strRef>
              <c:f>butterfly!$A$6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butterfly!$B$6:$D$6</c:f>
              <c:numCache>
                <c:formatCode>General</c:formatCode>
                <c:ptCount val="3"/>
                <c:pt idx="0">
                  <c:v>7.6955396279282882</c:v>
                </c:pt>
                <c:pt idx="1">
                  <c:v>7.1176086747712288</c:v>
                </c:pt>
                <c:pt idx="2">
                  <c:v>6.0798930149856814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79-483D-800F-F0FEA89557F3}"/>
            </c:ext>
          </c:extLst>
        </c:ser>
        <c:ser>
          <c:idx val="2"/>
          <c:order val="2"/>
          <c:tx>
            <c:strRef>
              <c:f>butterfly!$A$12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butterfly!$B$12:$D$12</c:f>
              <c:numCache>
                <c:formatCode>General</c:formatCode>
                <c:ptCount val="3"/>
                <c:pt idx="0">
                  <c:v>7.2656162054211775</c:v>
                </c:pt>
                <c:pt idx="1">
                  <c:v>6.7573894282705522</c:v>
                </c:pt>
                <c:pt idx="2">
                  <c:v>6.1213590176856565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79-483D-800F-F0FEA89557F3}"/>
            </c:ext>
          </c:extLst>
        </c:ser>
        <c:ser>
          <c:idx val="3"/>
          <c:order val="3"/>
          <c:tx>
            <c:strRef>
              <c:f>butterfly!$A$13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butterfly!$B$13:$D$13</c:f>
              <c:numCache>
                <c:formatCode>General</c:formatCode>
                <c:ptCount val="3"/>
                <c:pt idx="0">
                  <c:v>7.0262884310469298</c:v>
                </c:pt>
                <c:pt idx="1">
                  <c:v>6.3952669013661714</c:v>
                </c:pt>
                <c:pt idx="2">
                  <c:v>5.6386366609672391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79-483D-800F-F0FEA89557F3}"/>
            </c:ext>
          </c:extLst>
        </c:ser>
        <c:ser>
          <c:idx val="4"/>
          <c:order val="4"/>
          <c:tx>
            <c:strRef>
              <c:f>butterfly!$A$19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butterfly!$B$19:$D$19</c:f>
              <c:numCache>
                <c:formatCode>General</c:formatCode>
                <c:ptCount val="3"/>
                <c:pt idx="0">
                  <c:v>6.5503782095897041</c:v>
                </c:pt>
                <c:pt idx="1">
                  <c:v>6.1869960092172738</c:v>
                </c:pt>
                <c:pt idx="2">
                  <c:v>5.3756769471942594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79-483D-800F-F0FEA89557F3}"/>
            </c:ext>
          </c:extLst>
        </c:ser>
        <c:ser>
          <c:idx val="5"/>
          <c:order val="5"/>
          <c:tx>
            <c:strRef>
              <c:f>butterfly!$A$20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butterfly!$B$11:$D$11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butterfly!$B$20:$D$20</c:f>
              <c:numCache>
                <c:formatCode>General</c:formatCode>
                <c:ptCount val="3"/>
                <c:pt idx="0">
                  <c:v>7.7978899449692705</c:v>
                </c:pt>
                <c:pt idx="1">
                  <c:v>7.3600539837185144</c:v>
                </c:pt>
                <c:pt idx="2">
                  <c:v>6.5071886895685935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079-483D-800F-F0FEA8955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Baseline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butterfly!$A$5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butterfly!$E$5:$G$5</c:f>
              <c:numCache>
                <c:formatCode>General</c:formatCode>
                <c:ptCount val="3"/>
                <c:pt idx="0">
                  <c:v>166.6829268292683</c:v>
                </c:pt>
                <c:pt idx="1">
                  <c:v>122.17073170731707</c:v>
                </c:pt>
                <c:pt idx="2">
                  <c:v>124.02439024390245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7-4910-ABEA-27D0B17C5FCD}"/>
            </c:ext>
          </c:extLst>
        </c:ser>
        <c:ser>
          <c:idx val="1"/>
          <c:order val="1"/>
          <c:tx>
            <c:strRef>
              <c:f>butterfly!$A$6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butterfly!$E$6:$G$6</c:f>
              <c:numCache>
                <c:formatCode>General</c:formatCode>
                <c:ptCount val="3"/>
                <c:pt idx="0">
                  <c:v>119.38888888888889</c:v>
                </c:pt>
                <c:pt idx="1">
                  <c:v>121.27777777777777</c:v>
                </c:pt>
                <c:pt idx="2">
                  <c:v>119.66666666666667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17-4910-ABEA-27D0B17C5FCD}"/>
            </c:ext>
          </c:extLst>
        </c:ser>
        <c:ser>
          <c:idx val="2"/>
          <c:order val="2"/>
          <c:tx>
            <c:strRef>
              <c:f>butterfly!$A$12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butterfly!$E$12:$G$12</c:f>
              <c:numCache>
                <c:formatCode>General</c:formatCode>
                <c:ptCount val="3"/>
                <c:pt idx="0">
                  <c:v>160.52941176470588</c:v>
                </c:pt>
                <c:pt idx="1">
                  <c:v>95.235294117647058</c:v>
                </c:pt>
                <c:pt idx="2">
                  <c:v>92.294117647058826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D17-4910-ABEA-27D0B17C5FCD}"/>
            </c:ext>
          </c:extLst>
        </c:ser>
        <c:ser>
          <c:idx val="3"/>
          <c:order val="3"/>
          <c:tx>
            <c:strRef>
              <c:f>butterfly!$A$13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butterfly!$E$13:$G$13</c:f>
              <c:numCache>
                <c:formatCode>General</c:formatCode>
                <c:ptCount val="3"/>
                <c:pt idx="0">
                  <c:v>161.54216867469879</c:v>
                </c:pt>
                <c:pt idx="1">
                  <c:v>128.27710843373495</c:v>
                </c:pt>
                <c:pt idx="2">
                  <c:v>111.37349397590361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D17-4910-ABEA-27D0B17C5FCD}"/>
            </c:ext>
          </c:extLst>
        </c:ser>
        <c:ser>
          <c:idx val="4"/>
          <c:order val="4"/>
          <c:tx>
            <c:strRef>
              <c:f>butterfly!$A$19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butterfly!$E$19:$G$19</c:f>
              <c:numCache>
                <c:formatCode>General</c:formatCode>
                <c:ptCount val="3"/>
                <c:pt idx="0">
                  <c:v>137.81818181818181</c:v>
                </c:pt>
                <c:pt idx="1">
                  <c:v>69.36363636363636</c:v>
                </c:pt>
                <c:pt idx="2">
                  <c:v>67.545454545454547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D17-4910-ABEA-27D0B17C5FCD}"/>
            </c:ext>
          </c:extLst>
        </c:ser>
        <c:ser>
          <c:idx val="5"/>
          <c:order val="5"/>
          <c:tx>
            <c:strRef>
              <c:f>butterfly!$A$20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butterfly!$E$20:$G$20</c:f>
              <c:numCache>
                <c:formatCode>General</c:formatCode>
                <c:ptCount val="3"/>
                <c:pt idx="0">
                  <c:v>121.40449438202248</c:v>
                </c:pt>
                <c:pt idx="1">
                  <c:v>114.93258426966293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D17-4910-ABEA-27D0B17C5F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mean values of lacunarities for the 3 types of sliding window sizes (2x2, 4x4, 8x8) in each task analyzed (task 1, task 5 and task 10) and total correct predictions in each task analyzed for Baseline Model and butterfly  class</a:t>
            </a:r>
            <a:r>
              <a:rPr lang="es-ES" sz="1400" b="0" i="0" baseline="0">
                <a:effectLst/>
              </a:rPr>
              <a:t> 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butterfly!$B$4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(butterfly!$A$3,butterfly!$A$10,butterfly!$A$17)</c:f>
              <c:strCache>
                <c:ptCount val="3"/>
                <c:pt idx="0">
                  <c:v>butterfly_baseline_task1_iteration5000</c:v>
                </c:pt>
                <c:pt idx="1">
                  <c:v>butterfly_baseline_task5_iteration5000</c:v>
                </c:pt>
                <c:pt idx="2">
                  <c:v>butterfly_baseline_task10_iteration5000</c:v>
                </c:pt>
              </c:strCache>
            </c:strRef>
          </c:cat>
          <c:val>
            <c:numRef>
              <c:f>(butterfly!$B$5,butterfly!$B$12,butterfly!$B$19)</c:f>
              <c:numCache>
                <c:formatCode>General</c:formatCode>
                <c:ptCount val="3"/>
                <c:pt idx="0">
                  <c:v>6.9324098622677752</c:v>
                </c:pt>
                <c:pt idx="1">
                  <c:v>7.2656162054211775</c:v>
                </c:pt>
                <c:pt idx="2">
                  <c:v>6.5503782095897041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0C-4E6F-AE43-BEC109094292}"/>
            </c:ext>
          </c:extLst>
        </c:ser>
        <c:ser>
          <c:idx val="2"/>
          <c:order val="1"/>
          <c:tx>
            <c:strRef>
              <c:f>butterfly!$C$4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780C-4E6F-AE43-BEC1090942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(butterfly!$A$3,butterfly!$A$10,butterfly!$A$17)</c:f>
              <c:strCache>
                <c:ptCount val="3"/>
                <c:pt idx="0">
                  <c:v>butterfly_baseline_task1_iteration5000</c:v>
                </c:pt>
                <c:pt idx="1">
                  <c:v>butterfly_baseline_task5_iteration5000</c:v>
                </c:pt>
                <c:pt idx="2">
                  <c:v>butterfly_baseline_task10_iteration5000</c:v>
                </c:pt>
              </c:strCache>
            </c:strRef>
          </c:cat>
          <c:val>
            <c:numRef>
              <c:f>(butterfly!$C$5,butterfly!$C$12,butterfly!$C$19)</c:f>
              <c:numCache>
                <c:formatCode>General</c:formatCode>
                <c:ptCount val="3"/>
                <c:pt idx="0">
                  <c:v>6.3424129691760722</c:v>
                </c:pt>
                <c:pt idx="1">
                  <c:v>6.7573894282705522</c:v>
                </c:pt>
                <c:pt idx="2">
                  <c:v>6.1869960092172738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0C-4E6F-AE43-BEC109094292}"/>
            </c:ext>
          </c:extLst>
        </c:ser>
        <c:ser>
          <c:idx val="1"/>
          <c:order val="2"/>
          <c:tx>
            <c:strRef>
              <c:f>butterfly!$D$4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(butterfly!$A$3,butterfly!$A$10,butterfly!$A$17)</c:f>
              <c:strCache>
                <c:ptCount val="3"/>
                <c:pt idx="0">
                  <c:v>butterfly_baseline_task1_iteration5000</c:v>
                </c:pt>
                <c:pt idx="1">
                  <c:v>butterfly_baseline_task5_iteration5000</c:v>
                </c:pt>
                <c:pt idx="2">
                  <c:v>butterfly_baseline_task10_iteration5000</c:v>
                </c:pt>
              </c:strCache>
            </c:strRef>
          </c:cat>
          <c:val>
            <c:numRef>
              <c:f>(butterfly!$D$5,butterfly!$D$12,butterfly!$D$19)</c:f>
              <c:numCache>
                <c:formatCode>General</c:formatCode>
                <c:ptCount val="3"/>
                <c:pt idx="0">
                  <c:v>5.5615436701328873</c:v>
                </c:pt>
                <c:pt idx="1">
                  <c:v>6.1213590176856565</c:v>
                </c:pt>
                <c:pt idx="2">
                  <c:v>5.3756769471942594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0C-4E6F-AE43-BEC1090942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butterfly!$A$7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(butterfly!$A$3,butterfly!$A$10,butterfly!$A$17)</c:f>
              <c:strCache>
                <c:ptCount val="3"/>
                <c:pt idx="0">
                  <c:v>butterfly_baseline_task1_iteration5000</c:v>
                </c:pt>
                <c:pt idx="1">
                  <c:v>butterfly_baseline_task5_iteration5000</c:v>
                </c:pt>
                <c:pt idx="2">
                  <c:v>butterfly_baseline_task10_iteration5000</c:v>
                </c:pt>
              </c:strCache>
            </c:strRef>
          </c:cat>
          <c:val>
            <c:numRef>
              <c:f>(butterfly!$A$8,butterfly!$A$15,butterfly!$A$22)</c:f>
              <c:numCache>
                <c:formatCode>General</c:formatCode>
                <c:ptCount val="3"/>
                <c:pt idx="0">
                  <c:v>82</c:v>
                </c:pt>
                <c:pt idx="1">
                  <c:v>17</c:v>
                </c:pt>
                <c:pt idx="2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80C-4E6F-AE43-BEC10909429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BI-R Model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butterfly!$A$29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butterfly!$B$29:$D$29</c:f>
              <c:numCache>
                <c:formatCode>General</c:formatCode>
                <c:ptCount val="3"/>
                <c:pt idx="0">
                  <c:v>6.959745647042106</c:v>
                </c:pt>
                <c:pt idx="1">
                  <c:v>6.3936827182439284</c:v>
                </c:pt>
                <c:pt idx="2">
                  <c:v>5.5899675086870877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F-4D58-AC7C-991EA7D42C83}"/>
            </c:ext>
          </c:extLst>
        </c:ser>
        <c:ser>
          <c:idx val="1"/>
          <c:order val="1"/>
          <c:tx>
            <c:strRef>
              <c:f>butterfly!$A$30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9F-4D58-AC7C-991EA7D42C8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FA9F-4D58-AC7C-991EA7D42C83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FA9F-4D58-AC7C-991EA7D42C83}"/>
              </c:ext>
            </c:extLst>
          </c:dPt>
          <c:cat>
            <c:strRef>
              <c:f>butterfly!$B$42:$D$42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butterfly!$B$30:$D$30</c:f>
              <c:numCache>
                <c:formatCode>General</c:formatCode>
                <c:ptCount val="3"/>
                <c:pt idx="0">
                  <c:v>6.8647</c:v>
                </c:pt>
                <c:pt idx="1">
                  <c:v>6.3224</c:v>
                </c:pt>
                <c:pt idx="2">
                  <c:v>5.5408999999999997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A9F-4D58-AC7C-991EA7D42C83}"/>
            </c:ext>
          </c:extLst>
        </c:ser>
        <c:ser>
          <c:idx val="2"/>
          <c:order val="2"/>
          <c:tx>
            <c:strRef>
              <c:f>butterfly!$A$36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butterfly!$B$36:$D$36</c:f>
              <c:numCache>
                <c:formatCode>General</c:formatCode>
                <c:ptCount val="3"/>
                <c:pt idx="0">
                  <c:v>7.2763949724241632</c:v>
                </c:pt>
                <c:pt idx="1">
                  <c:v>6.6667479643517389</c:v>
                </c:pt>
                <c:pt idx="2">
                  <c:v>5.8176909350206989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9F-4D58-AC7C-991EA7D42C83}"/>
            </c:ext>
          </c:extLst>
        </c:ser>
        <c:ser>
          <c:idx val="3"/>
          <c:order val="3"/>
          <c:tx>
            <c:strRef>
              <c:f>butterfly!$A$37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butterfly!$B$37:$D$37</c:f>
              <c:numCache>
                <c:formatCode>General</c:formatCode>
                <c:ptCount val="3"/>
                <c:pt idx="0">
                  <c:v>7.1452</c:v>
                </c:pt>
                <c:pt idx="1">
                  <c:v>6.5176999999999996</c:v>
                </c:pt>
                <c:pt idx="2">
                  <c:v>5.8151999999999999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A9F-4D58-AC7C-991EA7D42C83}"/>
            </c:ext>
          </c:extLst>
        </c:ser>
        <c:ser>
          <c:idx val="4"/>
          <c:order val="4"/>
          <c:tx>
            <c:strRef>
              <c:f>butterfly!$A$43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butterfly!$B$43:$D$43</c:f>
              <c:numCache>
                <c:formatCode>General</c:formatCode>
                <c:ptCount val="3"/>
                <c:pt idx="0">
                  <c:v>6.8554132715706455</c:v>
                </c:pt>
                <c:pt idx="1">
                  <c:v>6.1822537806269571</c:v>
                </c:pt>
                <c:pt idx="2">
                  <c:v>5.4605480129475295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A9F-4D58-AC7C-991EA7D42C83}"/>
            </c:ext>
          </c:extLst>
        </c:ser>
        <c:ser>
          <c:idx val="5"/>
          <c:order val="5"/>
          <c:tx>
            <c:strRef>
              <c:f>butterfly!$A$44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butterfly!$B$42:$D$42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butterfly!$B$44:$D$44</c:f>
              <c:numCache>
                <c:formatCode>General</c:formatCode>
                <c:ptCount val="3"/>
                <c:pt idx="0">
                  <c:v>7.5119999999999996</c:v>
                </c:pt>
                <c:pt idx="1">
                  <c:v>6.8272000000000004</c:v>
                </c:pt>
                <c:pt idx="2">
                  <c:v>5.9870999999999999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A9F-4D58-AC7C-991EA7D42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BI-R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butterfly!$A$29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butterfly!$E$29:$G$29</c:f>
              <c:numCache>
                <c:formatCode>General</c:formatCode>
                <c:ptCount val="3"/>
                <c:pt idx="0">
                  <c:v>163.69135802469137</c:v>
                </c:pt>
                <c:pt idx="1">
                  <c:v>126.48148148148148</c:v>
                </c:pt>
                <c:pt idx="2">
                  <c:v>116.66666666666667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1F-46C5-BA17-85AB3A6B9956}"/>
            </c:ext>
          </c:extLst>
        </c:ser>
        <c:ser>
          <c:idx val="1"/>
          <c:order val="1"/>
          <c:tx>
            <c:strRef>
              <c:f>butterfly!$A$30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butterfly!$E$30:$G$30</c:f>
              <c:numCache>
                <c:formatCode>General</c:formatCode>
                <c:ptCount val="3"/>
                <c:pt idx="0">
                  <c:v>144.21052631578948</c:v>
                </c:pt>
                <c:pt idx="1">
                  <c:v>156.31578947368422</c:v>
                </c:pt>
                <c:pt idx="2">
                  <c:v>107.47368421052632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1F-46C5-BA17-85AB3A6B9956}"/>
            </c:ext>
          </c:extLst>
        </c:ser>
        <c:ser>
          <c:idx val="2"/>
          <c:order val="2"/>
          <c:tx>
            <c:strRef>
              <c:f>butterfly!$A$36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butterfly!$E$36:$G$36</c:f>
              <c:numCache>
                <c:formatCode>General</c:formatCode>
                <c:ptCount val="3"/>
                <c:pt idx="0">
                  <c:v>185.02272727272728</c:v>
                </c:pt>
                <c:pt idx="1">
                  <c:v>127.88636363636364</c:v>
                </c:pt>
                <c:pt idx="2">
                  <c:v>106.56818181818181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1F-46C5-BA17-85AB3A6B9956}"/>
            </c:ext>
          </c:extLst>
        </c:ser>
        <c:ser>
          <c:idx val="3"/>
          <c:order val="3"/>
          <c:tx>
            <c:strRef>
              <c:f>butterfly!$A$37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butterfly!$E$37:$G$37</c:f>
              <c:numCache>
                <c:formatCode>General</c:formatCode>
                <c:ptCount val="3"/>
                <c:pt idx="0">
                  <c:v>140.94642857142858</c:v>
                </c:pt>
                <c:pt idx="1">
                  <c:v>143</c:v>
                </c:pt>
                <c:pt idx="2">
                  <c:v>116.78571428571429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1F-46C5-BA17-85AB3A6B9956}"/>
            </c:ext>
          </c:extLst>
        </c:ser>
        <c:ser>
          <c:idx val="4"/>
          <c:order val="4"/>
          <c:tx>
            <c:strRef>
              <c:f>butterfly!$A$43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butterfly!$E$43:$G$43</c:f>
              <c:numCache>
                <c:formatCode>General</c:formatCode>
                <c:ptCount val="3"/>
                <c:pt idx="0">
                  <c:v>180.87096774193549</c:v>
                </c:pt>
                <c:pt idx="1">
                  <c:v>134.70967741935485</c:v>
                </c:pt>
                <c:pt idx="2">
                  <c:v>102.54838709677419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1F-46C5-BA17-85AB3A6B9956}"/>
            </c:ext>
          </c:extLst>
        </c:ser>
        <c:ser>
          <c:idx val="5"/>
          <c:order val="5"/>
          <c:tx>
            <c:strRef>
              <c:f>butterfly!$A$44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butterfly!$E$18:$G$18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butterfly!$E$44:$G$44</c:f>
              <c:numCache>
                <c:formatCode>General</c:formatCode>
                <c:ptCount val="3"/>
                <c:pt idx="0">
                  <c:v>130.34782608695653</c:v>
                </c:pt>
                <c:pt idx="1">
                  <c:v>129.31884057971016</c:v>
                </c:pt>
                <c:pt idx="2">
                  <c:v>119.43478260869566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1F-46C5-BA17-85AB3A6B9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Average incorrect predictions of 2x2, 4x4, and 8x8 sliding window size lacunarities and total incorrect predictions for butterfly in BI-R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butterfly!$B$28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(butterfly!$A$27,butterfly!$A$34,butterfly!$A$41)</c:f>
              <c:strCache>
                <c:ptCount val="3"/>
                <c:pt idx="0">
                  <c:v>butterfly_bi-r_task1_iteration5000</c:v>
                </c:pt>
                <c:pt idx="1">
                  <c:v>butterfly_bi-r_task5_iteration5000</c:v>
                </c:pt>
                <c:pt idx="2">
                  <c:v>butterfly_bi-r_task10_iteration5000</c:v>
                </c:pt>
              </c:strCache>
            </c:strRef>
          </c:cat>
          <c:val>
            <c:numRef>
              <c:f>(butterfly!$B$30,butterfly!$B$37,butterfly!$B$44)</c:f>
              <c:numCache>
                <c:formatCode>General</c:formatCode>
                <c:ptCount val="3"/>
                <c:pt idx="0">
                  <c:v>6.8647</c:v>
                </c:pt>
                <c:pt idx="1">
                  <c:v>7.1452</c:v>
                </c:pt>
                <c:pt idx="2">
                  <c:v>7.5119999999999996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76-4417-AAFD-91B1535F99F9}"/>
            </c:ext>
          </c:extLst>
        </c:ser>
        <c:ser>
          <c:idx val="2"/>
          <c:order val="1"/>
          <c:tx>
            <c:strRef>
              <c:f>butterfly!$C$28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(butterfly!$A$27,butterfly!$A$34,butterfly!$A$41)</c:f>
              <c:strCache>
                <c:ptCount val="3"/>
                <c:pt idx="0">
                  <c:v>butterfly_bi-r_task1_iteration5000</c:v>
                </c:pt>
                <c:pt idx="1">
                  <c:v>butterfly_bi-r_task5_iteration5000</c:v>
                </c:pt>
                <c:pt idx="2">
                  <c:v>butterfly_bi-r_task10_iteration5000</c:v>
                </c:pt>
              </c:strCache>
            </c:strRef>
          </c:cat>
          <c:val>
            <c:numRef>
              <c:f>(butterfly!$C$30,butterfly!$C$37,butterfly!$C$44)</c:f>
              <c:numCache>
                <c:formatCode>General</c:formatCode>
                <c:ptCount val="3"/>
                <c:pt idx="0">
                  <c:v>6.3224</c:v>
                </c:pt>
                <c:pt idx="1">
                  <c:v>6.5176999999999996</c:v>
                </c:pt>
                <c:pt idx="2">
                  <c:v>6.8272000000000004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76-4417-AAFD-91B1535F99F9}"/>
            </c:ext>
          </c:extLst>
        </c:ser>
        <c:ser>
          <c:idx val="1"/>
          <c:order val="2"/>
          <c:tx>
            <c:strRef>
              <c:f>butterfly!$D$28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(butterfly!$A$27,butterfly!$A$34,butterfly!$A$41)</c:f>
              <c:strCache>
                <c:ptCount val="3"/>
                <c:pt idx="0">
                  <c:v>butterfly_bi-r_task1_iteration5000</c:v>
                </c:pt>
                <c:pt idx="1">
                  <c:v>butterfly_bi-r_task5_iteration5000</c:v>
                </c:pt>
                <c:pt idx="2">
                  <c:v>butterfly_bi-r_task10_iteration5000</c:v>
                </c:pt>
              </c:strCache>
            </c:strRef>
          </c:cat>
          <c:val>
            <c:numRef>
              <c:f>(butterfly!$D$30,butterfly!$D$37,butterfly!$D$44)</c:f>
              <c:numCache>
                <c:formatCode>General</c:formatCode>
                <c:ptCount val="3"/>
                <c:pt idx="0">
                  <c:v>5.5408999999999997</c:v>
                </c:pt>
                <c:pt idx="1">
                  <c:v>5.8151999999999999</c:v>
                </c:pt>
                <c:pt idx="2">
                  <c:v>5.9870999999999999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76-4417-AAFD-91B1535F99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butterfly!$C$31</c:f>
              <c:strCache>
                <c:ptCount val="1"/>
                <c:pt idx="0">
                  <c:v>Incorrect predictions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(butterfly!$A$27,butterfly!$A$34,butterfly!$A$41)</c:f>
              <c:strCache>
                <c:ptCount val="3"/>
                <c:pt idx="0">
                  <c:v>butterfly_bi-r_task1_iteration5000</c:v>
                </c:pt>
                <c:pt idx="1">
                  <c:v>butterfly_bi-r_task5_iteration5000</c:v>
                </c:pt>
                <c:pt idx="2">
                  <c:v>butterfly_bi-r_task10_iteration5000</c:v>
                </c:pt>
              </c:strCache>
            </c:strRef>
          </c:cat>
          <c:val>
            <c:numRef>
              <c:f>(butterfly!$C$32,butterfly!$C$39,butterfly!$C$46)</c:f>
              <c:numCache>
                <c:formatCode>General</c:formatCode>
                <c:ptCount val="3"/>
                <c:pt idx="0">
                  <c:v>19</c:v>
                </c:pt>
                <c:pt idx="1">
                  <c:v>56</c:v>
                </c:pt>
                <c:pt idx="2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76-4417-AAFD-91B1535F99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  <c:max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  <c:max val="1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Lacunarity</a:t>
            </a:r>
            <a:r>
              <a:rPr lang="es-ES" baseline="0"/>
              <a:t> values in EWC Model 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butterfly!$A$53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butterfly!$B$66:$D$66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butterfly!$B$53:$D$53</c:f>
              <c:numCache>
                <c:formatCode>General</c:formatCode>
                <c:ptCount val="3"/>
                <c:pt idx="0">
                  <c:v>6.8952992105849074</c:v>
                </c:pt>
                <c:pt idx="1">
                  <c:v>6.2717110279889345</c:v>
                </c:pt>
                <c:pt idx="2">
                  <c:v>5.5075009220937803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D-4DF6-93FD-C36E573F683B}"/>
            </c:ext>
          </c:extLst>
        </c:ser>
        <c:ser>
          <c:idx val="1"/>
          <c:order val="1"/>
          <c:tx>
            <c:strRef>
              <c:f>butterfly!$A$54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butterfly!$B$66:$D$66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butterfly!$B$54:$D$54</c:f>
              <c:numCache>
                <c:formatCode>General</c:formatCode>
                <c:ptCount val="3"/>
                <c:pt idx="0">
                  <c:v>7.7138781380011396</c:v>
                </c:pt>
                <c:pt idx="1">
                  <c:v>7.1412749709455028</c:v>
                </c:pt>
                <c:pt idx="2">
                  <c:v>6.1180234016226436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4FD-4DF6-93FD-C36E573F683B}"/>
            </c:ext>
          </c:extLst>
        </c:ser>
        <c:ser>
          <c:idx val="2"/>
          <c:order val="2"/>
          <c:tx>
            <c:strRef>
              <c:f>butterfly!$A$60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butterfly!$B$66:$D$66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butterfly!$B$60:$D$60</c:f>
              <c:numCache>
                <c:formatCode>General</c:formatCode>
                <c:ptCount val="3"/>
                <c:pt idx="0">
                  <c:v>6.9811426032330273</c:v>
                </c:pt>
                <c:pt idx="1">
                  <c:v>6.4767710441490047</c:v>
                </c:pt>
                <c:pt idx="2">
                  <c:v>5.631634288967315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FD-4DF6-93FD-C36E573F683B}"/>
            </c:ext>
          </c:extLst>
        </c:ser>
        <c:ser>
          <c:idx val="3"/>
          <c:order val="3"/>
          <c:tx>
            <c:strRef>
              <c:f>butterfly!$A$61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butterfly!$B$66:$D$66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butterfly!$B$61:$D$61</c:f>
              <c:numCache>
                <c:formatCode>General</c:formatCode>
                <c:ptCount val="3"/>
                <c:pt idx="0">
                  <c:v>7.5510482861473873</c:v>
                </c:pt>
                <c:pt idx="1">
                  <c:v>6.7600398361871212</c:v>
                </c:pt>
                <c:pt idx="2">
                  <c:v>5.9557914583316407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4FD-4DF6-93FD-C36E573F683B}"/>
            </c:ext>
          </c:extLst>
        </c:ser>
        <c:ser>
          <c:idx val="4"/>
          <c:order val="4"/>
          <c:tx>
            <c:strRef>
              <c:f>butterfly!$A$67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butterfly!$B$66:$D$66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butterfly!$B$67:$D$67</c:f>
              <c:numCache>
                <c:formatCode>General</c:formatCode>
                <c:ptCount val="3"/>
                <c:pt idx="0">
                  <c:v>7.2317137097334543</c:v>
                </c:pt>
                <c:pt idx="1">
                  <c:v>6.650449555142143</c:v>
                </c:pt>
                <c:pt idx="2">
                  <c:v>5.8348589063681668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4FD-4DF6-93FD-C36E573F683B}"/>
            </c:ext>
          </c:extLst>
        </c:ser>
        <c:ser>
          <c:idx val="5"/>
          <c:order val="5"/>
          <c:tx>
            <c:strRef>
              <c:f>butterfly!$A$68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butterfly!$B$66:$D$66</c:f>
              <c:strCache>
                <c:ptCount val="3"/>
                <c:pt idx="0">
                  <c:v>2x2 Lacunarity</c:v>
                </c:pt>
                <c:pt idx="1">
                  <c:v>4x4 Lacunarity</c:v>
                </c:pt>
                <c:pt idx="2">
                  <c:v>8x8 Lacunarity</c:v>
                </c:pt>
              </c:strCache>
            </c:strRef>
          </c:cat>
          <c:val>
            <c:numRef>
              <c:f>butterfly!$B$68:$D$68</c:f>
              <c:numCache>
                <c:formatCode>General</c:formatCode>
                <c:ptCount val="3"/>
                <c:pt idx="0">
                  <c:v>7.9139556480483062</c:v>
                </c:pt>
                <c:pt idx="1">
                  <c:v>6.9944109804162311</c:v>
                </c:pt>
                <c:pt idx="2">
                  <c:v>6.1446922408972835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4FD-4DF6-93FD-C36E573F6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3898944"/>
        <c:axId val="663899360"/>
      </c:barChart>
      <c:catAx>
        <c:axId val="66389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9360"/>
        <c:crosses val="autoZero"/>
        <c:auto val="1"/>
        <c:lblAlgn val="ctr"/>
        <c:lblOffset val="100"/>
        <c:noMultiLvlLbl val="0"/>
      </c:catAx>
      <c:valAx>
        <c:axId val="66389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63898944"/>
        <c:crosses val="autoZero"/>
        <c:crossBetween val="between"/>
        <c:majorUnit val="0.2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Pixel</a:t>
            </a:r>
            <a:r>
              <a:rPr lang="es-ES" baseline="0"/>
              <a:t> colors in each task in EWC Model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butterfly!$A$53</c:f>
              <c:strCache>
                <c:ptCount val="1"/>
                <c:pt idx="0">
                  <c:v>average value of correct predictions in task 4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butterfly!$E$66:$G$66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butterfly!$B$53:$D$53</c:f>
              <c:numCache>
                <c:formatCode>General</c:formatCode>
                <c:ptCount val="3"/>
                <c:pt idx="0">
                  <c:v>6.8952992105849074</c:v>
                </c:pt>
                <c:pt idx="1">
                  <c:v>6.2717110279889345</c:v>
                </c:pt>
                <c:pt idx="2">
                  <c:v>5.5075009220937803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A8-4FD8-81DA-4533F33C5A16}"/>
            </c:ext>
          </c:extLst>
        </c:ser>
        <c:ser>
          <c:idx val="1"/>
          <c:order val="1"/>
          <c:tx>
            <c:strRef>
              <c:f>butterfly!$A$54</c:f>
              <c:strCache>
                <c:ptCount val="1"/>
                <c:pt idx="0">
                  <c:v>average value of incorrect predictions in task 4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butterfly!$E$66:$G$66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butterfly!$B$54:$D$54</c:f>
              <c:numCache>
                <c:formatCode>General</c:formatCode>
                <c:ptCount val="3"/>
                <c:pt idx="0">
                  <c:v>7.7138781380011396</c:v>
                </c:pt>
                <c:pt idx="1">
                  <c:v>7.1412749709455028</c:v>
                </c:pt>
                <c:pt idx="2">
                  <c:v>6.1180234016226436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A8-4FD8-81DA-4533F33C5A16}"/>
            </c:ext>
          </c:extLst>
        </c:ser>
        <c:ser>
          <c:idx val="2"/>
          <c:order val="2"/>
          <c:tx>
            <c:strRef>
              <c:f>butterfly!$A$60</c:f>
              <c:strCache>
                <c:ptCount val="1"/>
                <c:pt idx="0">
                  <c:v>average value of correct predictions in task 7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butterfly!$E$66:$G$66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butterfly!$B$60:$D$60</c:f>
              <c:numCache>
                <c:formatCode>General</c:formatCode>
                <c:ptCount val="3"/>
                <c:pt idx="0">
                  <c:v>6.9811426032330273</c:v>
                </c:pt>
                <c:pt idx="1">
                  <c:v>6.4767710441490047</c:v>
                </c:pt>
                <c:pt idx="2">
                  <c:v>5.631634288967315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A8-4FD8-81DA-4533F33C5A16}"/>
            </c:ext>
          </c:extLst>
        </c:ser>
        <c:ser>
          <c:idx val="3"/>
          <c:order val="3"/>
          <c:tx>
            <c:strRef>
              <c:f>butterfly!$A$61</c:f>
              <c:strCache>
                <c:ptCount val="1"/>
                <c:pt idx="0">
                  <c:v>average value of incorrect predictions in task 7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butterfly!$E$66:$G$66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butterfly!$B$61:$D$61</c:f>
              <c:numCache>
                <c:formatCode>General</c:formatCode>
                <c:ptCount val="3"/>
                <c:pt idx="0">
                  <c:v>7.5510482861473873</c:v>
                </c:pt>
                <c:pt idx="1">
                  <c:v>6.7600398361871212</c:v>
                </c:pt>
                <c:pt idx="2">
                  <c:v>5.9557914583316407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A8-4FD8-81DA-4533F33C5A16}"/>
            </c:ext>
          </c:extLst>
        </c:ser>
        <c:ser>
          <c:idx val="4"/>
          <c:order val="4"/>
          <c:tx>
            <c:strRef>
              <c:f>butterfly!$A$67</c:f>
              <c:strCache>
                <c:ptCount val="1"/>
                <c:pt idx="0">
                  <c:v>average value of correct predictions in task 10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butterfly!$E$66:$G$66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butterfly!$B$67:$D$67</c:f>
              <c:numCache>
                <c:formatCode>General</c:formatCode>
                <c:ptCount val="3"/>
                <c:pt idx="0">
                  <c:v>7.2317137097334543</c:v>
                </c:pt>
                <c:pt idx="1">
                  <c:v>6.650449555142143</c:v>
                </c:pt>
                <c:pt idx="2">
                  <c:v>5.8348589063681668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A8-4FD8-81DA-4533F33C5A16}"/>
            </c:ext>
          </c:extLst>
        </c:ser>
        <c:ser>
          <c:idx val="5"/>
          <c:order val="5"/>
          <c:tx>
            <c:strRef>
              <c:f>butterfly!$A$68</c:f>
              <c:strCache>
                <c:ptCount val="1"/>
                <c:pt idx="0">
                  <c:v>average value of incorrect predictions in task 10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butterfly!$E$66:$G$66</c:f>
              <c:strCache>
                <c:ptCount val="3"/>
                <c:pt idx="0">
                  <c:v>Red pixels</c:v>
                </c:pt>
                <c:pt idx="1">
                  <c:v>Orange pixels</c:v>
                </c:pt>
                <c:pt idx="2">
                  <c:v>Yellow pixels</c:v>
                </c:pt>
              </c:strCache>
            </c:strRef>
          </c:cat>
          <c:val>
            <c:numRef>
              <c:f>butterfly!$B$68:$D$68</c:f>
              <c:numCache>
                <c:formatCode>General</c:formatCode>
                <c:ptCount val="3"/>
                <c:pt idx="0">
                  <c:v>7.9139556480483062</c:v>
                </c:pt>
                <c:pt idx="1">
                  <c:v>6.9944109804162311</c:v>
                </c:pt>
                <c:pt idx="2">
                  <c:v>6.1446922408972835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3A8-4FD8-81DA-4533F33C5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809056"/>
        <c:axId val="198809888"/>
      </c:barChart>
      <c:catAx>
        <c:axId val="19880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888"/>
        <c:crosses val="autoZero"/>
        <c:auto val="1"/>
        <c:lblAlgn val="ctr"/>
        <c:lblOffset val="100"/>
        <c:noMultiLvlLbl val="0"/>
      </c:catAx>
      <c:valAx>
        <c:axId val="19880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8809056"/>
        <c:crosses val="autoZero"/>
        <c:crossBetween val="between"/>
        <c:majorUnit val="5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mean values of lacunarities for the 3 types of sliding window sizes (2x2, 4x4, 8x8) in each task analyzed (task 1, task 5 and task 10) and total correct predictions in each task analyzed for EWC Model and butterfly  class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butterfly!$B$52</c:f>
              <c:strCache>
                <c:ptCount val="1"/>
                <c:pt idx="0">
                  <c:v>2x2 Lacunarity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(butterfly!$A$51,butterfly!$A$58,butterfly!$A$65)</c:f>
              <c:strCache>
                <c:ptCount val="3"/>
                <c:pt idx="0">
                  <c:v>butterfly_ewc_task1_iteration5000</c:v>
                </c:pt>
                <c:pt idx="1">
                  <c:v>butterfly_ewc_task5_iteration5000</c:v>
                </c:pt>
                <c:pt idx="2">
                  <c:v>butterfly_ewc_task10_iteration5000</c:v>
                </c:pt>
              </c:strCache>
            </c:strRef>
          </c:cat>
          <c:val>
            <c:numRef>
              <c:f>(butterfly!$B$53,butterfly!$B$60,butterfly!$B$67)</c:f>
              <c:numCache>
                <c:formatCode>General</c:formatCode>
                <c:ptCount val="3"/>
                <c:pt idx="0">
                  <c:v>6.8952992105849074</c:v>
                </c:pt>
                <c:pt idx="1">
                  <c:v>6.9811426032330273</c:v>
                </c:pt>
                <c:pt idx="2">
                  <c:v>7.2317137097334543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0-4C46-A8EB-DB4E8072997A}"/>
            </c:ext>
          </c:extLst>
        </c:ser>
        <c:ser>
          <c:idx val="2"/>
          <c:order val="1"/>
          <c:tx>
            <c:strRef>
              <c:f>butterfly!$C$52</c:f>
              <c:strCache>
                <c:ptCount val="1"/>
                <c:pt idx="0">
                  <c:v>4x4 Lacunarity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(butterfly!$A$51,butterfly!$A$58,butterfly!$A$65)</c:f>
              <c:strCache>
                <c:ptCount val="3"/>
                <c:pt idx="0">
                  <c:v>butterfly_ewc_task1_iteration5000</c:v>
                </c:pt>
                <c:pt idx="1">
                  <c:v>butterfly_ewc_task5_iteration5000</c:v>
                </c:pt>
                <c:pt idx="2">
                  <c:v>butterfly_ewc_task10_iteration5000</c:v>
                </c:pt>
              </c:strCache>
            </c:strRef>
          </c:cat>
          <c:val>
            <c:numRef>
              <c:f>(butterfly!$C$53,butterfly!$C$60,butterfly!$C$67)</c:f>
              <c:numCache>
                <c:formatCode>General</c:formatCode>
                <c:ptCount val="3"/>
                <c:pt idx="0">
                  <c:v>6.2717110279889345</c:v>
                </c:pt>
                <c:pt idx="1">
                  <c:v>6.4767710441490047</c:v>
                </c:pt>
                <c:pt idx="2">
                  <c:v>6.650449555142143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70-4C46-A8EB-DB4E8072997A}"/>
            </c:ext>
          </c:extLst>
        </c:ser>
        <c:ser>
          <c:idx val="1"/>
          <c:order val="2"/>
          <c:tx>
            <c:strRef>
              <c:f>butterfly!$D$52</c:f>
              <c:strCache>
                <c:ptCount val="1"/>
                <c:pt idx="0">
                  <c:v>8x8 Lacunarity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(butterfly!$A$51,butterfly!$A$58,butterfly!$A$65)</c:f>
              <c:strCache>
                <c:ptCount val="3"/>
                <c:pt idx="0">
                  <c:v>butterfly_ewc_task1_iteration5000</c:v>
                </c:pt>
                <c:pt idx="1">
                  <c:v>butterfly_ewc_task5_iteration5000</c:v>
                </c:pt>
                <c:pt idx="2">
                  <c:v>butterfly_ewc_task10_iteration5000</c:v>
                </c:pt>
              </c:strCache>
            </c:strRef>
          </c:cat>
          <c:val>
            <c:numRef>
              <c:f>(butterfly!$D$53,butterfly!$D$60,butterfly!$D$67)</c:f>
              <c:numCache>
                <c:formatCode>General</c:formatCode>
                <c:ptCount val="3"/>
                <c:pt idx="0">
                  <c:v>5.5075009220937803</c:v>
                </c:pt>
                <c:pt idx="1">
                  <c:v>5.631634288967315</c:v>
                </c:pt>
                <c:pt idx="2">
                  <c:v>5.8348589063681668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70-4C46-A8EB-DB4E807299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926985951"/>
        <c:axId val="926985535"/>
      </c:barChart>
      <c:lineChart>
        <c:grouping val="standard"/>
        <c:varyColors val="0"/>
        <c:ser>
          <c:idx val="3"/>
          <c:order val="3"/>
          <c:tx>
            <c:strRef>
              <c:f>butterfly!$A$55</c:f>
              <c:strCache>
                <c:ptCount val="1"/>
                <c:pt idx="0">
                  <c:v>Correct predictions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(butterfly!$A$51,butterfly!$A$58,butterfly!$A$65)</c:f>
              <c:strCache>
                <c:ptCount val="3"/>
                <c:pt idx="0">
                  <c:v>butterfly_ewc_task1_iteration5000</c:v>
                </c:pt>
                <c:pt idx="1">
                  <c:v>butterfly_ewc_task5_iteration5000</c:v>
                </c:pt>
                <c:pt idx="2">
                  <c:v>butterfly_ewc_task10_iteration5000</c:v>
                </c:pt>
              </c:strCache>
            </c:strRef>
          </c:cat>
          <c:val>
            <c:numRef>
              <c:f>(butterfly!$A$56,butterfly!$A$63,butterfly!$A$70)</c:f>
              <c:numCache>
                <c:formatCode>General</c:formatCode>
                <c:ptCount val="3"/>
                <c:pt idx="0">
                  <c:v>82</c:v>
                </c:pt>
                <c:pt idx="1">
                  <c:v>47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70-4C46-A8EB-DB4E807299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46213711"/>
        <c:axId val="646217039"/>
      </c:lineChart>
      <c:catAx>
        <c:axId val="92698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535"/>
        <c:crosses val="autoZero"/>
        <c:auto val="1"/>
        <c:lblAlgn val="ctr"/>
        <c:lblOffset val="100"/>
        <c:noMultiLvlLbl val="0"/>
      </c:catAx>
      <c:valAx>
        <c:axId val="92698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26985951"/>
        <c:crosses val="autoZero"/>
        <c:crossBetween val="between"/>
      </c:valAx>
      <c:valAx>
        <c:axId val="6462170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46213711"/>
        <c:crosses val="max"/>
        <c:crossBetween val="between"/>
      </c:valAx>
      <c:catAx>
        <c:axId val="64621371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4621703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20</xdr:col>
      <xdr:colOff>266700</xdr:colOff>
      <xdr:row>23</xdr:row>
      <xdr:rowOff>110490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C52A5AE-B8DA-46B0-8E3E-C4FB513D68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0</xdr:row>
      <xdr:rowOff>0</xdr:rowOff>
    </xdr:from>
    <xdr:to>
      <xdr:col>31</xdr:col>
      <xdr:colOff>541020</xdr:colOff>
      <xdr:row>23</xdr:row>
      <xdr:rowOff>95250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2C8FD4C-B079-4CB8-8DFF-1D1FE46301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19050</xdr:colOff>
      <xdr:row>0</xdr:row>
      <xdr:rowOff>0</xdr:rowOff>
    </xdr:from>
    <xdr:to>
      <xdr:col>46</xdr:col>
      <xdr:colOff>365760</xdr:colOff>
      <xdr:row>24</xdr:row>
      <xdr:rowOff>114300</xdr:rowOff>
    </xdr:to>
    <xdr:graphicFrame macro="">
      <xdr:nvGraphicFramePr>
        <xdr:cNvPr id="4" name="Gráfico 3" descr="sdfsdfsd">
          <a:extLst>
            <a:ext uri="{FF2B5EF4-FFF2-40B4-BE49-F238E27FC236}">
              <a16:creationId xmlns:a16="http://schemas.microsoft.com/office/drawing/2014/main" id="{2D2E5033-9E72-4316-823D-F7D4A18C1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25</xdr:row>
      <xdr:rowOff>0</xdr:rowOff>
    </xdr:from>
    <xdr:to>
      <xdr:col>20</xdr:col>
      <xdr:colOff>270510</xdr:colOff>
      <xdr:row>47</xdr:row>
      <xdr:rowOff>87630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E73C4F17-8809-4A77-A88A-53B891F0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25</xdr:row>
      <xdr:rowOff>0</xdr:rowOff>
    </xdr:from>
    <xdr:to>
      <xdr:col>31</xdr:col>
      <xdr:colOff>537210</xdr:colOff>
      <xdr:row>47</xdr:row>
      <xdr:rowOff>45720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C37976D-654C-4FD4-A297-07D18C0486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0</xdr:colOff>
      <xdr:row>25</xdr:row>
      <xdr:rowOff>0</xdr:rowOff>
    </xdr:from>
    <xdr:to>
      <xdr:col>46</xdr:col>
      <xdr:colOff>365760</xdr:colOff>
      <xdr:row>47</xdr:row>
      <xdr:rowOff>125730</xdr:rowOff>
    </xdr:to>
    <xdr:graphicFrame macro="">
      <xdr:nvGraphicFramePr>
        <xdr:cNvPr id="16" name="Gráfico 15" descr="sdfsdfsd">
          <a:extLst>
            <a:ext uri="{FF2B5EF4-FFF2-40B4-BE49-F238E27FC236}">
              <a16:creationId xmlns:a16="http://schemas.microsoft.com/office/drawing/2014/main" id="{38DBF338-7B0A-4BF1-A296-1E1C03DA3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49</xdr:row>
      <xdr:rowOff>0</xdr:rowOff>
    </xdr:from>
    <xdr:to>
      <xdr:col>20</xdr:col>
      <xdr:colOff>270510</xdr:colOff>
      <xdr:row>71</xdr:row>
      <xdr:rowOff>152400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1A940B26-77E4-464D-9111-3CD75372E0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49</xdr:row>
      <xdr:rowOff>0</xdr:rowOff>
    </xdr:from>
    <xdr:to>
      <xdr:col>31</xdr:col>
      <xdr:colOff>537210</xdr:colOff>
      <xdr:row>71</xdr:row>
      <xdr:rowOff>171450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B51EA711-97CC-4F3E-BA7B-AA63354152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33</xdr:col>
      <xdr:colOff>0</xdr:colOff>
      <xdr:row>49</xdr:row>
      <xdr:rowOff>0</xdr:rowOff>
    </xdr:from>
    <xdr:to>
      <xdr:col>46</xdr:col>
      <xdr:colOff>365760</xdr:colOff>
      <xdr:row>70</xdr:row>
      <xdr:rowOff>102870</xdr:rowOff>
    </xdr:to>
    <xdr:graphicFrame macro="">
      <xdr:nvGraphicFramePr>
        <xdr:cNvPr id="19" name="Gráfico 18" descr="sdfsdfsd">
          <a:extLst>
            <a:ext uri="{FF2B5EF4-FFF2-40B4-BE49-F238E27FC236}">
              <a16:creationId xmlns:a16="http://schemas.microsoft.com/office/drawing/2014/main" id="{F9A113F2-F8AC-4F4D-A1A7-FC41E818A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0"/>
  <sheetViews>
    <sheetView tabSelected="1" topLeftCell="AE23" workbookViewId="0">
      <selection activeCell="AV36" sqref="AV36"/>
    </sheetView>
  </sheetViews>
  <sheetFormatPr baseColWidth="10" defaultColWidth="8.83984375" defaultRowHeight="14.4" x14ac:dyDescent="0.55000000000000004"/>
  <cols>
    <col min="1" max="1" width="8.83984375" customWidth="1"/>
  </cols>
  <sheetData>
    <row r="1" spans="1:9" x14ac:dyDescent="0.55000000000000004">
      <c r="A1" s="1" t="s">
        <v>15</v>
      </c>
      <c r="I1" s="1"/>
    </row>
    <row r="2" spans="1:9" x14ac:dyDescent="0.55000000000000004">
      <c r="I2" s="1"/>
    </row>
    <row r="3" spans="1:9" x14ac:dyDescent="0.55000000000000004">
      <c r="A3" s="1" t="s">
        <v>19</v>
      </c>
      <c r="B3" s="1"/>
      <c r="C3" s="1"/>
      <c r="D3" s="1"/>
      <c r="E3" s="1"/>
      <c r="F3" s="1"/>
      <c r="G3" s="1"/>
      <c r="H3" s="1"/>
    </row>
    <row r="4" spans="1:9" x14ac:dyDescent="0.55000000000000004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</row>
    <row r="5" spans="1:9" x14ac:dyDescent="0.55000000000000004">
      <c r="A5" s="1" t="s">
        <v>22</v>
      </c>
      <c r="B5">
        <v>6.9324098622677752</v>
      </c>
      <c r="C5">
        <v>6.3424129691760722</v>
      </c>
      <c r="D5">
        <v>5.5615436701328873</v>
      </c>
      <c r="E5">
        <v>166.6829268292683</v>
      </c>
      <c r="F5">
        <v>122.17073170731707</v>
      </c>
      <c r="G5">
        <v>124.02439024390245</v>
      </c>
      <c r="H5">
        <v>611.1219512195122</v>
      </c>
    </row>
    <row r="6" spans="1:9" x14ac:dyDescent="0.55000000000000004">
      <c r="A6" s="1" t="s">
        <v>23</v>
      </c>
      <c r="B6">
        <v>7.6955396279282882</v>
      </c>
      <c r="C6">
        <v>7.1176086747712288</v>
      </c>
      <c r="D6">
        <v>6.0798930149856814</v>
      </c>
      <c r="E6">
        <v>119.38888888888889</v>
      </c>
      <c r="F6">
        <v>121.27777777777777</v>
      </c>
      <c r="G6">
        <v>119.66666666666667</v>
      </c>
      <c r="H6">
        <v>663.66666666666663</v>
      </c>
    </row>
    <row r="7" spans="1:9" x14ac:dyDescent="0.55000000000000004">
      <c r="A7" s="1" t="s">
        <v>11</v>
      </c>
      <c r="B7" s="1"/>
      <c r="C7" s="1" t="s">
        <v>12</v>
      </c>
    </row>
    <row r="8" spans="1:9" x14ac:dyDescent="0.55000000000000004">
      <c r="A8">
        <v>82</v>
      </c>
      <c r="C8">
        <v>18</v>
      </c>
    </row>
    <row r="10" spans="1:9" x14ac:dyDescent="0.55000000000000004">
      <c r="A10" s="1" t="s">
        <v>20</v>
      </c>
      <c r="B10" s="1"/>
      <c r="C10" s="1"/>
      <c r="D10" s="1"/>
    </row>
    <row r="11" spans="1:9" x14ac:dyDescent="0.55000000000000004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9" x14ac:dyDescent="0.55000000000000004">
      <c r="A12" s="1" t="s">
        <v>24</v>
      </c>
      <c r="B12">
        <v>7.2656162054211775</v>
      </c>
      <c r="C12">
        <v>6.7573894282705522</v>
      </c>
      <c r="D12">
        <v>6.1213590176856565</v>
      </c>
      <c r="E12">
        <v>160.52941176470588</v>
      </c>
      <c r="F12">
        <v>95.235294117647058</v>
      </c>
      <c r="G12">
        <v>92.294117647058826</v>
      </c>
      <c r="H12">
        <v>675.94117647058829</v>
      </c>
    </row>
    <row r="13" spans="1:9" x14ac:dyDescent="0.55000000000000004">
      <c r="A13" s="1" t="s">
        <v>25</v>
      </c>
      <c r="B13">
        <v>7.0262884310469298</v>
      </c>
      <c r="C13">
        <v>6.3952669013661714</v>
      </c>
      <c r="D13">
        <v>5.6386366609672391</v>
      </c>
      <c r="E13">
        <v>161.54216867469879</v>
      </c>
      <c r="F13">
        <v>128.27710843373495</v>
      </c>
      <c r="G13">
        <v>111.37349397590361</v>
      </c>
      <c r="H13">
        <v>622.80722891566268</v>
      </c>
    </row>
    <row r="14" spans="1:9" x14ac:dyDescent="0.55000000000000004">
      <c r="A14" s="1" t="s">
        <v>11</v>
      </c>
      <c r="B14" s="1"/>
      <c r="C14" s="1" t="s">
        <v>12</v>
      </c>
    </row>
    <row r="15" spans="1:9" x14ac:dyDescent="0.55000000000000004">
      <c r="A15">
        <v>17</v>
      </c>
      <c r="C15">
        <v>83</v>
      </c>
    </row>
    <row r="17" spans="1:8" x14ac:dyDescent="0.55000000000000004">
      <c r="A17" s="1" t="s">
        <v>21</v>
      </c>
      <c r="B17" s="1"/>
      <c r="C17" s="1"/>
      <c r="D17" s="1"/>
    </row>
    <row r="18" spans="1:8" x14ac:dyDescent="0.55000000000000004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s="1" t="s">
        <v>6</v>
      </c>
      <c r="H18" s="1" t="s">
        <v>7</v>
      </c>
    </row>
    <row r="19" spans="1:8" x14ac:dyDescent="0.55000000000000004">
      <c r="A19" s="1" t="s">
        <v>26</v>
      </c>
      <c r="B19">
        <v>6.5503782095897041</v>
      </c>
      <c r="C19">
        <v>6.1869960092172738</v>
      </c>
      <c r="D19">
        <v>5.3756769471942594</v>
      </c>
      <c r="E19">
        <v>137.81818181818181</v>
      </c>
      <c r="F19">
        <v>69.36363636363636</v>
      </c>
      <c r="G19">
        <v>67.545454545454547</v>
      </c>
      <c r="H19">
        <v>749.27272727272725</v>
      </c>
    </row>
    <row r="20" spans="1:8" x14ac:dyDescent="0.55000000000000004">
      <c r="A20" s="1" t="s">
        <v>27</v>
      </c>
      <c r="B20">
        <v>7.7978899449692705</v>
      </c>
      <c r="C20">
        <v>7.3600539837185144</v>
      </c>
      <c r="D20">
        <v>6.5071886895685935</v>
      </c>
      <c r="E20">
        <v>121.40449438202248</v>
      </c>
      <c r="F20">
        <v>114.93258426966293</v>
      </c>
      <c r="G20">
        <v>110</v>
      </c>
      <c r="H20">
        <v>677.66292134831463</v>
      </c>
    </row>
    <row r="21" spans="1:8" x14ac:dyDescent="0.55000000000000004">
      <c r="A21" s="1" t="s">
        <v>11</v>
      </c>
      <c r="B21" s="1"/>
      <c r="C21" s="1" t="s">
        <v>12</v>
      </c>
    </row>
    <row r="22" spans="1:8" x14ac:dyDescent="0.55000000000000004">
      <c r="A22">
        <v>11</v>
      </c>
      <c r="C22">
        <v>89</v>
      </c>
    </row>
    <row r="25" spans="1:8" x14ac:dyDescent="0.55000000000000004">
      <c r="A25" s="1" t="s">
        <v>13</v>
      </c>
    </row>
    <row r="27" spans="1:8" x14ac:dyDescent="0.55000000000000004">
      <c r="A27" s="1" t="s">
        <v>16</v>
      </c>
    </row>
    <row r="28" spans="1:8" x14ac:dyDescent="0.55000000000000004">
      <c r="A28" s="1" t="s">
        <v>0</v>
      </c>
      <c r="B28" s="1" t="s">
        <v>1</v>
      </c>
      <c r="C28" s="1" t="s">
        <v>2</v>
      </c>
      <c r="D28" s="1" t="s">
        <v>3</v>
      </c>
      <c r="E28" s="1" t="s">
        <v>4</v>
      </c>
      <c r="F28" s="1" t="s">
        <v>5</v>
      </c>
      <c r="G28" s="1" t="s">
        <v>6</v>
      </c>
      <c r="H28" s="1" t="s">
        <v>7</v>
      </c>
    </row>
    <row r="29" spans="1:8" x14ac:dyDescent="0.55000000000000004">
      <c r="A29" s="1" t="s">
        <v>22</v>
      </c>
      <c r="B29">
        <v>6.959745647042106</v>
      </c>
      <c r="C29">
        <v>6.3936827182439284</v>
      </c>
      <c r="D29">
        <v>5.5899675086870877</v>
      </c>
      <c r="E29">
        <v>163.69135802469137</v>
      </c>
      <c r="F29">
        <v>126.48148148148148</v>
      </c>
      <c r="G29">
        <v>116.66666666666667</v>
      </c>
      <c r="H29">
        <v>617.16049382716051</v>
      </c>
    </row>
    <row r="30" spans="1:8" x14ac:dyDescent="0.55000000000000004">
      <c r="A30" s="1" t="s">
        <v>23</v>
      </c>
      <c r="B30">
        <f>ROUND(6.86469120755335,4)</f>
        <v>6.8647</v>
      </c>
      <c r="C30">
        <f>ROUND(6.32241601099051,4)</f>
        <v>6.3224</v>
      </c>
      <c r="D30">
        <f>ROUND(5.5408804414318,4)</f>
        <v>5.5408999999999997</v>
      </c>
      <c r="E30">
        <v>144.21052631578948</v>
      </c>
      <c r="F30">
        <v>156.31578947368422</v>
      </c>
      <c r="G30">
        <v>107.47368421052632</v>
      </c>
      <c r="H30">
        <v>616</v>
      </c>
    </row>
    <row r="31" spans="1:8" x14ac:dyDescent="0.55000000000000004">
      <c r="A31" s="1" t="s">
        <v>11</v>
      </c>
      <c r="B31" s="1"/>
      <c r="C31" s="1" t="s">
        <v>12</v>
      </c>
    </row>
    <row r="32" spans="1:8" x14ac:dyDescent="0.55000000000000004">
      <c r="A32">
        <v>81</v>
      </c>
      <c r="C32">
        <v>19</v>
      </c>
    </row>
    <row r="34" spans="1:8" x14ac:dyDescent="0.55000000000000004">
      <c r="A34" s="1" t="s">
        <v>17</v>
      </c>
    </row>
    <row r="35" spans="1:8" x14ac:dyDescent="0.55000000000000004">
      <c r="A35" s="1" t="s">
        <v>0</v>
      </c>
      <c r="B35" s="1" t="s">
        <v>1</v>
      </c>
      <c r="C35" s="1" t="s">
        <v>2</v>
      </c>
      <c r="D35" s="1" t="s">
        <v>3</v>
      </c>
      <c r="E35" s="1" t="s">
        <v>4</v>
      </c>
      <c r="F35" s="1" t="s">
        <v>5</v>
      </c>
      <c r="G35" s="1" t="s">
        <v>6</v>
      </c>
      <c r="H35" s="1" t="s">
        <v>7</v>
      </c>
    </row>
    <row r="36" spans="1:8" x14ac:dyDescent="0.55000000000000004">
      <c r="A36" s="1" t="s">
        <v>24</v>
      </c>
      <c r="B36">
        <v>7.2763949724241632</v>
      </c>
      <c r="C36">
        <v>6.6667479643517389</v>
      </c>
      <c r="D36">
        <v>5.8176909350206989</v>
      </c>
      <c r="E36">
        <v>185.02272727272728</v>
      </c>
      <c r="F36">
        <v>127.88636363636364</v>
      </c>
      <c r="G36">
        <v>106.56818181818181</v>
      </c>
      <c r="H36">
        <v>604.52272727272725</v>
      </c>
    </row>
    <row r="37" spans="1:8" x14ac:dyDescent="0.55000000000000004">
      <c r="A37" s="1" t="s">
        <v>25</v>
      </c>
      <c r="B37">
        <f>ROUND(7.14521046114326,4)</f>
        <v>7.1452</v>
      </c>
      <c r="C37">
        <f>ROUND(6.51771285746913,4)</f>
        <v>6.5176999999999996</v>
      </c>
      <c r="D37">
        <f>ROUND(5.81515690901387,4)</f>
        <v>5.8151999999999999</v>
      </c>
      <c r="E37">
        <v>140.94642857142858</v>
      </c>
      <c r="F37">
        <v>143</v>
      </c>
      <c r="G37">
        <v>116.78571428571429</v>
      </c>
      <c r="H37">
        <v>623.26785714285711</v>
      </c>
    </row>
    <row r="38" spans="1:8" x14ac:dyDescent="0.55000000000000004">
      <c r="A38" s="1" t="s">
        <v>11</v>
      </c>
      <c r="B38" s="1"/>
      <c r="C38" s="1" t="s">
        <v>12</v>
      </c>
    </row>
    <row r="39" spans="1:8" x14ac:dyDescent="0.55000000000000004">
      <c r="A39">
        <v>44</v>
      </c>
      <c r="C39">
        <v>56</v>
      </c>
    </row>
    <row r="41" spans="1:8" x14ac:dyDescent="0.55000000000000004">
      <c r="A41" s="1" t="s">
        <v>18</v>
      </c>
    </row>
    <row r="42" spans="1:8" x14ac:dyDescent="0.55000000000000004">
      <c r="A42" s="1" t="s">
        <v>0</v>
      </c>
      <c r="B42" s="1" t="s">
        <v>1</v>
      </c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</row>
    <row r="43" spans="1:8" x14ac:dyDescent="0.55000000000000004">
      <c r="A43" s="1" t="s">
        <v>26</v>
      </c>
      <c r="B43">
        <v>6.8554132715706455</v>
      </c>
      <c r="C43">
        <v>6.1822537806269571</v>
      </c>
      <c r="D43">
        <v>5.4605480129475295</v>
      </c>
      <c r="E43">
        <v>180.87096774193549</v>
      </c>
      <c r="F43">
        <v>134.70967741935485</v>
      </c>
      <c r="G43">
        <v>102.54838709677419</v>
      </c>
      <c r="H43">
        <v>605.87096774193549</v>
      </c>
    </row>
    <row r="44" spans="1:8" x14ac:dyDescent="0.55000000000000004">
      <c r="A44" s="1" t="s">
        <v>27</v>
      </c>
      <c r="B44">
        <f>ROUND(7.51196215629605,4)</f>
        <v>7.5119999999999996</v>
      </c>
      <c r="C44">
        <f>ROUND(6.82715448348161,4)</f>
        <v>6.8272000000000004</v>
      </c>
      <c r="D44">
        <f>ROUND(5.98711628132002,4)</f>
        <v>5.9870999999999999</v>
      </c>
      <c r="E44">
        <v>130.34782608695653</v>
      </c>
      <c r="F44">
        <v>129.31884057971016</v>
      </c>
      <c r="G44">
        <v>119.43478260869566</v>
      </c>
      <c r="H44">
        <v>644.89855072463763</v>
      </c>
    </row>
    <row r="45" spans="1:8" x14ac:dyDescent="0.55000000000000004">
      <c r="A45" s="1" t="s">
        <v>11</v>
      </c>
      <c r="B45" s="1"/>
      <c r="C45" s="1" t="s">
        <v>12</v>
      </c>
    </row>
    <row r="46" spans="1:8" x14ac:dyDescent="0.55000000000000004">
      <c r="A46">
        <v>31</v>
      </c>
      <c r="C46">
        <v>69</v>
      </c>
    </row>
    <row r="49" spans="1:9" x14ac:dyDescent="0.55000000000000004">
      <c r="A49" s="1" t="s">
        <v>14</v>
      </c>
      <c r="I49" s="1"/>
    </row>
    <row r="50" spans="1:9" x14ac:dyDescent="0.55000000000000004">
      <c r="I50" s="1"/>
    </row>
    <row r="51" spans="1:9" x14ac:dyDescent="0.55000000000000004">
      <c r="A51" s="1" t="s">
        <v>8</v>
      </c>
      <c r="B51" s="1"/>
      <c r="C51" s="1"/>
      <c r="D51" s="1"/>
      <c r="E51" s="1"/>
      <c r="F51" s="1"/>
      <c r="G51" s="1"/>
      <c r="H51" s="1"/>
    </row>
    <row r="52" spans="1:9" x14ac:dyDescent="0.55000000000000004">
      <c r="A52" s="1" t="s">
        <v>0</v>
      </c>
      <c r="B52" s="1" t="s">
        <v>1</v>
      </c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</row>
    <row r="53" spans="1:9" x14ac:dyDescent="0.55000000000000004">
      <c r="A53" s="1" t="s">
        <v>22</v>
      </c>
      <c r="B53">
        <v>6.8952992105849074</v>
      </c>
      <c r="C53">
        <v>6.2717110279889345</v>
      </c>
      <c r="D53">
        <v>5.5075009220937803</v>
      </c>
      <c r="E53">
        <v>163.58536585365854</v>
      </c>
      <c r="F53">
        <v>122.03658536585365</v>
      </c>
      <c r="G53">
        <v>126.60975609756098</v>
      </c>
      <c r="H53">
        <v>611.76829268292681</v>
      </c>
    </row>
    <row r="54" spans="1:9" x14ac:dyDescent="0.55000000000000004">
      <c r="A54" s="1" t="s">
        <v>23</v>
      </c>
      <c r="B54">
        <v>7.7138781380011396</v>
      </c>
      <c r="C54">
        <v>7.1412749709455028</v>
      </c>
      <c r="D54">
        <v>6.1180234016226436</v>
      </c>
      <c r="E54">
        <v>118.22222222222223</v>
      </c>
      <c r="F54">
        <v>119.5</v>
      </c>
      <c r="G54">
        <v>122.83333333333333</v>
      </c>
      <c r="H54">
        <v>663.44444444444446</v>
      </c>
    </row>
    <row r="55" spans="1:9" x14ac:dyDescent="0.55000000000000004">
      <c r="A55" s="1" t="s">
        <v>11</v>
      </c>
      <c r="B55" s="1"/>
      <c r="C55" s="1" t="s">
        <v>12</v>
      </c>
    </row>
    <row r="56" spans="1:9" x14ac:dyDescent="0.55000000000000004">
      <c r="A56">
        <v>82</v>
      </c>
      <c r="C56">
        <v>18</v>
      </c>
    </row>
    <row r="58" spans="1:9" x14ac:dyDescent="0.55000000000000004">
      <c r="A58" s="1" t="s">
        <v>9</v>
      </c>
      <c r="B58" s="1"/>
      <c r="C58" s="1"/>
      <c r="D58" s="1"/>
    </row>
    <row r="59" spans="1:9" x14ac:dyDescent="0.55000000000000004">
      <c r="A59" s="1" t="s">
        <v>0</v>
      </c>
      <c r="B59" s="1" t="s">
        <v>1</v>
      </c>
      <c r="C59" s="1" t="s">
        <v>2</v>
      </c>
      <c r="D59" s="1" t="s">
        <v>3</v>
      </c>
      <c r="E59" s="1" t="s">
        <v>4</v>
      </c>
      <c r="F59" s="1" t="s">
        <v>5</v>
      </c>
      <c r="G59" s="1" t="s">
        <v>6</v>
      </c>
      <c r="H59" s="1" t="s">
        <v>7</v>
      </c>
    </row>
    <row r="60" spans="1:9" x14ac:dyDescent="0.55000000000000004">
      <c r="A60" s="1" t="s">
        <v>24</v>
      </c>
      <c r="B60">
        <v>6.9811426032330273</v>
      </c>
      <c r="C60">
        <v>6.4767710441490047</v>
      </c>
      <c r="D60">
        <v>5.631634288967315</v>
      </c>
      <c r="E60">
        <v>168.34042553191489</v>
      </c>
      <c r="F60">
        <v>109.12765957446808</v>
      </c>
      <c r="G60">
        <v>104.61702127659575</v>
      </c>
      <c r="H60">
        <v>641.91489361702122</v>
      </c>
    </row>
    <row r="61" spans="1:9" x14ac:dyDescent="0.55000000000000004">
      <c r="A61" s="1" t="s">
        <v>25</v>
      </c>
      <c r="B61">
        <v>7.5510482861473873</v>
      </c>
      <c r="C61">
        <v>6.7600398361871212</v>
      </c>
      <c r="D61">
        <v>5.9557914583316407</v>
      </c>
      <c r="E61">
        <v>131.18867924528303</v>
      </c>
      <c r="F61">
        <v>127.90566037735849</v>
      </c>
      <c r="G61">
        <v>117.43396226415095</v>
      </c>
      <c r="H61">
        <v>647.47169811320759</v>
      </c>
    </row>
    <row r="62" spans="1:9" x14ac:dyDescent="0.55000000000000004">
      <c r="A62" s="1" t="s">
        <v>11</v>
      </c>
      <c r="B62" s="1"/>
      <c r="C62" s="1" t="s">
        <v>12</v>
      </c>
    </row>
    <row r="63" spans="1:9" x14ac:dyDescent="0.55000000000000004">
      <c r="A63">
        <v>47</v>
      </c>
      <c r="C63">
        <v>53</v>
      </c>
    </row>
    <row r="65" spans="1:8" x14ac:dyDescent="0.55000000000000004">
      <c r="A65" s="1" t="s">
        <v>10</v>
      </c>
      <c r="B65" s="1"/>
      <c r="C65" s="1"/>
      <c r="D65" s="1"/>
    </row>
    <row r="66" spans="1:8" x14ac:dyDescent="0.55000000000000004">
      <c r="A66" s="1" t="s">
        <v>0</v>
      </c>
      <c r="B66" s="1" t="s">
        <v>1</v>
      </c>
      <c r="C66" s="1" t="s">
        <v>2</v>
      </c>
      <c r="D66" s="1" t="s">
        <v>3</v>
      </c>
      <c r="E66" s="1" t="s">
        <v>4</v>
      </c>
      <c r="F66" s="1" t="s">
        <v>5</v>
      </c>
      <c r="G66" s="1" t="s">
        <v>6</v>
      </c>
      <c r="H66" s="1" t="s">
        <v>7</v>
      </c>
    </row>
    <row r="67" spans="1:8" x14ac:dyDescent="0.55000000000000004">
      <c r="A67" s="1" t="s">
        <v>26</v>
      </c>
      <c r="B67">
        <v>7.2317137097334543</v>
      </c>
      <c r="C67">
        <v>6.650449555142143</v>
      </c>
      <c r="D67">
        <v>5.8348589063681668</v>
      </c>
      <c r="E67">
        <v>158.93333333333334</v>
      </c>
      <c r="F67">
        <v>112.33333333333333</v>
      </c>
      <c r="G67">
        <v>112.06666666666666</v>
      </c>
      <c r="H67">
        <v>640.66666666666663</v>
      </c>
    </row>
    <row r="68" spans="1:8" x14ac:dyDescent="0.55000000000000004">
      <c r="A68" s="1" t="s">
        <v>27</v>
      </c>
      <c r="B68">
        <v>7.9139556480483062</v>
      </c>
      <c r="C68">
        <v>6.9944109804162311</v>
      </c>
      <c r="D68">
        <v>6.1446922408972835</v>
      </c>
      <c r="E68">
        <v>126.825</v>
      </c>
      <c r="F68">
        <v>116.45</v>
      </c>
      <c r="G68">
        <v>110.125</v>
      </c>
      <c r="H68">
        <v>670.6</v>
      </c>
    </row>
    <row r="69" spans="1:8" x14ac:dyDescent="0.55000000000000004">
      <c r="A69" s="1" t="s">
        <v>11</v>
      </c>
      <c r="B69" s="1"/>
      <c r="C69" s="1" t="s">
        <v>12</v>
      </c>
    </row>
    <row r="70" spans="1:8" x14ac:dyDescent="0.55000000000000004">
      <c r="A70">
        <v>60</v>
      </c>
      <c r="C70">
        <v>40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butterfly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Morales Perez</dc:creator>
  <cp:lastModifiedBy>Alejandro Morales Perez</cp:lastModifiedBy>
  <dcterms:created xsi:type="dcterms:W3CDTF">2015-06-05T18:19:34Z</dcterms:created>
  <dcterms:modified xsi:type="dcterms:W3CDTF">2022-09-11T00:53:11Z</dcterms:modified>
</cp:coreProperties>
</file>