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convnet_paper\Supplementary Tables\"/>
    </mc:Choice>
  </mc:AlternateContent>
  <bookViews>
    <workbookView xWindow="0" yWindow="0" windowWidth="25200" windowHeight="11655"/>
  </bookViews>
  <sheets>
    <sheet name="SELEX models applied to ChI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3" l="1"/>
  <c r="H43" i="3"/>
  <c r="I43" i="3"/>
  <c r="J43" i="3"/>
  <c r="K43" i="3"/>
  <c r="L43" i="3"/>
  <c r="M42" i="3" l="1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43" i="3" l="1"/>
  <c r="F43" i="3"/>
  <c r="E43" i="3"/>
  <c r="D43" i="3"/>
</calcChain>
</file>

<file path=xl/sharedStrings.xml><?xml version="1.0" encoding="utf-8"?>
<sst xmlns="http://schemas.openxmlformats.org/spreadsheetml/2006/main" count="144" uniqueCount="101">
  <si>
    <t>BHLHE40_HepG2_BHLHE40_HudsonAlpha</t>
  </si>
  <si>
    <t>CEBPB_HeLa-S3_CEBPB_Stanford</t>
  </si>
  <si>
    <t>CEBPD_HepG2_CEBPD_(SC-636)_HudsonAlpha</t>
  </si>
  <si>
    <t>CTCF_GM12801_CTCF_UW</t>
  </si>
  <si>
    <t>E2F1_HeLa-S3_HA-E2F1_USC</t>
  </si>
  <si>
    <t>E2F4_HeLa-S3_E2F4_USC</t>
  </si>
  <si>
    <t>EBF1_GM12878_EBF1_(SC-137065)_Stanford</t>
  </si>
  <si>
    <t>EGR1_K562_Egr-1_HudsonAlpha</t>
  </si>
  <si>
    <t>ELF1_GM12878_ELF1_(SC-631)_HudsonAlpha</t>
  </si>
  <si>
    <t>ELK1_GM12878_ELK1_(1277-1)_Stanford</t>
  </si>
  <si>
    <t>ELK4_HeLa-S3_ELK4_USC</t>
  </si>
  <si>
    <t>ETS1_GM12878_ETS1_HudsonAlpha</t>
  </si>
  <si>
    <t>GABPA_GM12878_GABP_HudsonAlpha</t>
  </si>
  <si>
    <t>GATA3_SH-SY5Y_GATA3_(SC-269)_USC</t>
  </si>
  <si>
    <t>HNF4A_HepG2_HNF4A_(SC-8987)_HudsonAlpha</t>
  </si>
  <si>
    <t>IRF3_HeLa-S3_IRF3_Stanford</t>
  </si>
  <si>
    <t>IRF4_GM12878_IRF4_(SC-6059)_HudsonAlpha</t>
  </si>
  <si>
    <t>MAFF_HepG2_MafF_(M8194)_Stanford</t>
  </si>
  <si>
    <t>MAFK_K562_MafK_(ab50322)_Stanford</t>
  </si>
  <si>
    <t>MAX_H1-hESC_Max_USC</t>
  </si>
  <si>
    <t>MEF2A_K562_MEF2A_HudsonAlpha</t>
  </si>
  <si>
    <t>MYBL2_HepG2_MYBL2_(SC-81192)_HudsonAlpha</t>
  </si>
  <si>
    <t>NFATC1_GM12878_NFATC1_(SC-17834)_HudsonAlpha</t>
  </si>
  <si>
    <t>NFE2_K562_NF-E2_Yale</t>
  </si>
  <si>
    <t>NR2C2_HepG2_TR4_USC</t>
  </si>
  <si>
    <t>NRF1_HeLa-S3_Nrf1_Stanford</t>
  </si>
  <si>
    <t>PAX5_GM12891_PAX5-C20_HudsonAlpha</t>
  </si>
  <si>
    <t>POU2F2_GM12891_POU2F2_HudsonAlpha</t>
  </si>
  <si>
    <t>POU5F1_H1-hESC_POU5F1_(SC-9081)_HudsonAlpha</t>
  </si>
  <si>
    <t>PRDM1_HeLa-S3_PRDM1_(9115)_Stanford</t>
  </si>
  <si>
    <t>RFX5_H1-hESC_RFX5_(200-401-194)_Stanford</t>
  </si>
  <si>
    <t>RUNX3_GM12878_RUNX3_(SC-101553)_HudsonAlpha</t>
  </si>
  <si>
    <t>RXRA_GM12878_RXRA_HudsonAlpha</t>
  </si>
  <si>
    <t>SP1_GM12878_SP1_HudsonAlpha</t>
  </si>
  <si>
    <t>TFAP2A_HeLa-S3_AP-2alpha_USC</t>
  </si>
  <si>
    <t>TFAP2C_HeLa-S3_AP-2gamma_USC</t>
  </si>
  <si>
    <t>USF1_HepG2_USF-1_HudsonAlpha</t>
  </si>
  <si>
    <t>YY1_H1-hESC_YY1_(SC-281)_HudsonAlpha</t>
  </si>
  <si>
    <t>ZBTB7A_HepG2_ZBTB7A_(SC-34508)_HudsonAlpha</t>
  </si>
  <si>
    <t>ZNF143_HeLa-S3_Znf143_(16618-1-AP)_Stanford</t>
  </si>
  <si>
    <t>Comment</t>
  </si>
  <si>
    <t>BHLHE41_FL_TGTGCT20NCGG_3_AD</t>
  </si>
  <si>
    <t>CEBPB_DBD_TGGACA20NGA_4_W</t>
  </si>
  <si>
    <t>CEBPD_DBD_TAATGA20NCG_2_Y</t>
  </si>
  <si>
    <t>CTCF_FL_TAGCGA20NGCT_4_AJ</t>
  </si>
  <si>
    <t>E2F1_DBD_CAATT14N_3_U</t>
  </si>
  <si>
    <t>E2F4_DBD_AGCAG14N_4_U</t>
  </si>
  <si>
    <t>EBF1_FL_TATAAG20NCG_3_AC</t>
  </si>
  <si>
    <t>EGR1_DBD_TCTCTT20NGA_2_Y</t>
  </si>
  <si>
    <t>ELF1_DBD_TGGGTA20NGA_6_O</t>
  </si>
  <si>
    <t>ELK1_FL_TGAGTG20NTGA_2_AG</t>
  </si>
  <si>
    <t>ELK4_DBD_TAGGGC40NGGT_4_AK</t>
  </si>
  <si>
    <t>ETS1_FL_TGTAAA20NGA_3_AF</t>
  </si>
  <si>
    <t>GABPA_FL_TGGCCC20NCCT_4_AG</t>
  </si>
  <si>
    <t>GATA3_DBD_TGTCGT20NGA_4_AC</t>
  </si>
  <si>
    <t>HNF4A_FL_TCCGTG40NTGC_3_AI</t>
  </si>
  <si>
    <t>IRF3_FL_TCCTAA40NATC_4_AI</t>
  </si>
  <si>
    <t>IRF4_FL_TCAAGG20NCG_3_AD</t>
  </si>
  <si>
    <t>MAFF_DBD_TGGAAT20NAAT_4_Z</t>
  </si>
  <si>
    <t>MAFK_DBD_TGCCTG30NTCC_5_AI</t>
  </si>
  <si>
    <t>MAX_DBD_TGACCT20NGA_4_Y</t>
  </si>
  <si>
    <t>MEF2A_DBD_TAATAG20NTA_4_Q</t>
  </si>
  <si>
    <t>MYBL2_DBD_TGAGTG20NGA_2_AC</t>
  </si>
  <si>
    <t>NFATC1_FL_TTCGTA20NTGC_4_AE</t>
  </si>
  <si>
    <t>NFE2_DBD_TGTAGG20NGA_4_AC</t>
  </si>
  <si>
    <t>NR2C2_DBD_TCGACT20NCAT_3_Z</t>
  </si>
  <si>
    <t>NRF1_FL_TAGCGA20NCG_2_AC</t>
  </si>
  <si>
    <t>PAX5_DBD_TACAGG20NGAC_3_Y</t>
  </si>
  <si>
    <t>POU2F2_DBD_TGACAG20NGA_2_AC</t>
  </si>
  <si>
    <t>POU5F1P1_DBD_TAGAGT20NGAT_2_Y</t>
  </si>
  <si>
    <t>PRDM1_FL_TTGAGG20NGAT_2_AE</t>
  </si>
  <si>
    <t>RFX5_DBD_TGGAGC30NGAT_4_AI</t>
  </si>
  <si>
    <t>RUNX3_FL_TCTCCC20NGA_3_AE</t>
  </si>
  <si>
    <t>RXRA_FL_TCTACA40NCAG_3_AI</t>
  </si>
  <si>
    <t>SP1_DBD_TCTATG20NGA_6_O</t>
  </si>
  <si>
    <t>TFAP2A_DBD_TTGCAC20NTA_3_AF</t>
  </si>
  <si>
    <t>TFAP2C_DBD_TCTACA20NCAG_3_Y</t>
  </si>
  <si>
    <t>USF1_DBD_TGACGA20NGCA_2_Z</t>
  </si>
  <si>
    <t>YY1_FL_TCCGGC20NCG_3_AC</t>
  </si>
  <si>
    <t>ZBTB7A_DBD_TGAATA20NGA_4_W</t>
  </si>
  <si>
    <t>ZNF143_DBD_TGCAAG20NCG_4_V</t>
  </si>
  <si>
    <t>average:</t>
  </si>
  <si>
    <t>ENCODE test data</t>
  </si>
  <si>
    <t>SELEX training data</t>
  </si>
  <si>
    <t xml:space="preserve">DeepBind </t>
  </si>
  <si>
    <t xml:space="preserve">MEME-SUM </t>
  </si>
  <si>
    <t xml:space="preserve">MEME-M1 </t>
  </si>
  <si>
    <t>MEME-SUM-5k</t>
  </si>
  <si>
    <t>MEME-SUM-1k</t>
  </si>
  <si>
    <t>MEME-M1-5k</t>
  </si>
  <si>
    <t>MEME-M1-1k</t>
  </si>
  <si>
    <t>(included, but used BHLHE41 selex model; no BHLHE40 available)</t>
  </si>
  <si>
    <t>MAX of all SELEX</t>
  </si>
  <si>
    <t>INCLUDED?</t>
  </si>
  <si>
    <t>YES</t>
  </si>
  <si>
    <t>NO</t>
  </si>
  <si>
    <t>EXCLUDED - selex/encode MEME motifs unrelated</t>
  </si>
  <si>
    <t>AUC of ENCODE-trained model on ENCODE test data</t>
  </si>
  <si>
    <t>AUC of SELEX-trained model
 on ENCODE test data</t>
  </si>
  <si>
    <t xml:space="preserve">DeepBind  </t>
  </si>
  <si>
    <t>Jolma 
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</si>
</sst>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3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0" xfId="0" applyAlignment="1">
      <alignment horizontal="right"/>
    </xf>
    <xf numFmtId="0" fontId="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0" xfId="0" applyNumberFormat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164" fontId="1" fillId="0" borderId="0" xfId="0" applyNumberFormat="1" applyFo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64" fontId="0" fillId="0" borderId="10" xfId="0" applyNumberFormat="1" applyBorder="1"/>
    <xf numFmtId="0" fontId="1" fillId="0" borderId="9" xfId="0" applyFont="1" applyBorder="1" applyAlignment="1">
      <alignment horizontal="center" vertical="center" wrapText="1"/>
    </xf>
    <xf numFmtId="164" fontId="0" fillId="0" borderId="0" xfId="0" applyNumberFormat="1" applyFont="1"/>
    <xf numFmtId="165" fontId="1" fillId="0" borderId="8" xfId="0" applyNumberFormat="1" applyFont="1" applyBorder="1"/>
    <xf numFmtId="0" fontId="0" fillId="0" borderId="0" xfId="0" applyFont="1"/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8C8"/>
      <color rgb="FFA75959"/>
      <color rgb="FF00C864"/>
      <color rgb="FF0082A6"/>
      <color rgb="FF0078A6"/>
      <color rgb="FF00DAA6"/>
      <color rgb="FFFA2E2E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79049352230075"/>
          <c:y val="0.24732876702627754"/>
          <c:w val="0.72867131584438061"/>
          <c:h val="0.47043868557208435"/>
        </c:manualLayout>
      </c:layout>
      <c:barChart>
        <c:barDir val="col"/>
        <c:grouping val="cluster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 w="15875">
                <a:solidFill>
                  <a:srgbClr val="FF0000"/>
                </a:solidFill>
                <a:prstDash val="sysDash"/>
              </a:ln>
              <a:effectLst/>
            </c:spPr>
          </c:dPt>
          <c:dPt>
            <c:idx val="1"/>
            <c:invertIfNegative val="0"/>
            <c:bubble3D val="0"/>
            <c:spPr>
              <a:noFill/>
              <a:ln w="15875">
                <a:solidFill>
                  <a:schemeClr val="bg1">
                    <a:lumMod val="50000"/>
                  </a:schemeClr>
                </a:solidFill>
                <a:prstDash val="sysDash"/>
              </a:ln>
              <a:effectLst/>
            </c:spPr>
          </c:dPt>
          <c:dPt>
            <c:idx val="2"/>
            <c:invertIfNegative val="0"/>
            <c:bubble3D val="0"/>
            <c:spPr>
              <a:noFill/>
              <a:ln w="15875">
                <a:solidFill>
                  <a:schemeClr val="bg1">
                    <a:lumMod val="50000"/>
                  </a:schemeClr>
                </a:solidFill>
                <a:prstDash val="sysDash"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</c:dPt>
          <c:cat>
            <c:strRef>
              <c:f>'SELEX models applied to ChIP'!$D$2:$L$2</c:f>
              <c:strCache>
                <c:ptCount val="9"/>
                <c:pt idx="0">
                  <c:v>DeepBind  </c:v>
                </c:pt>
                <c:pt idx="1">
                  <c:v>MEME-SUM </c:v>
                </c:pt>
                <c:pt idx="2">
                  <c:v>MEME-M1 </c:v>
                </c:pt>
                <c:pt idx="3">
                  <c:v>DeepBind </c:v>
                </c:pt>
                <c:pt idx="4">
                  <c:v>Jolma 
et al.</c:v>
                </c:pt>
                <c:pt idx="5">
                  <c:v>MEME-SUM-5k</c:v>
                </c:pt>
                <c:pt idx="6">
                  <c:v>MEME-SUM-1k</c:v>
                </c:pt>
                <c:pt idx="7">
                  <c:v>MEME-M1-5k</c:v>
                </c:pt>
                <c:pt idx="8">
                  <c:v>MEME-M1-1k</c:v>
                </c:pt>
              </c:strCache>
            </c:strRef>
          </c:cat>
          <c:val>
            <c:numRef>
              <c:f>'SELEX models applied to ChIP'!$D$43:$L$43</c:f>
              <c:numCache>
                <c:formatCode>0.0000</c:formatCode>
                <c:ptCount val="9"/>
                <c:pt idx="0">
                  <c:v>0.95644117647058824</c:v>
                </c:pt>
                <c:pt idx="1">
                  <c:v>0.90155905882352949</c:v>
                </c:pt>
                <c:pt idx="2">
                  <c:v>0.89206461764705891</c:v>
                </c:pt>
                <c:pt idx="3">
                  <c:v>0.85326880000000005</c:v>
                </c:pt>
                <c:pt idx="4">
                  <c:v>0.83212568571428569</c:v>
                </c:pt>
                <c:pt idx="5">
                  <c:v>0.81615737142857125</c:v>
                </c:pt>
                <c:pt idx="6">
                  <c:v>0.78169545714285738</c:v>
                </c:pt>
                <c:pt idx="7">
                  <c:v>0.76233262857142858</c:v>
                </c:pt>
                <c:pt idx="8">
                  <c:v>0.75955051428571418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30"/>
        <c:axId val="365948112"/>
        <c:axId val="365948672"/>
      </c:barChart>
      <c:catAx>
        <c:axId val="3659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365948672"/>
        <c:crosses val="autoZero"/>
        <c:auto val="1"/>
        <c:lblAlgn val="ctr"/>
        <c:lblOffset val="100"/>
        <c:noMultiLvlLbl val="0"/>
      </c:catAx>
      <c:valAx>
        <c:axId val="36594867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Average AUC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36594811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47</xdr:row>
      <xdr:rowOff>0</xdr:rowOff>
    </xdr:from>
    <xdr:to>
      <xdr:col>8</xdr:col>
      <xdr:colOff>466224</xdr:colOff>
      <xdr:row>63</xdr:row>
      <xdr:rowOff>138113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0.2154</cdr:x>
      <cdr:y>0.19733</cdr:y>
    </cdr:from>
    <cdr:to>
      <cdr:x>0.43404</cdr:x>
      <cdr:y>0.21251</cdr:y>
    </cdr:to>
    <cdr:sp macro="" textlink="">
      <cdr:nvSpPr>
        <cdr:cNvPr id="2" name="Left Bracket 1"/>
        <cdr:cNvSpPr/>
      </cdr:nvSpPr>
      <cdr:spPr>
        <a:xfrm xmlns:a="http://schemas.openxmlformats.org/drawingml/2006/main" rot="5400000">
          <a:off x="967197" y="319134"/>
          <a:ext cx="48365" cy="667512"/>
        </a:xfrm>
        <a:custGeom xmlns:a="http://schemas.openxmlformats.org/drawingml/2006/main">
          <a:avLst/>
          <a:gdLst>
            <a:gd name="connsiteX0" fmla="*/ 100584 w 100584"/>
            <a:gd name="connsiteY0" fmla="*/ 821294 h 821294"/>
            <a:gd name="connsiteX1" fmla="*/ 0 w 100584"/>
            <a:gd name="connsiteY1" fmla="*/ 821293 h 821294"/>
            <a:gd name="connsiteX2" fmla="*/ 0 w 100584"/>
            <a:gd name="connsiteY2" fmla="*/ 1 h 821294"/>
            <a:gd name="connsiteX3" fmla="*/ 100584 w 100584"/>
            <a:gd name="connsiteY3" fmla="*/ 0 h 821294"/>
            <a:gd name="connsiteX4" fmla="*/ 100584 w 100584"/>
            <a:gd name="connsiteY4" fmla="*/ 821294 h 821294"/>
            <a:gd name="connsiteX0" fmla="*/ 100584 w 100584"/>
            <a:gd name="connsiteY0" fmla="*/ 821294 h 821294"/>
            <a:gd name="connsiteX1" fmla="*/ 0 w 100584"/>
            <a:gd name="connsiteY1" fmla="*/ 821293 h 821294"/>
            <a:gd name="connsiteX2" fmla="*/ 0 w 100584"/>
            <a:gd name="connsiteY2" fmla="*/ 1 h 821294"/>
            <a:gd name="connsiteX3" fmla="*/ 100584 w 100584"/>
            <a:gd name="connsiteY3" fmla="*/ 0 h 821294"/>
            <a:gd name="connsiteX0" fmla="*/ 100584 w 108111"/>
            <a:gd name="connsiteY0" fmla="*/ 821294 h 821294"/>
            <a:gd name="connsiteX1" fmla="*/ 0 w 108111"/>
            <a:gd name="connsiteY1" fmla="*/ 821293 h 821294"/>
            <a:gd name="connsiteX2" fmla="*/ 0 w 108111"/>
            <a:gd name="connsiteY2" fmla="*/ 1 h 821294"/>
            <a:gd name="connsiteX3" fmla="*/ 100584 w 108111"/>
            <a:gd name="connsiteY3" fmla="*/ 0 h 821294"/>
            <a:gd name="connsiteX4" fmla="*/ 100584 w 108111"/>
            <a:gd name="connsiteY4" fmla="*/ 821294 h 821294"/>
            <a:gd name="connsiteX0" fmla="*/ 100584 w 108111"/>
            <a:gd name="connsiteY0" fmla="*/ 821294 h 821294"/>
            <a:gd name="connsiteX1" fmla="*/ 0 w 108111"/>
            <a:gd name="connsiteY1" fmla="*/ 821293 h 821294"/>
            <a:gd name="connsiteX2" fmla="*/ 0 w 108111"/>
            <a:gd name="connsiteY2" fmla="*/ 1 h 821294"/>
            <a:gd name="connsiteX3" fmla="*/ 100584 w 108111"/>
            <a:gd name="connsiteY3" fmla="*/ 0 h 821294"/>
            <a:gd name="connsiteX4" fmla="*/ 100850 w 108111"/>
            <a:gd name="connsiteY4" fmla="*/ 190499 h 821294"/>
            <a:gd name="connsiteX0" fmla="*/ 100584 w 100584"/>
            <a:gd name="connsiteY0" fmla="*/ 821294 h 821294"/>
            <a:gd name="connsiteX1" fmla="*/ 0 w 100584"/>
            <a:gd name="connsiteY1" fmla="*/ 821293 h 821294"/>
            <a:gd name="connsiteX2" fmla="*/ 0 w 100584"/>
            <a:gd name="connsiteY2" fmla="*/ 1 h 821294"/>
            <a:gd name="connsiteX3" fmla="*/ 100584 w 100584"/>
            <a:gd name="connsiteY3" fmla="*/ 0 h 821294"/>
            <a:gd name="connsiteX4" fmla="*/ 100584 w 100584"/>
            <a:gd name="connsiteY4" fmla="*/ 821294 h 821294"/>
            <a:gd name="connsiteX0" fmla="*/ 100584 w 100584"/>
            <a:gd name="connsiteY0" fmla="*/ 821294 h 821294"/>
            <a:gd name="connsiteX1" fmla="*/ 0 w 100584"/>
            <a:gd name="connsiteY1" fmla="*/ 821293 h 821294"/>
            <a:gd name="connsiteX2" fmla="*/ 0 w 100584"/>
            <a:gd name="connsiteY2" fmla="*/ 1 h 821294"/>
            <a:gd name="connsiteX3" fmla="*/ 100584 w 100584"/>
            <a:gd name="connsiteY3" fmla="*/ 0 h 821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0584" h="821294" stroke="0" extrusionOk="0">
              <a:moveTo>
                <a:pt x="100584" y="821294"/>
              </a:moveTo>
              <a:lnTo>
                <a:pt x="0" y="821293"/>
              </a:lnTo>
              <a:lnTo>
                <a:pt x="0" y="1"/>
              </a:lnTo>
              <a:cubicBezTo>
                <a:pt x="0" y="0"/>
                <a:pt x="45033" y="0"/>
                <a:pt x="100584" y="0"/>
              </a:cubicBezTo>
              <a:lnTo>
                <a:pt x="100584" y="821294"/>
              </a:lnTo>
              <a:close/>
            </a:path>
            <a:path w="100584" h="821294" fill="none">
              <a:moveTo>
                <a:pt x="100584" y="821294"/>
              </a:moveTo>
              <a:lnTo>
                <a:pt x="0" y="821293"/>
              </a:lnTo>
              <a:lnTo>
                <a:pt x="0" y="1"/>
              </a:lnTo>
              <a:cubicBezTo>
                <a:pt x="0" y="0"/>
                <a:pt x="45033" y="0"/>
                <a:pt x="100584" y="0"/>
              </a:cubicBezTo>
            </a:path>
          </a:pathLst>
        </a:cu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0.46111</cdr:x>
      <cdr:y>0.19733</cdr:y>
    </cdr:from>
    <cdr:to>
      <cdr:x>0.91037</cdr:x>
      <cdr:y>0.21168</cdr:y>
    </cdr:to>
    <cdr:sp macro="" textlink="">
      <cdr:nvSpPr>
        <cdr:cNvPr id="3" name="Left Bracket 2"/>
        <cdr:cNvSpPr/>
      </cdr:nvSpPr>
      <cdr:spPr>
        <a:xfrm xmlns:a="http://schemas.openxmlformats.org/drawingml/2006/main" rot="5400000">
          <a:off x="2070701" y="-34231"/>
          <a:ext cx="45721" cy="1371600"/>
        </a:xfrm>
        <a:custGeom xmlns:a="http://schemas.openxmlformats.org/drawingml/2006/main">
          <a:avLst/>
          <a:gdLst>
            <a:gd name="connsiteX0" fmla="*/ 102532 w 102532"/>
            <a:gd name="connsiteY0" fmla="*/ 1765374 h 1765374"/>
            <a:gd name="connsiteX1" fmla="*/ 0 w 102532"/>
            <a:gd name="connsiteY1" fmla="*/ 1765373 h 1765374"/>
            <a:gd name="connsiteX2" fmla="*/ 0 w 102532"/>
            <a:gd name="connsiteY2" fmla="*/ 1 h 1765374"/>
            <a:gd name="connsiteX3" fmla="*/ 102532 w 102532"/>
            <a:gd name="connsiteY3" fmla="*/ 0 h 1765374"/>
            <a:gd name="connsiteX4" fmla="*/ 102532 w 102532"/>
            <a:gd name="connsiteY4" fmla="*/ 1765374 h 1765374"/>
            <a:gd name="connsiteX0" fmla="*/ 102532 w 102532"/>
            <a:gd name="connsiteY0" fmla="*/ 1765374 h 1765374"/>
            <a:gd name="connsiteX1" fmla="*/ 0 w 102532"/>
            <a:gd name="connsiteY1" fmla="*/ 1765373 h 1765374"/>
            <a:gd name="connsiteX2" fmla="*/ 0 w 102532"/>
            <a:gd name="connsiteY2" fmla="*/ 1 h 1765374"/>
            <a:gd name="connsiteX3" fmla="*/ 102532 w 102532"/>
            <a:gd name="connsiteY3" fmla="*/ 0 h 1765374"/>
            <a:gd name="connsiteX0" fmla="*/ 102532 w 109368"/>
            <a:gd name="connsiteY0" fmla="*/ 1765374 h 1765374"/>
            <a:gd name="connsiteX1" fmla="*/ 0 w 109368"/>
            <a:gd name="connsiteY1" fmla="*/ 1765373 h 1765374"/>
            <a:gd name="connsiteX2" fmla="*/ 0 w 109368"/>
            <a:gd name="connsiteY2" fmla="*/ 1 h 1765374"/>
            <a:gd name="connsiteX3" fmla="*/ 102532 w 109368"/>
            <a:gd name="connsiteY3" fmla="*/ 0 h 1765374"/>
            <a:gd name="connsiteX4" fmla="*/ 102532 w 109368"/>
            <a:gd name="connsiteY4" fmla="*/ 1765374 h 1765374"/>
            <a:gd name="connsiteX0" fmla="*/ 102532 w 109368"/>
            <a:gd name="connsiteY0" fmla="*/ 1765374 h 1765374"/>
            <a:gd name="connsiteX1" fmla="*/ 0 w 109368"/>
            <a:gd name="connsiteY1" fmla="*/ 1765373 h 1765374"/>
            <a:gd name="connsiteX2" fmla="*/ 0 w 109368"/>
            <a:gd name="connsiteY2" fmla="*/ 1 h 1765374"/>
            <a:gd name="connsiteX3" fmla="*/ 102532 w 109368"/>
            <a:gd name="connsiteY3" fmla="*/ 0 h 1765374"/>
            <a:gd name="connsiteX4" fmla="*/ 99731 w 109368"/>
            <a:gd name="connsiteY4" fmla="*/ 1395132 h 1765374"/>
            <a:gd name="connsiteX0" fmla="*/ 102532 w 102532"/>
            <a:gd name="connsiteY0" fmla="*/ 1765374 h 1765374"/>
            <a:gd name="connsiteX1" fmla="*/ 0 w 102532"/>
            <a:gd name="connsiteY1" fmla="*/ 1765373 h 1765374"/>
            <a:gd name="connsiteX2" fmla="*/ 0 w 102532"/>
            <a:gd name="connsiteY2" fmla="*/ 1 h 1765374"/>
            <a:gd name="connsiteX3" fmla="*/ 102532 w 102532"/>
            <a:gd name="connsiteY3" fmla="*/ 0 h 1765374"/>
            <a:gd name="connsiteX4" fmla="*/ 102532 w 102532"/>
            <a:gd name="connsiteY4" fmla="*/ 1765374 h 1765374"/>
            <a:gd name="connsiteX0" fmla="*/ 102532 w 102532"/>
            <a:gd name="connsiteY0" fmla="*/ 1765374 h 1765374"/>
            <a:gd name="connsiteX1" fmla="*/ 0 w 102532"/>
            <a:gd name="connsiteY1" fmla="*/ 1765373 h 1765374"/>
            <a:gd name="connsiteX2" fmla="*/ 0 w 102532"/>
            <a:gd name="connsiteY2" fmla="*/ 1 h 1765374"/>
            <a:gd name="connsiteX3" fmla="*/ 102532 w 102532"/>
            <a:gd name="connsiteY3" fmla="*/ 0 h 17653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2532" h="1765374" stroke="0" extrusionOk="0">
              <a:moveTo>
                <a:pt x="102532" y="1765374"/>
              </a:moveTo>
              <a:lnTo>
                <a:pt x="0" y="1765373"/>
              </a:lnTo>
              <a:lnTo>
                <a:pt x="0" y="1"/>
              </a:lnTo>
              <a:cubicBezTo>
                <a:pt x="0" y="0"/>
                <a:pt x="45905" y="0"/>
                <a:pt x="102532" y="0"/>
              </a:cubicBezTo>
              <a:lnTo>
                <a:pt x="102532" y="1765374"/>
              </a:lnTo>
              <a:close/>
            </a:path>
            <a:path w="102532" h="1765374" fill="none">
              <a:moveTo>
                <a:pt x="102532" y="1765374"/>
              </a:moveTo>
              <a:lnTo>
                <a:pt x="0" y="1765373"/>
              </a:lnTo>
              <a:lnTo>
                <a:pt x="0" y="1"/>
              </a:lnTo>
              <a:cubicBezTo>
                <a:pt x="0" y="0"/>
                <a:pt x="45905" y="0"/>
                <a:pt x="102532" y="0"/>
              </a:cubicBezTo>
            </a:path>
          </a:pathLst>
        </a:custGeom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0.19076</cdr:x>
      <cdr:y>0.09346</cdr:y>
    </cdr:from>
    <cdr:to>
      <cdr:x>0.46397</cdr:x>
      <cdr:y>0.1845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82407" y="297774"/>
          <a:ext cx="834114" cy="290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Trained and </a:t>
          </a:r>
        </a:p>
        <a:p xmlns:a="http://schemas.openxmlformats.org/drawingml/2006/main">
          <a:pPr algn="ctr"/>
          <a:r>
            <a:rPr lang="en-US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tested on ChIP</a:t>
          </a:r>
        </a:p>
      </cdr:txBody>
    </cdr:sp>
  </cdr:relSizeAnchor>
  <cdr:relSizeAnchor xmlns:cdr="http://schemas.openxmlformats.org/drawingml/2006/chartDrawing">
    <cdr:from>
      <cdr:x>0.54961</cdr:x>
      <cdr:y>0.09373</cdr:y>
    </cdr:from>
    <cdr:to>
      <cdr:x>0.82283</cdr:x>
      <cdr:y>0.18477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424479" y="298634"/>
          <a:ext cx="708132" cy="2900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pPr algn="ctr"/>
          <a:r>
            <a:rPr lang="en-US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Trained on SELEX,</a:t>
          </a:r>
        </a:p>
        <a:p xmlns:a="http://schemas.openxmlformats.org/drawingml/2006/main">
          <a:pPr algn="ctr"/>
          <a:r>
            <a:rPr lang="en-US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tested on ChIP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zoomScale="77" zoomScaleNormal="77" workbookViewId="0"/>
  </sheetViews>
  <sheetFormatPr defaultRowHeight="15" x14ac:dyDescent="0.25"/>
  <cols>
    <col min="1" max="1" width="34.7109375" bestFit="1" customWidth="1"/>
    <col min="2" max="2" width="49.140625" bestFit="1" customWidth="1"/>
    <col min="3" max="3" width="11.5703125" customWidth="1"/>
    <col min="4" max="13" width="9.7109375" customWidth="1"/>
    <col min="14" max="14" width="30" customWidth="1"/>
  </cols>
  <sheetData>
    <row r="1" spans="1:19" ht="30" customHeight="1" x14ac:dyDescent="0.25">
      <c r="D1" s="22" t="s">
        <v>97</v>
      </c>
      <c r="E1" s="23"/>
      <c r="F1" s="24"/>
      <c r="G1" s="23" t="s">
        <v>98</v>
      </c>
      <c r="H1" s="23"/>
      <c r="I1" s="23"/>
      <c r="J1" s="23"/>
      <c r="K1" s="23"/>
      <c r="L1" s="24"/>
      <c r="M1" s="16"/>
      <c r="N1" t="s">
        <v>40</v>
      </c>
    </row>
    <row r="2" spans="1:19" ht="31.5" customHeight="1" x14ac:dyDescent="0.25">
      <c r="A2" s="5" t="s">
        <v>83</v>
      </c>
      <c r="B2" s="5" t="s">
        <v>82</v>
      </c>
      <c r="C2" s="5" t="s">
        <v>93</v>
      </c>
      <c r="D2" s="9" t="s">
        <v>99</v>
      </c>
      <c r="E2" s="11" t="s">
        <v>85</v>
      </c>
      <c r="F2" s="10" t="s">
        <v>86</v>
      </c>
      <c r="G2" s="11" t="s">
        <v>84</v>
      </c>
      <c r="H2" s="11" t="s">
        <v>100</v>
      </c>
      <c r="I2" s="11" t="s">
        <v>87</v>
      </c>
      <c r="J2" s="11" t="s">
        <v>88</v>
      </c>
      <c r="K2" s="11" t="s">
        <v>89</v>
      </c>
      <c r="L2" s="10" t="s">
        <v>90</v>
      </c>
      <c r="M2" s="18" t="s">
        <v>92</v>
      </c>
      <c r="N2" s="15" t="s">
        <v>40</v>
      </c>
    </row>
    <row r="3" spans="1:19" x14ac:dyDescent="0.25">
      <c r="A3" t="s">
        <v>41</v>
      </c>
      <c r="B3" t="s">
        <v>0</v>
      </c>
      <c r="C3" t="s">
        <v>94</v>
      </c>
      <c r="D3" s="1">
        <v>0.96099999999999997</v>
      </c>
      <c r="E3" s="7">
        <v>0.92935299999999998</v>
      </c>
      <c r="F3" s="2">
        <v>0.91561300000000001</v>
      </c>
      <c r="G3" s="6">
        <v>0.87335600000000002</v>
      </c>
      <c r="H3" s="8">
        <v>0.82458500000000001</v>
      </c>
      <c r="I3" s="8">
        <v>0.85315200000000002</v>
      </c>
      <c r="J3" s="8">
        <v>0.77676999999999996</v>
      </c>
      <c r="K3" s="8">
        <v>0.90465700000000004</v>
      </c>
      <c r="L3" s="3">
        <v>0.90969699999999998</v>
      </c>
      <c r="M3" s="17">
        <f>MAX(G3:L3)</f>
        <v>0.90969699999999998</v>
      </c>
      <c r="N3" t="s">
        <v>91</v>
      </c>
      <c r="R3" s="8"/>
      <c r="S3" s="8"/>
    </row>
    <row r="4" spans="1:19" x14ac:dyDescent="0.25">
      <c r="A4" t="s">
        <v>42</v>
      </c>
      <c r="B4" t="s">
        <v>1</v>
      </c>
      <c r="C4" t="s">
        <v>94</v>
      </c>
      <c r="D4" s="1">
        <v>0.98899999999999999</v>
      </c>
      <c r="E4" s="7">
        <v>0.95097200000000004</v>
      </c>
      <c r="F4" s="2">
        <v>0.97667599999999999</v>
      </c>
      <c r="G4" s="7">
        <v>0.98153299999999999</v>
      </c>
      <c r="H4" s="8">
        <v>0.96451799999999999</v>
      </c>
      <c r="I4" s="8">
        <v>0.96282500000000004</v>
      </c>
      <c r="J4" s="8">
        <v>0.96533999999999998</v>
      </c>
      <c r="K4" s="8">
        <v>0.96595299999999995</v>
      </c>
      <c r="L4" s="2">
        <v>0.96524299999999996</v>
      </c>
      <c r="M4" s="17">
        <f t="shared" ref="M4:M42" si="0">MAX(G4:L4)</f>
        <v>0.98153299999999999</v>
      </c>
      <c r="R4" s="8"/>
      <c r="S4" s="8"/>
    </row>
    <row r="5" spans="1:19" x14ac:dyDescent="0.25">
      <c r="A5" t="s">
        <v>43</v>
      </c>
      <c r="B5" t="s">
        <v>2</v>
      </c>
      <c r="C5" t="s">
        <v>94</v>
      </c>
      <c r="D5" s="1">
        <v>0.92700000000000005</v>
      </c>
      <c r="E5" s="7">
        <v>0.88785199999999997</v>
      </c>
      <c r="F5" s="2">
        <v>0.80033200000000004</v>
      </c>
      <c r="G5" s="7">
        <v>0.82492399999999999</v>
      </c>
      <c r="H5" s="8">
        <v>0.81608400000000003</v>
      </c>
      <c r="I5" s="8">
        <v>0.81797799999999998</v>
      </c>
      <c r="J5" s="8">
        <v>0.81698000000000004</v>
      </c>
      <c r="K5" s="8">
        <v>0.78910999999999998</v>
      </c>
      <c r="L5" s="2">
        <v>0.78299399999999997</v>
      </c>
      <c r="M5" s="17">
        <f t="shared" si="0"/>
        <v>0.82492399999999999</v>
      </c>
      <c r="R5" s="8"/>
      <c r="S5" s="8"/>
    </row>
    <row r="6" spans="1:19" x14ac:dyDescent="0.25">
      <c r="A6" t="s">
        <v>44</v>
      </c>
      <c r="B6" t="s">
        <v>3</v>
      </c>
      <c r="C6" t="s">
        <v>94</v>
      </c>
      <c r="D6" s="1">
        <v>0.997</v>
      </c>
      <c r="E6" s="7">
        <v>0.92530299999999999</v>
      </c>
      <c r="F6" s="2">
        <v>0.97491099999999997</v>
      </c>
      <c r="G6" s="7">
        <v>0.93822300000000003</v>
      </c>
      <c r="H6" s="8">
        <v>0.91586100000000004</v>
      </c>
      <c r="I6" s="8">
        <v>0.54460399999999998</v>
      </c>
      <c r="J6" s="8">
        <v>0.51739299999999999</v>
      </c>
      <c r="K6" s="8">
        <v>0.53051199999999998</v>
      </c>
      <c r="L6" s="2">
        <v>0.51002599999999998</v>
      </c>
      <c r="M6" s="17">
        <f t="shared" si="0"/>
        <v>0.93822300000000003</v>
      </c>
      <c r="R6" s="8"/>
      <c r="S6" s="14"/>
    </row>
    <row r="7" spans="1:19" x14ac:dyDescent="0.25">
      <c r="A7" t="s">
        <v>45</v>
      </c>
      <c r="B7" t="s">
        <v>4</v>
      </c>
      <c r="C7" t="s">
        <v>94</v>
      </c>
      <c r="D7" s="1">
        <v>0.84899999999999998</v>
      </c>
      <c r="E7" s="7">
        <v>0.628525</v>
      </c>
      <c r="F7" s="2">
        <v>0.62572300000000003</v>
      </c>
      <c r="G7" s="7">
        <v>0.64248000000000005</v>
      </c>
      <c r="H7" s="8">
        <v>0.62029199999999995</v>
      </c>
      <c r="I7" s="8">
        <v>0.66575499999999999</v>
      </c>
      <c r="J7" s="8">
        <v>0.573963</v>
      </c>
      <c r="K7" s="8">
        <v>0.66725699999999999</v>
      </c>
      <c r="L7" s="2">
        <v>0.58598700000000004</v>
      </c>
      <c r="M7" s="17">
        <f t="shared" si="0"/>
        <v>0.66725699999999999</v>
      </c>
      <c r="R7" s="8"/>
      <c r="S7" s="8"/>
    </row>
    <row r="8" spans="1:19" x14ac:dyDescent="0.25">
      <c r="A8" s="12" t="s">
        <v>46</v>
      </c>
      <c r="B8" s="12" t="s">
        <v>5</v>
      </c>
      <c r="C8" s="12" t="s">
        <v>95</v>
      </c>
      <c r="D8" s="1">
        <v>0.878</v>
      </c>
      <c r="E8" s="7">
        <v>0.86763599999999996</v>
      </c>
      <c r="F8" s="2">
        <v>0.78949199999999997</v>
      </c>
      <c r="G8" s="7">
        <v>0.49440000000000001</v>
      </c>
      <c r="H8" s="8">
        <v>0.50731599999999999</v>
      </c>
      <c r="I8" s="8">
        <v>0.564469</v>
      </c>
      <c r="J8" s="8">
        <v>0.55420800000000003</v>
      </c>
      <c r="K8" s="8">
        <v>0.59165900000000005</v>
      </c>
      <c r="L8" s="2">
        <v>0.54432499999999995</v>
      </c>
      <c r="M8" s="17">
        <f t="shared" si="0"/>
        <v>0.59165900000000005</v>
      </c>
      <c r="N8" t="s">
        <v>96</v>
      </c>
      <c r="R8" s="8"/>
      <c r="S8" s="8"/>
    </row>
    <row r="9" spans="1:19" x14ac:dyDescent="0.25">
      <c r="A9" t="s">
        <v>47</v>
      </c>
      <c r="B9" t="s">
        <v>6</v>
      </c>
      <c r="C9" t="s">
        <v>94</v>
      </c>
      <c r="D9" s="1">
        <v>0.97799999999999998</v>
      </c>
      <c r="E9" s="7">
        <v>0.86216199999999998</v>
      </c>
      <c r="F9" s="2">
        <v>0.94434399999999996</v>
      </c>
      <c r="G9" s="7">
        <v>0.90252200000000005</v>
      </c>
      <c r="H9" s="8">
        <v>0.93566099999999996</v>
      </c>
      <c r="I9" s="8">
        <v>0.78171400000000002</v>
      </c>
      <c r="J9" s="8">
        <v>0.55848200000000003</v>
      </c>
      <c r="K9" s="8">
        <v>0.46382699999999999</v>
      </c>
      <c r="L9" s="2">
        <v>0.46757199999999999</v>
      </c>
      <c r="M9" s="17">
        <f t="shared" si="0"/>
        <v>0.93566099999999996</v>
      </c>
      <c r="R9" s="8"/>
      <c r="S9" s="8"/>
    </row>
    <row r="10" spans="1:19" x14ac:dyDescent="0.25">
      <c r="A10" t="s">
        <v>48</v>
      </c>
      <c r="B10" t="s">
        <v>7</v>
      </c>
      <c r="C10" t="s">
        <v>94</v>
      </c>
      <c r="D10" s="1">
        <v>0.98299999999999998</v>
      </c>
      <c r="E10" s="7">
        <v>0.91702700000000004</v>
      </c>
      <c r="F10" s="2">
        <v>0.93645800000000001</v>
      </c>
      <c r="G10" s="7">
        <v>0.95751900000000001</v>
      </c>
      <c r="H10" s="8">
        <v>0.96273399999999998</v>
      </c>
      <c r="I10" s="8">
        <v>0.95422899999999999</v>
      </c>
      <c r="J10" s="8">
        <v>0.92349199999999998</v>
      </c>
      <c r="K10" s="8">
        <v>0.96576899999999999</v>
      </c>
      <c r="L10" s="2">
        <v>0.95044600000000001</v>
      </c>
      <c r="M10" s="17">
        <f t="shared" si="0"/>
        <v>0.96576899999999999</v>
      </c>
      <c r="R10" s="8"/>
      <c r="S10" s="8"/>
    </row>
    <row r="11" spans="1:19" x14ac:dyDescent="0.25">
      <c r="A11" t="s">
        <v>49</v>
      </c>
      <c r="B11" t="s">
        <v>8</v>
      </c>
      <c r="C11" t="s">
        <v>94</v>
      </c>
      <c r="D11" s="1">
        <v>0.98</v>
      </c>
      <c r="E11" s="7">
        <v>0.95749600000000001</v>
      </c>
      <c r="F11" s="2">
        <v>0.96410700000000005</v>
      </c>
      <c r="G11" s="7">
        <v>0.969835</v>
      </c>
      <c r="H11" s="8">
        <v>0.93379500000000004</v>
      </c>
      <c r="I11" s="8">
        <v>0.945523</v>
      </c>
      <c r="J11" s="8">
        <v>0.94341799999999998</v>
      </c>
      <c r="K11" s="8">
        <v>0.94397600000000004</v>
      </c>
      <c r="L11" s="2">
        <v>0.94324399999999997</v>
      </c>
      <c r="M11" s="17">
        <f t="shared" si="0"/>
        <v>0.969835</v>
      </c>
      <c r="R11" s="8"/>
      <c r="S11" s="8"/>
    </row>
    <row r="12" spans="1:19" x14ac:dyDescent="0.25">
      <c r="A12" t="s">
        <v>50</v>
      </c>
      <c r="B12" t="s">
        <v>9</v>
      </c>
      <c r="C12" t="s">
        <v>94</v>
      </c>
      <c r="D12" s="1">
        <v>0.95299999999999996</v>
      </c>
      <c r="E12" s="7">
        <v>0.93873899999999999</v>
      </c>
      <c r="F12" s="2">
        <v>0.93033600000000005</v>
      </c>
      <c r="G12" s="7">
        <v>0.92577600000000004</v>
      </c>
      <c r="H12" s="8">
        <v>0.92949499999999996</v>
      </c>
      <c r="I12" s="8">
        <v>0.92710300000000001</v>
      </c>
      <c r="J12" s="8">
        <v>0.871838</v>
      </c>
      <c r="K12" s="8">
        <v>0.918879</v>
      </c>
      <c r="L12" s="2">
        <v>0.88643400000000006</v>
      </c>
      <c r="M12" s="17">
        <f t="shared" si="0"/>
        <v>0.92949499999999996</v>
      </c>
      <c r="R12" s="8"/>
      <c r="S12" s="8"/>
    </row>
    <row r="13" spans="1:19" x14ac:dyDescent="0.25">
      <c r="A13" t="s">
        <v>51</v>
      </c>
      <c r="B13" t="s">
        <v>10</v>
      </c>
      <c r="C13" t="s">
        <v>94</v>
      </c>
      <c r="D13" s="1">
        <v>0.93600000000000005</v>
      </c>
      <c r="E13" s="7">
        <v>0.91413</v>
      </c>
      <c r="F13" s="2">
        <v>0.91462500000000002</v>
      </c>
      <c r="G13" s="7">
        <v>0.91791299999999998</v>
      </c>
      <c r="H13" s="8">
        <v>0.91061800000000004</v>
      </c>
      <c r="I13" s="8">
        <v>0.89532299999999998</v>
      </c>
      <c r="J13" s="8">
        <v>0.88802999999999999</v>
      </c>
      <c r="K13" s="8">
        <v>0.90861800000000004</v>
      </c>
      <c r="L13" s="2">
        <v>0.90509200000000001</v>
      </c>
      <c r="M13" s="17">
        <f t="shared" si="0"/>
        <v>0.91791299999999998</v>
      </c>
      <c r="R13" s="8"/>
      <c r="S13" s="8"/>
    </row>
    <row r="14" spans="1:19" x14ac:dyDescent="0.25">
      <c r="A14" t="s">
        <v>52</v>
      </c>
      <c r="B14" t="s">
        <v>11</v>
      </c>
      <c r="C14" t="s">
        <v>94</v>
      </c>
      <c r="D14" s="1">
        <v>0.91400000000000003</v>
      </c>
      <c r="E14" s="7">
        <v>0.87980599999999998</v>
      </c>
      <c r="F14" s="2">
        <v>0.67518100000000003</v>
      </c>
      <c r="G14" s="7">
        <v>0.68403199999999997</v>
      </c>
      <c r="H14" s="8">
        <v>0.68887600000000004</v>
      </c>
      <c r="I14" s="8">
        <v>0.68615899999999996</v>
      </c>
      <c r="J14" s="8">
        <v>0.691473</v>
      </c>
      <c r="K14" s="8">
        <v>0.68410700000000002</v>
      </c>
      <c r="L14" s="2">
        <v>0.67902200000000001</v>
      </c>
      <c r="M14" s="17">
        <f t="shared" si="0"/>
        <v>0.691473</v>
      </c>
      <c r="R14" s="8"/>
      <c r="S14" s="8"/>
    </row>
    <row r="15" spans="1:19" x14ac:dyDescent="0.25">
      <c r="A15" t="s">
        <v>53</v>
      </c>
      <c r="B15" t="s">
        <v>12</v>
      </c>
      <c r="C15" t="s">
        <v>94</v>
      </c>
      <c r="D15" s="1">
        <v>0.98</v>
      </c>
      <c r="E15" s="7">
        <v>0.96436599999999995</v>
      </c>
      <c r="F15" s="2">
        <v>0.96025700000000003</v>
      </c>
      <c r="G15" s="7">
        <v>0.70053600000000005</v>
      </c>
      <c r="H15" s="8">
        <v>0.96756500000000001</v>
      </c>
      <c r="I15" s="8">
        <v>0.64198100000000002</v>
      </c>
      <c r="J15" s="8">
        <v>0.50658099999999995</v>
      </c>
      <c r="K15" s="8">
        <v>0.50480700000000001</v>
      </c>
      <c r="L15" s="2">
        <v>0.50634999999999997</v>
      </c>
      <c r="M15" s="17">
        <f t="shared" si="0"/>
        <v>0.96756500000000001</v>
      </c>
      <c r="R15" s="8"/>
      <c r="S15" s="14"/>
    </row>
    <row r="16" spans="1:19" x14ac:dyDescent="0.25">
      <c r="A16" t="s">
        <v>54</v>
      </c>
      <c r="B16" t="s">
        <v>13</v>
      </c>
      <c r="C16" t="s">
        <v>94</v>
      </c>
      <c r="D16" s="1">
        <v>0.93100000000000005</v>
      </c>
      <c r="E16" s="7">
        <v>0.81612899999999999</v>
      </c>
      <c r="F16" s="2">
        <v>0.86465099999999995</v>
      </c>
      <c r="G16" s="7">
        <v>0.86068800000000001</v>
      </c>
      <c r="H16" s="8">
        <v>0.86790699999999998</v>
      </c>
      <c r="I16" s="8">
        <v>0.76576100000000002</v>
      </c>
      <c r="J16" s="8">
        <v>0.869529</v>
      </c>
      <c r="K16" s="8">
        <v>0.81729200000000002</v>
      </c>
      <c r="L16" s="2">
        <v>0.86824599999999996</v>
      </c>
      <c r="M16" s="17">
        <f t="shared" si="0"/>
        <v>0.869529</v>
      </c>
      <c r="R16" s="8"/>
      <c r="S16" s="14"/>
    </row>
    <row r="17" spans="1:19" x14ac:dyDescent="0.25">
      <c r="A17" t="s">
        <v>55</v>
      </c>
      <c r="B17" t="s">
        <v>14</v>
      </c>
      <c r="C17" t="s">
        <v>94</v>
      </c>
      <c r="D17" s="1">
        <v>0.98599999999999999</v>
      </c>
      <c r="E17" s="7">
        <v>0.86898200000000003</v>
      </c>
      <c r="F17" s="2">
        <v>0.94950900000000005</v>
      </c>
      <c r="G17" s="7">
        <v>0.93953299999999995</v>
      </c>
      <c r="H17" s="8">
        <v>0.83035999999999999</v>
      </c>
      <c r="I17" s="8">
        <v>0.904026</v>
      </c>
      <c r="J17" s="8">
        <v>0.92069599999999996</v>
      </c>
      <c r="K17" s="8">
        <v>0.88586399999999998</v>
      </c>
      <c r="L17" s="2">
        <v>0.91817599999999999</v>
      </c>
      <c r="M17" s="17">
        <f t="shared" si="0"/>
        <v>0.93953299999999995</v>
      </c>
      <c r="R17" s="8"/>
      <c r="S17" s="8"/>
    </row>
    <row r="18" spans="1:19" x14ac:dyDescent="0.25">
      <c r="A18" s="12" t="s">
        <v>56</v>
      </c>
      <c r="B18" s="12" t="s">
        <v>15</v>
      </c>
      <c r="C18" s="12" t="s">
        <v>95</v>
      </c>
      <c r="D18" s="1">
        <v>0.95899999999999996</v>
      </c>
      <c r="E18" s="7">
        <v>0.933562</v>
      </c>
      <c r="F18" s="2">
        <v>0.93435000000000001</v>
      </c>
      <c r="G18" s="7">
        <v>0.50875999999999999</v>
      </c>
      <c r="H18" s="8">
        <v>0.52901600000000004</v>
      </c>
      <c r="I18" s="8">
        <v>0.55620700000000001</v>
      </c>
      <c r="J18" s="8">
        <v>0.52664299999999997</v>
      </c>
      <c r="K18" s="8">
        <v>0.53117099999999995</v>
      </c>
      <c r="L18" s="2">
        <v>0.53752900000000003</v>
      </c>
      <c r="M18" s="17">
        <f t="shared" si="0"/>
        <v>0.55620700000000001</v>
      </c>
      <c r="N18" t="s">
        <v>96</v>
      </c>
      <c r="R18" s="8"/>
      <c r="S18" s="8"/>
    </row>
    <row r="19" spans="1:19" x14ac:dyDescent="0.25">
      <c r="A19" s="21" t="s">
        <v>57</v>
      </c>
      <c r="B19" s="21" t="s">
        <v>16</v>
      </c>
      <c r="C19" s="21" t="s">
        <v>94</v>
      </c>
      <c r="D19" s="1">
        <v>0.97199999999999998</v>
      </c>
      <c r="E19" s="7">
        <v>0.87337200000000004</v>
      </c>
      <c r="F19" s="2">
        <v>0.73508899999999999</v>
      </c>
      <c r="G19" s="7">
        <v>0.63383599999999996</v>
      </c>
      <c r="H19" s="8">
        <v>0.53249999999999997</v>
      </c>
      <c r="I19" s="8">
        <v>0.69937199999999999</v>
      </c>
      <c r="J19" s="8">
        <v>0.68821900000000003</v>
      </c>
      <c r="K19" s="8">
        <v>0.728742</v>
      </c>
      <c r="L19" s="2">
        <v>0.73161699999999996</v>
      </c>
      <c r="M19" s="17">
        <f t="shared" si="0"/>
        <v>0.73161699999999996</v>
      </c>
      <c r="R19" s="8"/>
      <c r="S19" s="19"/>
    </row>
    <row r="20" spans="1:19" x14ac:dyDescent="0.25">
      <c r="A20" t="s">
        <v>58</v>
      </c>
      <c r="B20" t="s">
        <v>17</v>
      </c>
      <c r="C20" t="s">
        <v>94</v>
      </c>
      <c r="D20" s="1">
        <v>0.999</v>
      </c>
      <c r="E20" s="7">
        <v>0.97846699999999998</v>
      </c>
      <c r="F20" s="2">
        <v>0.98176399999999997</v>
      </c>
      <c r="G20" s="7">
        <v>0.987182</v>
      </c>
      <c r="H20" s="8">
        <v>0.87731499999999996</v>
      </c>
      <c r="I20" s="8">
        <v>0.92718199999999995</v>
      </c>
      <c r="J20" s="8">
        <v>0.81096000000000001</v>
      </c>
      <c r="K20" s="8">
        <v>0.48956</v>
      </c>
      <c r="L20" s="2">
        <v>0.48741600000000002</v>
      </c>
      <c r="M20" s="17">
        <f t="shared" si="0"/>
        <v>0.987182</v>
      </c>
      <c r="R20" s="8"/>
      <c r="S20" s="8"/>
    </row>
    <row r="21" spans="1:19" x14ac:dyDescent="0.25">
      <c r="A21" t="s">
        <v>59</v>
      </c>
      <c r="B21" t="s">
        <v>18</v>
      </c>
      <c r="C21" t="s">
        <v>94</v>
      </c>
      <c r="D21" s="1">
        <v>0.999</v>
      </c>
      <c r="E21" s="7">
        <v>0.96732099999999999</v>
      </c>
      <c r="F21" s="2">
        <v>0.94803899999999997</v>
      </c>
      <c r="G21" s="7">
        <v>0.98701899999999998</v>
      </c>
      <c r="H21" s="8">
        <v>0.97104900000000005</v>
      </c>
      <c r="I21" s="8">
        <v>0.95663200000000004</v>
      </c>
      <c r="J21" s="8">
        <v>0.94587600000000005</v>
      </c>
      <c r="K21" s="8">
        <v>0.95137700000000003</v>
      </c>
      <c r="L21" s="2">
        <v>0.96975800000000001</v>
      </c>
      <c r="M21" s="17">
        <f t="shared" si="0"/>
        <v>0.98701899999999998</v>
      </c>
      <c r="R21" s="8"/>
      <c r="S21" s="8"/>
    </row>
    <row r="22" spans="1:19" x14ac:dyDescent="0.25">
      <c r="A22" t="s">
        <v>60</v>
      </c>
      <c r="B22" t="s">
        <v>19</v>
      </c>
      <c r="C22" t="s">
        <v>94</v>
      </c>
      <c r="D22" s="1">
        <v>0.92800000000000005</v>
      </c>
      <c r="E22" s="7">
        <v>0.90142500000000003</v>
      </c>
      <c r="F22" s="2">
        <v>0.87124500000000005</v>
      </c>
      <c r="G22" s="7">
        <v>0.88088</v>
      </c>
      <c r="H22" s="8">
        <v>0.87529199999999996</v>
      </c>
      <c r="I22" s="8">
        <v>0.85072199999999998</v>
      </c>
      <c r="J22" s="8">
        <v>0.85062800000000005</v>
      </c>
      <c r="K22" s="8">
        <v>0.86841400000000002</v>
      </c>
      <c r="L22" s="2">
        <v>0.85531100000000004</v>
      </c>
      <c r="M22" s="17">
        <f t="shared" si="0"/>
        <v>0.88088</v>
      </c>
      <c r="R22" s="8"/>
      <c r="S22" s="14"/>
    </row>
    <row r="23" spans="1:19" x14ac:dyDescent="0.25">
      <c r="A23" t="s">
        <v>61</v>
      </c>
      <c r="B23" t="s">
        <v>20</v>
      </c>
      <c r="C23" t="s">
        <v>94</v>
      </c>
      <c r="D23" s="1">
        <v>0.97099999999999997</v>
      </c>
      <c r="E23" s="7">
        <v>0.90351000000000004</v>
      </c>
      <c r="F23" s="2">
        <v>0.91288599999999998</v>
      </c>
      <c r="G23" s="7">
        <v>0.74775599999999998</v>
      </c>
      <c r="H23" s="8">
        <v>0.81586899999999996</v>
      </c>
      <c r="I23" s="8">
        <v>0.81647400000000003</v>
      </c>
      <c r="J23" s="8">
        <v>0.72260599999999997</v>
      </c>
      <c r="K23" s="8">
        <v>0.529775</v>
      </c>
      <c r="L23" s="2">
        <v>0.51413500000000001</v>
      </c>
      <c r="M23" s="17">
        <f t="shared" si="0"/>
        <v>0.81647400000000003</v>
      </c>
      <c r="R23" s="8"/>
      <c r="S23" s="19"/>
    </row>
    <row r="24" spans="1:19" x14ac:dyDescent="0.25">
      <c r="A24" s="12" t="s">
        <v>62</v>
      </c>
      <c r="B24" s="12" t="s">
        <v>21</v>
      </c>
      <c r="C24" s="12" t="s">
        <v>95</v>
      </c>
      <c r="D24" s="1">
        <v>0.78300000000000003</v>
      </c>
      <c r="E24" s="7">
        <v>0.69938800000000001</v>
      </c>
      <c r="F24" s="2">
        <v>0.57699100000000003</v>
      </c>
      <c r="G24" s="7">
        <v>0.53193999999999997</v>
      </c>
      <c r="H24" s="8">
        <v>0.52936799999999995</v>
      </c>
      <c r="I24" s="8">
        <v>0.50173299999999998</v>
      </c>
      <c r="J24" s="8">
        <v>0.512602</v>
      </c>
      <c r="K24" s="8">
        <v>0.47518199999999999</v>
      </c>
      <c r="L24" s="2">
        <v>0.48856699999999997</v>
      </c>
      <c r="M24" s="17">
        <f t="shared" si="0"/>
        <v>0.53193999999999997</v>
      </c>
      <c r="N24" t="s">
        <v>96</v>
      </c>
      <c r="R24" s="8"/>
      <c r="S24" s="8"/>
    </row>
    <row r="25" spans="1:19" x14ac:dyDescent="0.25">
      <c r="A25" t="s">
        <v>63</v>
      </c>
      <c r="B25" t="s">
        <v>22</v>
      </c>
      <c r="C25" t="s">
        <v>94</v>
      </c>
      <c r="D25" s="1">
        <v>0.85799999999999998</v>
      </c>
      <c r="E25" s="7">
        <v>0.63589700000000005</v>
      </c>
      <c r="F25" s="2">
        <v>0.51784300000000005</v>
      </c>
      <c r="G25" s="7">
        <v>0.652644</v>
      </c>
      <c r="H25" s="8">
        <v>0.53467600000000004</v>
      </c>
      <c r="I25" s="8">
        <v>0.652389</v>
      </c>
      <c r="J25" s="8">
        <v>0.66700800000000005</v>
      </c>
      <c r="K25" s="8">
        <v>0.62882700000000002</v>
      </c>
      <c r="L25" s="2">
        <v>0.63705599999999996</v>
      </c>
      <c r="M25" s="17">
        <f t="shared" si="0"/>
        <v>0.66700800000000005</v>
      </c>
      <c r="R25" s="8"/>
      <c r="S25" s="8"/>
    </row>
    <row r="26" spans="1:19" x14ac:dyDescent="0.25">
      <c r="A26" t="s">
        <v>64</v>
      </c>
      <c r="B26" t="s">
        <v>23</v>
      </c>
      <c r="C26" t="s">
        <v>94</v>
      </c>
      <c r="D26" s="1">
        <v>0.997</v>
      </c>
      <c r="E26" s="7">
        <v>0.96818499999999996</v>
      </c>
      <c r="F26" s="2">
        <v>0.91961400000000004</v>
      </c>
      <c r="G26" s="7">
        <v>0.69428699999999999</v>
      </c>
      <c r="H26" s="8">
        <v>0.73926000000000003</v>
      </c>
      <c r="I26" s="8">
        <v>0.83043199999999995</v>
      </c>
      <c r="J26" s="8">
        <v>0.82302200000000003</v>
      </c>
      <c r="K26" s="8">
        <v>0.83144300000000004</v>
      </c>
      <c r="L26" s="2">
        <v>0.83047000000000004</v>
      </c>
      <c r="M26" s="17">
        <f t="shared" si="0"/>
        <v>0.83144300000000004</v>
      </c>
      <c r="R26" s="8"/>
      <c r="S26" s="14"/>
    </row>
    <row r="27" spans="1:19" x14ac:dyDescent="0.25">
      <c r="A27" t="s">
        <v>65</v>
      </c>
      <c r="B27" t="s">
        <v>24</v>
      </c>
      <c r="C27" t="s">
        <v>94</v>
      </c>
      <c r="D27" s="1">
        <v>0.871</v>
      </c>
      <c r="E27" s="7">
        <v>0.83036900000000002</v>
      </c>
      <c r="F27" s="2">
        <v>0.74563299999999999</v>
      </c>
      <c r="G27" s="7">
        <v>0.64519599999999999</v>
      </c>
      <c r="H27" s="8">
        <v>0.63602000000000003</v>
      </c>
      <c r="I27" s="8">
        <v>0.63700999999999997</v>
      </c>
      <c r="J27" s="8">
        <v>0.63000599999999995</v>
      </c>
      <c r="K27" s="8">
        <v>0.63539100000000004</v>
      </c>
      <c r="L27" s="2">
        <v>0.61244500000000002</v>
      </c>
      <c r="M27" s="17">
        <f t="shared" si="0"/>
        <v>0.64519599999999999</v>
      </c>
      <c r="R27" s="8"/>
      <c r="S27" s="8"/>
    </row>
    <row r="28" spans="1:19" x14ac:dyDescent="0.25">
      <c r="A28" t="s">
        <v>66</v>
      </c>
      <c r="B28" t="s">
        <v>25</v>
      </c>
      <c r="C28" t="s">
        <v>94</v>
      </c>
      <c r="D28" s="1">
        <v>0.98799999999999999</v>
      </c>
      <c r="E28" s="7">
        <v>0.97279099999999996</v>
      </c>
      <c r="F28" s="2">
        <v>0.97208600000000001</v>
      </c>
      <c r="G28" s="7">
        <v>0.975665</v>
      </c>
      <c r="H28" s="8">
        <v>0.97099500000000005</v>
      </c>
      <c r="I28" s="8">
        <v>0.94456499999999999</v>
      </c>
      <c r="J28" s="8">
        <v>0.918377</v>
      </c>
      <c r="K28" s="8">
        <v>0.96064000000000005</v>
      </c>
      <c r="L28" s="2">
        <v>0.94168099999999999</v>
      </c>
      <c r="M28" s="17">
        <f t="shared" si="0"/>
        <v>0.975665</v>
      </c>
      <c r="R28" s="8"/>
      <c r="S28" s="8"/>
    </row>
    <row r="29" spans="1:19" x14ac:dyDescent="0.25">
      <c r="A29" t="s">
        <v>67</v>
      </c>
      <c r="B29" t="s">
        <v>26</v>
      </c>
      <c r="C29" t="s">
        <v>94</v>
      </c>
      <c r="D29" s="1">
        <v>0.95199999999999996</v>
      </c>
      <c r="E29" s="7">
        <v>0.86447300000000005</v>
      </c>
      <c r="F29" s="2">
        <v>0.85005200000000003</v>
      </c>
      <c r="G29" s="7">
        <v>0.89359500000000003</v>
      </c>
      <c r="H29" s="8">
        <v>0.84854399999999996</v>
      </c>
      <c r="I29" s="8">
        <v>0.78642800000000002</v>
      </c>
      <c r="J29" s="8">
        <v>0.77503299999999997</v>
      </c>
      <c r="K29" s="8">
        <v>0.78795700000000002</v>
      </c>
      <c r="L29" s="2">
        <v>0.78725000000000001</v>
      </c>
      <c r="M29" s="17">
        <f t="shared" si="0"/>
        <v>0.89359500000000003</v>
      </c>
      <c r="R29" s="8"/>
      <c r="S29" s="14"/>
    </row>
    <row r="30" spans="1:19" x14ac:dyDescent="0.25">
      <c r="A30" t="s">
        <v>68</v>
      </c>
      <c r="B30" t="s">
        <v>27</v>
      </c>
      <c r="C30" t="s">
        <v>94</v>
      </c>
      <c r="D30" s="1">
        <v>0.93600000000000005</v>
      </c>
      <c r="E30" s="7">
        <v>0.88672399999999996</v>
      </c>
      <c r="F30" s="2">
        <v>0.86272199999999999</v>
      </c>
      <c r="G30" s="7">
        <v>0.86451199999999995</v>
      </c>
      <c r="H30" s="8">
        <v>0.84798399999999996</v>
      </c>
      <c r="I30" s="8">
        <v>0.86902999999999997</v>
      </c>
      <c r="J30" s="8">
        <v>0.87567700000000004</v>
      </c>
      <c r="K30" s="8">
        <v>0.85668599999999995</v>
      </c>
      <c r="L30" s="2">
        <v>0.84968600000000005</v>
      </c>
      <c r="M30" s="17">
        <f t="shared" si="0"/>
        <v>0.87567700000000004</v>
      </c>
      <c r="R30" s="8"/>
      <c r="S30" s="8"/>
    </row>
    <row r="31" spans="1:19" x14ac:dyDescent="0.25">
      <c r="A31" t="s">
        <v>69</v>
      </c>
      <c r="B31" t="s">
        <v>28</v>
      </c>
      <c r="C31" t="s">
        <v>94</v>
      </c>
      <c r="D31" s="1">
        <v>0.97699999999999998</v>
      </c>
      <c r="E31" s="7">
        <v>0.91171599999999997</v>
      </c>
      <c r="F31" s="2">
        <v>0.91970399999999997</v>
      </c>
      <c r="G31" s="7">
        <v>0.82938000000000001</v>
      </c>
      <c r="H31" s="8">
        <v>0.81089199999999995</v>
      </c>
      <c r="I31" s="8">
        <v>0.81850699999999998</v>
      </c>
      <c r="J31" s="8">
        <v>0.79955299999999996</v>
      </c>
      <c r="K31" s="8">
        <v>0.80002700000000004</v>
      </c>
      <c r="L31" s="2">
        <v>0.79927999999999999</v>
      </c>
      <c r="M31" s="17">
        <f t="shared" si="0"/>
        <v>0.82938000000000001</v>
      </c>
      <c r="R31" s="8"/>
      <c r="S31" s="8"/>
    </row>
    <row r="32" spans="1:19" x14ac:dyDescent="0.25">
      <c r="A32" t="s">
        <v>70</v>
      </c>
      <c r="B32" t="s">
        <v>29</v>
      </c>
      <c r="C32" t="s">
        <v>94</v>
      </c>
      <c r="D32" s="1">
        <v>0.98199999999999998</v>
      </c>
      <c r="E32" s="7">
        <v>0.93583499999999997</v>
      </c>
      <c r="F32" s="2">
        <v>0.96066499999999999</v>
      </c>
      <c r="G32" s="7">
        <v>0.94215099999999996</v>
      </c>
      <c r="H32" s="8">
        <v>0.92689200000000005</v>
      </c>
      <c r="I32" s="8">
        <v>0.77642699999999998</v>
      </c>
      <c r="J32" s="8">
        <v>0.76704899999999998</v>
      </c>
      <c r="K32" s="8">
        <v>0.89257200000000003</v>
      </c>
      <c r="L32" s="2">
        <v>0.85366399999999998</v>
      </c>
      <c r="M32" s="17">
        <f t="shared" si="0"/>
        <v>0.94215099999999996</v>
      </c>
      <c r="R32" s="8"/>
      <c r="S32" s="14"/>
    </row>
    <row r="33" spans="1:19" x14ac:dyDescent="0.25">
      <c r="A33" t="s">
        <v>71</v>
      </c>
      <c r="B33" t="s">
        <v>30</v>
      </c>
      <c r="C33" t="s">
        <v>94</v>
      </c>
      <c r="D33" s="1">
        <v>0.91400000000000003</v>
      </c>
      <c r="E33" s="7">
        <v>0.88437399999999999</v>
      </c>
      <c r="F33" s="2">
        <v>0.87800900000000004</v>
      </c>
      <c r="G33" s="7">
        <v>0.77628900000000001</v>
      </c>
      <c r="H33" s="8">
        <v>0.57628400000000002</v>
      </c>
      <c r="I33" s="8">
        <v>0.80856600000000001</v>
      </c>
      <c r="J33" s="8">
        <v>0.73833700000000002</v>
      </c>
      <c r="K33" s="8">
        <v>0.63656599999999997</v>
      </c>
      <c r="L33" s="2">
        <v>0.72132300000000005</v>
      </c>
      <c r="M33" s="17">
        <f t="shared" si="0"/>
        <v>0.80856600000000001</v>
      </c>
      <c r="R33" s="8"/>
      <c r="S33" s="8"/>
    </row>
    <row r="34" spans="1:19" x14ac:dyDescent="0.25">
      <c r="A34" t="s">
        <v>72</v>
      </c>
      <c r="B34" t="s">
        <v>31</v>
      </c>
      <c r="C34" t="s">
        <v>94</v>
      </c>
      <c r="D34" s="1">
        <v>0.97399999999999998</v>
      </c>
      <c r="E34" s="7">
        <v>0.93121100000000001</v>
      </c>
      <c r="F34" s="2">
        <v>0.92143900000000001</v>
      </c>
      <c r="G34" s="7">
        <v>0.92008500000000004</v>
      </c>
      <c r="H34" s="8">
        <v>0.91560900000000001</v>
      </c>
      <c r="I34" s="8">
        <v>0.87200599999999995</v>
      </c>
      <c r="J34" s="8">
        <v>0.60523300000000002</v>
      </c>
      <c r="K34" s="8">
        <v>0.59906300000000001</v>
      </c>
      <c r="L34" s="2">
        <v>0.60146299999999997</v>
      </c>
      <c r="M34" s="17">
        <f t="shared" si="0"/>
        <v>0.92008500000000004</v>
      </c>
      <c r="R34" s="8"/>
      <c r="S34" s="8"/>
    </row>
    <row r="35" spans="1:19" x14ac:dyDescent="0.25">
      <c r="A35" s="12" t="s">
        <v>73</v>
      </c>
      <c r="B35" s="12" t="s">
        <v>32</v>
      </c>
      <c r="C35" s="12" t="s">
        <v>95</v>
      </c>
      <c r="D35" s="1">
        <v>0.72299999999999998</v>
      </c>
      <c r="E35" s="7">
        <v>0.64151199999999997</v>
      </c>
      <c r="F35" s="2">
        <v>0.56832400000000005</v>
      </c>
      <c r="G35" s="7">
        <v>0.51882399999999995</v>
      </c>
      <c r="H35" s="8">
        <v>0.49456</v>
      </c>
      <c r="I35" s="8">
        <v>0.473055</v>
      </c>
      <c r="J35" s="8">
        <v>0.45804</v>
      </c>
      <c r="K35" s="8">
        <v>0.42800899999999997</v>
      </c>
      <c r="L35" s="2">
        <v>0.42407699999999998</v>
      </c>
      <c r="M35" s="17">
        <f t="shared" si="0"/>
        <v>0.51882399999999995</v>
      </c>
      <c r="N35" t="s">
        <v>96</v>
      </c>
      <c r="R35" s="8"/>
      <c r="S35" s="8"/>
    </row>
    <row r="36" spans="1:19" x14ac:dyDescent="0.25">
      <c r="A36" t="s">
        <v>74</v>
      </c>
      <c r="B36" t="s">
        <v>33</v>
      </c>
      <c r="C36" t="s">
        <v>94</v>
      </c>
      <c r="D36" s="1">
        <v>0.9</v>
      </c>
      <c r="E36" s="7">
        <v>0.91516699999999995</v>
      </c>
      <c r="F36" s="2">
        <v>0.880637</v>
      </c>
      <c r="G36" s="7">
        <v>0.71442799999999995</v>
      </c>
      <c r="H36" s="8">
        <v>0.69629600000000003</v>
      </c>
      <c r="I36" s="8">
        <v>0.68242000000000003</v>
      </c>
      <c r="J36" s="8">
        <v>0.67288899999999996</v>
      </c>
      <c r="K36" s="8">
        <v>0.68066000000000004</v>
      </c>
      <c r="L36" s="2">
        <v>0.67213599999999996</v>
      </c>
      <c r="M36" s="17">
        <f t="shared" si="0"/>
        <v>0.71442799999999995</v>
      </c>
      <c r="R36" s="8"/>
      <c r="S36" s="8"/>
    </row>
    <row r="37" spans="1:19" x14ac:dyDescent="0.25">
      <c r="A37" t="s">
        <v>75</v>
      </c>
      <c r="B37" t="s">
        <v>34</v>
      </c>
      <c r="C37" t="s">
        <v>94</v>
      </c>
      <c r="D37" s="1">
        <v>0.97299999999999998</v>
      </c>
      <c r="E37" s="7">
        <v>0.87248800000000004</v>
      </c>
      <c r="F37" s="2">
        <v>0.92481999999999998</v>
      </c>
      <c r="G37" s="7">
        <v>0.93433100000000002</v>
      </c>
      <c r="H37" s="8">
        <v>0.86195299999999997</v>
      </c>
      <c r="I37" s="8">
        <v>0.90054999999999996</v>
      </c>
      <c r="J37" s="8">
        <v>0.89742299999999997</v>
      </c>
      <c r="K37" s="8">
        <v>0.90939499999999995</v>
      </c>
      <c r="L37" s="2">
        <v>0.90389200000000003</v>
      </c>
      <c r="M37" s="17">
        <f t="shared" si="0"/>
        <v>0.93433100000000002</v>
      </c>
      <c r="R37" s="8"/>
      <c r="S37" s="8"/>
    </row>
    <row r="38" spans="1:19" x14ac:dyDescent="0.25">
      <c r="A38" t="s">
        <v>76</v>
      </c>
      <c r="B38" t="s">
        <v>35</v>
      </c>
      <c r="C38" t="s">
        <v>94</v>
      </c>
      <c r="D38" s="1">
        <v>0.96699999999999997</v>
      </c>
      <c r="E38" s="7">
        <v>0.90861400000000003</v>
      </c>
      <c r="F38" s="2">
        <v>0.90224800000000005</v>
      </c>
      <c r="G38" s="7">
        <v>0.92223500000000003</v>
      </c>
      <c r="H38" s="8">
        <v>0.87916799999999995</v>
      </c>
      <c r="I38" s="8">
        <v>0.88442699999999996</v>
      </c>
      <c r="J38" s="8">
        <v>0.88898900000000003</v>
      </c>
      <c r="K38" s="8">
        <v>0.88371200000000005</v>
      </c>
      <c r="L38" s="2">
        <v>0.88643099999999997</v>
      </c>
      <c r="M38" s="17">
        <f t="shared" si="0"/>
        <v>0.92223500000000003</v>
      </c>
      <c r="R38" s="8"/>
      <c r="S38" s="8"/>
    </row>
    <row r="39" spans="1:19" x14ac:dyDescent="0.25">
      <c r="A39" t="s">
        <v>77</v>
      </c>
      <c r="B39" t="s">
        <v>36</v>
      </c>
      <c r="C39" t="s">
        <v>94</v>
      </c>
      <c r="D39" s="1">
        <v>0.99299999999999999</v>
      </c>
      <c r="E39" s="7">
        <v>0.99171399999999998</v>
      </c>
      <c r="F39" s="2">
        <v>0.99257200000000001</v>
      </c>
      <c r="G39" s="7">
        <v>0.98967799999999995</v>
      </c>
      <c r="H39" s="8">
        <v>0.98715299999999995</v>
      </c>
      <c r="I39" s="8">
        <v>0.99031000000000002</v>
      </c>
      <c r="J39" s="8">
        <v>0.98988200000000004</v>
      </c>
      <c r="K39" s="8">
        <v>0.98962099999999997</v>
      </c>
      <c r="L39" s="2">
        <v>0.98958500000000005</v>
      </c>
      <c r="M39" s="17">
        <f t="shared" si="0"/>
        <v>0.99031000000000002</v>
      </c>
      <c r="R39" s="8"/>
      <c r="S39" s="8"/>
    </row>
    <row r="40" spans="1:19" x14ac:dyDescent="0.25">
      <c r="A40" t="s">
        <v>78</v>
      </c>
      <c r="B40" t="s">
        <v>37</v>
      </c>
      <c r="C40" t="s">
        <v>94</v>
      </c>
      <c r="D40" s="1">
        <v>0.98499999999999999</v>
      </c>
      <c r="E40" s="7">
        <v>0.96864300000000003</v>
      </c>
      <c r="F40" s="2">
        <v>0.96702900000000003</v>
      </c>
      <c r="G40" s="7">
        <v>0.97115399999999996</v>
      </c>
      <c r="H40" s="8">
        <v>0.958673</v>
      </c>
      <c r="I40" s="8">
        <v>0.942774</v>
      </c>
      <c r="J40" s="8">
        <v>0.916381</v>
      </c>
      <c r="K40" s="8">
        <v>0.53821399999999997</v>
      </c>
      <c r="L40" s="2">
        <v>0.53908900000000004</v>
      </c>
      <c r="M40" s="17">
        <f t="shared" si="0"/>
        <v>0.97115399999999996</v>
      </c>
      <c r="R40" s="8"/>
      <c r="S40" s="8"/>
    </row>
    <row r="41" spans="1:19" x14ac:dyDescent="0.25">
      <c r="A41" s="12" t="s">
        <v>79</v>
      </c>
      <c r="B41" s="12" t="s">
        <v>38</v>
      </c>
      <c r="C41" s="12" t="s">
        <v>95</v>
      </c>
      <c r="D41" s="1">
        <v>0.874</v>
      </c>
      <c r="E41" s="7">
        <v>0.774841</v>
      </c>
      <c r="F41" s="2">
        <v>0.74670800000000004</v>
      </c>
      <c r="G41" s="7">
        <v>0.47710399999999997</v>
      </c>
      <c r="H41" s="8">
        <v>0.55243200000000003</v>
      </c>
      <c r="I41" s="8">
        <v>0.58158100000000001</v>
      </c>
      <c r="J41" s="8">
        <v>0.60576600000000003</v>
      </c>
      <c r="K41" s="8">
        <v>0.58126500000000003</v>
      </c>
      <c r="L41" s="2">
        <v>0.60497000000000001</v>
      </c>
      <c r="M41" s="17">
        <f t="shared" si="0"/>
        <v>0.60576600000000003</v>
      </c>
      <c r="N41" t="s">
        <v>96</v>
      </c>
      <c r="R41" s="8"/>
      <c r="S41" s="8"/>
    </row>
    <row r="42" spans="1:19" x14ac:dyDescent="0.25">
      <c r="A42" t="s">
        <v>80</v>
      </c>
      <c r="B42" t="s">
        <v>39</v>
      </c>
      <c r="C42" t="s">
        <v>94</v>
      </c>
      <c r="D42" s="1">
        <v>0.99099999999999999</v>
      </c>
      <c r="E42" s="7">
        <v>0.98324199999999995</v>
      </c>
      <c r="F42" s="2">
        <v>0.96846699999999997</v>
      </c>
      <c r="G42" s="7">
        <v>0.78323500000000001</v>
      </c>
      <c r="H42" s="8">
        <v>0.69362400000000002</v>
      </c>
      <c r="I42" s="8">
        <v>0.57315199999999999</v>
      </c>
      <c r="J42" s="8">
        <v>0.55220800000000003</v>
      </c>
      <c r="K42" s="8">
        <v>0.53237199999999996</v>
      </c>
      <c r="L42" s="2">
        <v>0.52205100000000004</v>
      </c>
      <c r="M42" s="17">
        <f t="shared" si="0"/>
        <v>0.78323500000000001</v>
      </c>
      <c r="R42" s="8"/>
      <c r="S42" s="14"/>
    </row>
    <row r="43" spans="1:19" x14ac:dyDescent="0.25">
      <c r="C43" s="4" t="s">
        <v>81</v>
      </c>
      <c r="D43" s="20">
        <f>AVERAGE(D3:D7,D9:D17,D20:D23,D25:D34,D36:D40,D42)</f>
        <v>0.95644117647058824</v>
      </c>
      <c r="E43" s="20">
        <f t="shared" ref="E43:F43" si="1">AVERAGE(E3:E7,E9:E17,E20:E23,E25:E34,E36:E40,E42)</f>
        <v>0.90155905882352949</v>
      </c>
      <c r="F43" s="20">
        <f t="shared" si="1"/>
        <v>0.89206461764705891</v>
      </c>
      <c r="G43" s="20">
        <f t="shared" ref="G43:M43" si="2">AVERAGE(G3:G7,G9:G17,G19:G23,G25:G34,G36:G40,G42)</f>
        <v>0.85326880000000005</v>
      </c>
      <c r="H43" s="20">
        <f t="shared" si="2"/>
        <v>0.83212568571428569</v>
      </c>
      <c r="I43" s="20">
        <f t="shared" si="2"/>
        <v>0.81615737142857125</v>
      </c>
      <c r="J43" s="20">
        <f t="shared" si="2"/>
        <v>0.78169545714285738</v>
      </c>
      <c r="K43" s="20">
        <f t="shared" si="2"/>
        <v>0.76233262857142858</v>
      </c>
      <c r="L43" s="20">
        <f t="shared" si="2"/>
        <v>0.75955051428571418</v>
      </c>
      <c r="M43" s="20">
        <f t="shared" si="2"/>
        <v>0.87474394285714296</v>
      </c>
    </row>
    <row r="47" spans="1:19" x14ac:dyDescent="0.25">
      <c r="D47" s="13"/>
      <c r="E47" s="13"/>
      <c r="F47" s="13"/>
      <c r="G47" s="13"/>
      <c r="H47" s="13"/>
      <c r="I47" s="13"/>
    </row>
    <row r="48" spans="1:19" x14ac:dyDescent="0.25">
      <c r="D48" s="13"/>
      <c r="E48" s="13"/>
      <c r="F48" s="13"/>
      <c r="G48" s="13"/>
      <c r="H48" s="13"/>
      <c r="I48" s="13"/>
    </row>
    <row r="49" spans="4:9" x14ac:dyDescent="0.25">
      <c r="D49" s="13"/>
      <c r="E49" s="13"/>
      <c r="F49" s="13"/>
      <c r="G49" s="13"/>
      <c r="H49" s="13"/>
      <c r="I49" s="13"/>
    </row>
    <row r="50" spans="4:9" x14ac:dyDescent="0.25">
      <c r="D50" s="13"/>
      <c r="E50" s="13"/>
      <c r="F50" s="13"/>
      <c r="G50" s="13"/>
      <c r="H50" s="13"/>
      <c r="I50" s="13"/>
    </row>
    <row r="51" spans="4:9" x14ac:dyDescent="0.25">
      <c r="D51" s="13"/>
      <c r="E51" s="13"/>
      <c r="F51" s="13"/>
      <c r="G51" s="13"/>
      <c r="H51" s="13"/>
      <c r="I51" s="13"/>
    </row>
    <row r="52" spans="4:9" x14ac:dyDescent="0.25">
      <c r="D52" s="13"/>
      <c r="E52" s="13"/>
      <c r="F52" s="13"/>
      <c r="G52" s="13"/>
      <c r="H52" s="13"/>
      <c r="I52" s="13"/>
    </row>
    <row r="53" spans="4:9" x14ac:dyDescent="0.25">
      <c r="D53" s="13"/>
      <c r="E53" s="13"/>
      <c r="F53" s="13"/>
      <c r="G53" s="13"/>
      <c r="H53" s="13"/>
      <c r="I53" s="13"/>
    </row>
    <row r="54" spans="4:9" x14ac:dyDescent="0.25">
      <c r="D54" s="13"/>
      <c r="E54" s="13"/>
      <c r="F54" s="13"/>
      <c r="G54" s="13"/>
      <c r="H54" s="13"/>
      <c r="I54" s="13"/>
    </row>
    <row r="55" spans="4:9" x14ac:dyDescent="0.25">
      <c r="D55" s="13"/>
      <c r="E55" s="13"/>
      <c r="F55" s="13"/>
      <c r="G55" s="13"/>
      <c r="H55" s="13"/>
      <c r="I55" s="13"/>
    </row>
    <row r="56" spans="4:9" x14ac:dyDescent="0.25">
      <c r="D56" s="13"/>
      <c r="E56" s="13"/>
      <c r="F56" s="13"/>
      <c r="G56" s="13"/>
      <c r="H56" s="13"/>
      <c r="I56" s="13"/>
    </row>
    <row r="57" spans="4:9" x14ac:dyDescent="0.25">
      <c r="D57" s="13"/>
      <c r="E57" s="13"/>
      <c r="F57" s="13"/>
      <c r="G57" s="13"/>
      <c r="H57" s="13"/>
      <c r="I57" s="13"/>
    </row>
    <row r="58" spans="4:9" x14ac:dyDescent="0.25">
      <c r="D58" s="13"/>
      <c r="E58" s="13"/>
      <c r="F58" s="13"/>
      <c r="G58" s="13"/>
      <c r="H58" s="13"/>
      <c r="I58" s="13"/>
    </row>
    <row r="59" spans="4:9" x14ac:dyDescent="0.25">
      <c r="D59" s="13"/>
      <c r="E59" s="13"/>
      <c r="F59" s="13"/>
      <c r="G59" s="13"/>
      <c r="H59" s="13"/>
      <c r="I59" s="13"/>
    </row>
    <row r="60" spans="4:9" x14ac:dyDescent="0.25">
      <c r="D60" s="13"/>
      <c r="E60" s="13"/>
      <c r="F60" s="13"/>
      <c r="G60" s="13"/>
      <c r="H60" s="13"/>
      <c r="I60" s="13"/>
    </row>
    <row r="61" spans="4:9" x14ac:dyDescent="0.25">
      <c r="D61" s="13"/>
      <c r="E61" s="13"/>
      <c r="F61" s="13"/>
      <c r="G61" s="13"/>
      <c r="H61" s="13"/>
      <c r="I61" s="13"/>
    </row>
    <row r="62" spans="4:9" x14ac:dyDescent="0.25">
      <c r="D62" s="13"/>
      <c r="E62" s="13"/>
      <c r="F62" s="13"/>
      <c r="G62" s="13"/>
      <c r="H62" s="13"/>
      <c r="I62" s="13"/>
    </row>
    <row r="63" spans="4:9" x14ac:dyDescent="0.25">
      <c r="D63" s="13"/>
      <c r="E63" s="13"/>
      <c r="F63" s="13"/>
      <c r="G63" s="13"/>
      <c r="H63" s="13"/>
      <c r="I63" s="13"/>
    </row>
    <row r="64" spans="4:9" x14ac:dyDescent="0.25">
      <c r="D64" s="13"/>
      <c r="E64" s="13"/>
      <c r="F64" s="13"/>
      <c r="G64" s="13"/>
      <c r="H64" s="13"/>
      <c r="I64" s="13"/>
    </row>
    <row r="65" spans="4:9" x14ac:dyDescent="0.25">
      <c r="D65" s="13"/>
      <c r="E65" s="13"/>
      <c r="F65" s="13"/>
      <c r="G65" s="13"/>
      <c r="H65" s="13"/>
      <c r="I65" s="13"/>
    </row>
  </sheetData>
  <mergeCells count="2">
    <mergeCell ref="D1:F1"/>
    <mergeCell ref="G1:L1"/>
  </mergeCells>
  <conditionalFormatting sqref="H3:I42 D43:M43">
    <cfRule type="colorScale" priority="15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D3:M42">
    <cfRule type="colorScale" priority="12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F43:G43 D43 J43:L43">
    <cfRule type="colorScale" priority="6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I43">
    <cfRule type="colorScale" priority="4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H43">
    <cfRule type="colorScale" priority="5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E43">
    <cfRule type="colorScale" priority="3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conditionalFormatting sqref="M43">
    <cfRule type="colorScale" priority="1">
      <colorScale>
        <cfvo type="num" val="0.5"/>
        <cfvo type="num" val="0.6"/>
        <cfvo type="num" val="1"/>
        <color rgb="FFFA2E2E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SELEX models applied to ChIP</vt:lpstr>
    </vt:vector>
  </TitlesOfParts>
  <Company>University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Delong</dc:creator>
  <cp:lastModifiedBy>Andrew Delong</cp:lastModifiedBy>
  <cp:lastPrinted>2014-09-30T22:00:26Z</cp:lastPrinted>
  <dcterms:created xsi:type="dcterms:W3CDTF">2014-07-25T23:44:41Z</dcterms:created>
  <dcterms:modified xsi:type="dcterms:W3CDTF">2015-03-16T04:10:05Z</dcterms:modified>
</cp:coreProperties>
</file>