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f0069\Documents\Proyectos\Area Contabilidad\Proyectos Python\Conciliación Carteras Externas\Documentos\"/>
    </mc:Choice>
  </mc:AlternateContent>
  <xr:revisionPtr revIDLastSave="0" documentId="13_ncr:1_{23A43023-8190-4D04-AFA0-A0A0EADE1F8C}" xr6:coauthVersionLast="47" xr6:coauthVersionMax="47" xr10:uidLastSave="{00000000-0000-0000-0000-000000000000}"/>
  <bookViews>
    <workbookView xWindow="-120" yWindow="-120" windowWidth="20730" windowHeight="11040" xr2:uid="{1E973803-623B-4882-B607-17BDEE792B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<sst xmlns="http://schemas.openxmlformats.org/spreadsheetml/2006/main" count="47" uniqueCount="35">
  <si>
    <t>NIT FIC</t>
  </si>
  <si>
    <t>Patrimonio Autonomo</t>
  </si>
  <si>
    <t>NIT PA</t>
  </si>
  <si>
    <t>Codigo PA</t>
  </si>
  <si>
    <t>Encargo No.</t>
  </si>
  <si>
    <t>Valor retefuente enero a diciembre 2023</t>
  </si>
  <si>
    <t>Valor retefuente enero a marzo 2024</t>
  </si>
  <si>
    <t>Valor retefuente abril a junio 2024</t>
  </si>
  <si>
    <t>Valor retefuente Julio a noviembre 2024</t>
  </si>
  <si>
    <t>TOTAL</t>
  </si>
  <si>
    <t>830045720-1</t>
  </si>
  <si>
    <t>PA Valorenz</t>
  </si>
  <si>
    <t>901541567-3</t>
  </si>
  <si>
    <t xml:space="preserve">PA Activos y Finanzas </t>
  </si>
  <si>
    <t xml:space="preserve"> 901600175-3</t>
  </si>
  <si>
    <t>PA Accecreditos</t>
  </si>
  <si>
    <t>900951022-7</t>
  </si>
  <si>
    <t>PA Avista</t>
  </si>
  <si>
    <t xml:space="preserve"> 901086223-3</t>
  </si>
  <si>
    <t>900251864-8</t>
  </si>
  <si>
    <t>PA Valoranz</t>
  </si>
  <si>
    <t>901473216-1</t>
  </si>
  <si>
    <t>PA Finexus</t>
  </si>
  <si>
    <t>901752630-5</t>
  </si>
  <si>
    <t>800180687-2</t>
  </si>
  <si>
    <t>PA Autonomo Accial - Avista</t>
  </si>
  <si>
    <t>901061400-2</t>
  </si>
  <si>
    <t>PA Credialianza</t>
  </si>
  <si>
    <t>901588750-8</t>
  </si>
  <si>
    <t>PA La Hipotecaria</t>
  </si>
  <si>
    <t>901817824-8</t>
  </si>
  <si>
    <t>Fondo</t>
  </si>
  <si>
    <t>Fondo de inversion Colectiva Efectivo a la Vista</t>
  </si>
  <si>
    <t>Fondo de inversion Colectiva Alta Liquidez</t>
  </si>
  <si>
    <t>Fondo de inversion Colectiva Fiducuenta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</si>
</sst>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1" fontId="0" fillId="0" borderId="1" xfId="0" applyNumberFormat="1" applyBorder="1"/>
    <xf numFmtId="0" fontId="4" fillId="0" borderId="1" xfId="0" applyFont="1" applyBorder="1"/>
    <xf numFmtId="0" fontId="4" fillId="6" borderId="1" xfId="0" applyFont="1" applyFill="1" applyBorder="1"/>
    <xf numFmtId="1" fontId="4" fillId="0" borderId="1" xfId="0" applyNumberFormat="1" applyFont="1" applyBorder="1"/>
    <xf numFmtId="1" fontId="4" fillId="6" borderId="1" xfId="0" applyNumberFormat="1" applyFont="1" applyFill="1" applyBorder="1"/>
    <xf numFmtId="164" fontId="2" fillId="0" borderId="1" xfId="0" applyNumberFormat="1" applyFont="1" applyBorder="1"/>
    <xf numFmtId="44" fontId="0" fillId="0" borderId="0" xfId="2" applyFont="1"/>
    <xf numFmtId="164" fontId="0" fillId="0" borderId="0" xfId="0" applyNumberFormat="1"/>
    <xf numFmtId="49" fontId="0" fillId="0" borderId="1" xfId="0" applyNumberFormat="1" applyBorder="1"/>
    <xf numFmtId="0" fontId="2" fillId="0" borderId="0" xfId="0" applyFont="1"/>
    <xf numFmtId="0" fontId="3" fillId="4" borderId="1" xfId="2" applyNumberFormat="1" applyFont="1" applyFill="1" applyBorder="1" applyAlignment="1">
      <alignment horizontal="center" wrapText="1"/>
    </xf>
    <xf numFmtId="0" fontId="0" fillId="5" borderId="1" xfId="2" applyNumberFormat="1" applyFont="1" applyFill="1" applyBorder="1"/>
    <xf numFmtId="0" fontId="2" fillId="0" borderId="1" xfId="2" applyNumberFormat="1" applyFont="1" applyBorder="1"/>
    <xf numFmtId="0" fontId="3" fillId="3" borderId="1" xfId="0" applyNumberFormat="1" applyFont="1" applyFill="1" applyBorder="1" applyAlignment="1">
      <alignment horizontal="center" wrapText="1"/>
    </xf>
    <xf numFmtId="0" fontId="4" fillId="0" borderId="1" xfId="1" applyNumberFormat="1" applyFont="1" applyFill="1" applyBorder="1"/>
    <xf numFmtId="0" fontId="5" fillId="0" borderId="1" xfId="1" applyNumberFormat="1" applyFont="1" applyFill="1" applyBorder="1" applyAlignment="1"/>
    <xf numFmtId="0" fontId="0" fillId="0" borderId="1" xfId="0" applyNumberFormat="1" applyBorder="1"/>
    <xf numFmtId="0" fontId="5" fillId="0" borderId="1" xfId="1" applyNumberFormat="1" applyFont="1" applyFill="1" applyBorder="1"/>
    <xf numFmtId="0" fontId="5" fillId="6" borderId="1" xfId="1" applyNumberFormat="1" applyFont="1" applyFill="1" applyBorder="1"/>
    <xf numFmtId="0" fontId="2" fillId="0" borderId="1" xfId="0" applyNumberFormat="1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FF87-A8AA-4D3E-9BF7-6683D200A13B}">
  <dimension ref="A1:K11"/>
  <sheetViews>
    <sheetView tabSelected="1" workbookViewId="0">
      <selection activeCell="L9" sqref="L9"/>
    </sheetView>
  </sheetViews>
  <sheetFormatPr baseColWidth="10" defaultRowHeight="15" x14ac:dyDescent="0.25"/>
  <cols>
    <col min="5" max="5" width="13" bestFit="1" customWidth="1"/>
    <col min="6" max="6" width="16.7109375" customWidth="1"/>
    <col min="9" max="9" width="11.5703125" bestFit="1" customWidth="1"/>
    <col min="10" max="10" width="16.85546875" style="10" bestFit="1" customWidth="1"/>
  </cols>
  <sheetData>
    <row r="1" spans="1:11" ht="75" x14ac:dyDescent="0.2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7" t="s">
        <v>5</v>
      </c>
      <c r="H1" s="17" t="s">
        <v>6</v>
      </c>
      <c r="I1" s="17" t="s">
        <v>7</v>
      </c>
      <c r="J1" s="14" t="s">
        <v>8</v>
      </c>
      <c r="K1" s="13" t="s">
        <v>9</v>
      </c>
    </row>
    <row r="2" spans="1:11" x14ac:dyDescent="0.25">
      <c r="A2" s="3" t="s">
        <v>32</v>
      </c>
      <c r="B2" s="3" t="s">
        <v>10</v>
      </c>
      <c r="C2" s="3" t="s">
        <v>11</v>
      </c>
      <c r="D2" s="3" t="s">
        <v>12</v>
      </c>
      <c r="E2" s="4">
        <v>102022</v>
      </c>
      <c r="F2" s="12">
        <v>1001161736</v>
      </c>
      <c r="G2" s="18">
        <v>24240</v>
      </c>
      <c r="H2" s="19">
        <v>6255</v>
      </c>
      <c r="I2" s="20">
        <v>4097</v>
      </c>
      <c r="J2" s="15">
        <v>13972</v>
      </c>
      <c r="K2" s="11">
        <f>+SUM(G2:J2)</f>
        <v>48564</v>
      </c>
    </row>
    <row r="3" spans="1:11" x14ac:dyDescent="0.25">
      <c r="A3" s="3" t="s">
        <v>32</v>
      </c>
      <c r="B3" s="3" t="s">
        <v>10</v>
      </c>
      <c r="C3" s="3" t="s">
        <v>13</v>
      </c>
      <c r="D3" s="3" t="s">
        <v>14</v>
      </c>
      <c r="E3" s="3">
        <v>106919</v>
      </c>
      <c r="F3" s="12">
        <v>1001162106</v>
      </c>
      <c r="G3" s="18">
        <v>69408</v>
      </c>
      <c r="H3" s="19">
        <v>18270</v>
      </c>
      <c r="I3" s="20">
        <v>14787</v>
      </c>
      <c r="J3" s="15">
        <v>44564</v>
      </c>
      <c r="K3" s="11">
        <f t="shared" ref="K3:K11" si="0">+SUM(G3:J3)</f>
        <v>147029</v>
      </c>
    </row>
    <row r="4" spans="1:11" x14ac:dyDescent="0.25">
      <c r="A4" s="3" t="s">
        <v>32</v>
      </c>
      <c r="B4" s="3" t="s">
        <v>10</v>
      </c>
      <c r="C4" s="3" t="s">
        <v>15</v>
      </c>
      <c r="D4" s="3" t="s">
        <v>16</v>
      </c>
      <c r="E4" s="3">
        <v>93235</v>
      </c>
      <c r="F4" s="12">
        <v>1001160035</v>
      </c>
      <c r="G4" s="18">
        <v>114490</v>
      </c>
      <c r="H4" s="21">
        <v>18275</v>
      </c>
      <c r="I4" s="20">
        <v>12056</v>
      </c>
      <c r="J4" s="15">
        <v>33213</v>
      </c>
      <c r="K4" s="11">
        <f t="shared" si="0"/>
        <v>178034</v>
      </c>
    </row>
    <row r="5" spans="1:11" x14ac:dyDescent="0.25">
      <c r="A5" s="3" t="s">
        <v>32</v>
      </c>
      <c r="B5" s="3" t="s">
        <v>10</v>
      </c>
      <c r="C5" s="3" t="s">
        <v>17</v>
      </c>
      <c r="D5" s="3" t="s">
        <v>18</v>
      </c>
      <c r="E5" s="3">
        <v>71316</v>
      </c>
      <c r="F5" s="12">
        <v>1001150945</v>
      </c>
      <c r="G5" s="18">
        <v>1379081</v>
      </c>
      <c r="H5" s="21">
        <v>291568</v>
      </c>
      <c r="I5" s="20">
        <v>219319</v>
      </c>
      <c r="J5" s="15">
        <v>603254</v>
      </c>
      <c r="K5" s="11">
        <f t="shared" si="0"/>
        <v>2493222</v>
      </c>
    </row>
    <row r="6" spans="1:11" x14ac:dyDescent="0.25">
      <c r="A6" s="3" t="s">
        <v>33</v>
      </c>
      <c r="B6" s="3" t="s">
        <v>19</v>
      </c>
      <c r="C6" s="3" t="s">
        <v>20</v>
      </c>
      <c r="D6" s="3" t="s">
        <v>21</v>
      </c>
      <c r="E6" s="3">
        <v>98080</v>
      </c>
      <c r="F6" s="12">
        <v>1001033026</v>
      </c>
      <c r="G6" s="18">
        <v>4675</v>
      </c>
      <c r="H6" s="22">
        <v>1150</v>
      </c>
      <c r="I6" s="20">
        <v>646</v>
      </c>
      <c r="J6" s="15">
        <v>2015</v>
      </c>
      <c r="K6" s="11">
        <f t="shared" si="0"/>
        <v>8486</v>
      </c>
    </row>
    <row r="7" spans="1:11" x14ac:dyDescent="0.25">
      <c r="A7" s="5" t="s">
        <v>33</v>
      </c>
      <c r="B7" s="5" t="s">
        <v>19</v>
      </c>
      <c r="C7" s="5" t="s">
        <v>22</v>
      </c>
      <c r="D7" s="5" t="s">
        <v>23</v>
      </c>
      <c r="E7" s="6">
        <v>116047</v>
      </c>
      <c r="F7" s="12">
        <v>1001048776</v>
      </c>
      <c r="G7" s="20">
        <v>0</v>
      </c>
      <c r="H7" s="22">
        <v>0</v>
      </c>
      <c r="I7" s="20">
        <v>0</v>
      </c>
      <c r="J7" s="15">
        <v>0</v>
      </c>
      <c r="K7" s="11">
        <f t="shared" si="0"/>
        <v>0</v>
      </c>
    </row>
    <row r="8" spans="1:11" x14ac:dyDescent="0.25">
      <c r="A8" s="7" t="s">
        <v>34</v>
      </c>
      <c r="B8" s="5" t="s">
        <v>24</v>
      </c>
      <c r="C8" s="5" t="s">
        <v>25</v>
      </c>
      <c r="D8" s="5" t="s">
        <v>26</v>
      </c>
      <c r="E8" s="8">
        <v>102699</v>
      </c>
      <c r="F8" s="12">
        <v>252000014898</v>
      </c>
      <c r="G8" s="20">
        <v>0</v>
      </c>
      <c r="H8" s="22">
        <v>0</v>
      </c>
      <c r="I8" s="20">
        <v>0</v>
      </c>
      <c r="J8" s="15">
        <v>3418937.7800000003</v>
      </c>
      <c r="K8" s="11">
        <f t="shared" si="0"/>
        <v>3418937.7800000003</v>
      </c>
    </row>
    <row r="9" spans="1:11" x14ac:dyDescent="0.25">
      <c r="A9" s="3" t="s">
        <v>32</v>
      </c>
      <c r="B9" s="5" t="s">
        <v>10</v>
      </c>
      <c r="C9" s="5" t="s">
        <v>27</v>
      </c>
      <c r="D9" s="5" t="s">
        <v>28</v>
      </c>
      <c r="E9" s="6">
        <v>106295</v>
      </c>
      <c r="F9" s="12">
        <v>1001163062</v>
      </c>
      <c r="G9" s="20">
        <v>0</v>
      </c>
      <c r="H9" s="22">
        <v>0</v>
      </c>
      <c r="I9" s="20">
        <v>0</v>
      </c>
      <c r="J9" s="15">
        <v>0</v>
      </c>
      <c r="K9" s="11">
        <f t="shared" si="0"/>
        <v>0</v>
      </c>
    </row>
    <row r="10" spans="1:11" x14ac:dyDescent="0.25">
      <c r="A10" s="3" t="s">
        <v>32</v>
      </c>
      <c r="B10" s="5" t="s">
        <v>10</v>
      </c>
      <c r="C10" s="5" t="s">
        <v>29</v>
      </c>
      <c r="D10" s="5" t="s">
        <v>30</v>
      </c>
      <c r="E10" s="6">
        <v>119656</v>
      </c>
      <c r="F10" s="12">
        <v>1001163096</v>
      </c>
      <c r="G10" s="20">
        <v>0</v>
      </c>
      <c r="H10" s="22">
        <v>0</v>
      </c>
      <c r="I10" s="20">
        <v>0</v>
      </c>
      <c r="J10" s="15">
        <v>0</v>
      </c>
      <c r="K10" s="11">
        <f t="shared" si="0"/>
        <v>0</v>
      </c>
    </row>
    <row r="11" spans="1:11" x14ac:dyDescent="0.25">
      <c r="F11" s="9"/>
      <c r="G11" s="23">
        <v>1591894</v>
      </c>
      <c r="H11" s="23">
        <v>335518</v>
      </c>
      <c r="I11" s="23">
        <v>250905</v>
      </c>
      <c r="J11" s="16">
        <v>4115955.78</v>
      </c>
      <c r="K11" s="11">
        <f t="shared" si="0"/>
        <v>6294272.7799999993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Paruma Fajardo</dc:creator>
  <cp:lastModifiedBy>Alejandro Paruma Fajardo</cp:lastModifiedBy>
  <dcterms:created xsi:type="dcterms:W3CDTF">2025-04-08T14:05:30Z</dcterms:created>
  <dcterms:modified xsi:type="dcterms:W3CDTF">2025-04-08T21:16:36Z</dcterms:modified>
</cp:coreProperties>
</file>